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gainwell-my.sharepoint.com/personal/tyra_simpson_gainwelltechnologies_com/Documents/Documents/Personal_Docs/Analytics/"/>
    </mc:Choice>
  </mc:AlternateContent>
  <xr:revisionPtr revIDLastSave="0" documentId="8_{588D7E1F-8A2C-41B6-80D8-E046AF950D06}" xr6:coauthVersionLast="47" xr6:coauthVersionMax="47" xr10:uidLastSave="{00000000-0000-0000-0000-000000000000}"/>
  <bookViews>
    <workbookView xWindow="-28920" yWindow="-330" windowWidth="29040" windowHeight="15840" activeTab="4" xr2:uid="{121C8965-BC57-4791-AB58-BCA331502A93}"/>
  </bookViews>
  <sheets>
    <sheet name="FavoriteCandy" sheetId="1" r:id="rId1"/>
    <sheet name="Sheet3" sheetId="4" r:id="rId2"/>
    <sheet name="Sheet4" sheetId="5" r:id="rId3"/>
    <sheet name="Pivot Tables" sheetId="3" r:id="rId4"/>
    <sheet name="Dashboard" sheetId="6" r:id="rId5"/>
  </sheets>
  <definedNames>
    <definedName name="_xlnm._FilterDatabase" localSheetId="1" hidden="1">Sheet3!$H$1:$H$102</definedName>
  </definedNames>
  <calcPr calcId="0"/>
  <pivotCaches>
    <pivotCache cacheId="11" r:id="rId6"/>
    <pivotCache cacheId="15" r:id="rId7"/>
    <pivotCache cacheId="19" r:id="rId8"/>
    <pivotCache cacheId="23" r:id="rId9"/>
    <pivotCache cacheId="27" r:id="rId10"/>
    <pivotCache cacheId="32" r:id="rId11"/>
    <pivotCache cacheId="39" r:id="rId12"/>
    <pivotCache cacheId="57" r:id="rId13"/>
  </pivotCaches>
</workbook>
</file>

<file path=xl/calcChain.xml><?xml version="1.0" encoding="utf-8"?>
<calcChain xmlns="http://schemas.openxmlformats.org/spreadsheetml/2006/main">
  <c r="R114" i="5" l="1"/>
  <c r="R85" i="5"/>
  <c r="R34" i="5"/>
  <c r="R16" i="5"/>
  <c r="R4" i="5"/>
  <c r="G8" i="4"/>
  <c r="G7" i="4"/>
  <c r="G6" i="4"/>
  <c r="G5" i="4"/>
  <c r="G4" i="4"/>
  <c r="G3" i="4"/>
  <c r="G2" i="4"/>
  <c r="C6" i="4"/>
  <c r="C5" i="4"/>
  <c r="C4" i="4"/>
  <c r="C3" i="4"/>
  <c r="C2" i="4"/>
  <c r="C14" i="1"/>
  <c r="C13" i="1"/>
  <c r="C12" i="1"/>
  <c r="C11" i="1"/>
  <c r="C10" i="1"/>
  <c r="C9" i="1"/>
  <c r="C8" i="1"/>
  <c r="C7" i="1"/>
  <c r="C6" i="1"/>
  <c r="C5" i="1"/>
  <c r="C4" i="1"/>
  <c r="C3" i="1"/>
  <c r="C2" i="1"/>
  <c r="C7" i="4" l="1"/>
  <c r="D6" i="4" s="1"/>
  <c r="D3" i="4"/>
  <c r="D5" i="4"/>
  <c r="D2" i="4" l="1"/>
  <c r="D4" i="4"/>
</calcChain>
</file>

<file path=xl/sharedStrings.xml><?xml version="1.0" encoding="utf-8"?>
<sst xmlns="http://schemas.openxmlformats.org/spreadsheetml/2006/main" count="902" uniqueCount="55">
  <si>
    <t>Timestamp</t>
  </si>
  <si>
    <t>Snickers</t>
  </si>
  <si>
    <t>KitKat</t>
  </si>
  <si>
    <t>Twix</t>
  </si>
  <si>
    <t>Ghirardelli Squares</t>
  </si>
  <si>
    <t>Reeses</t>
  </si>
  <si>
    <t>JollyRancher</t>
  </si>
  <si>
    <t>Twizzlers/ Red Vines</t>
  </si>
  <si>
    <t>Lollipops</t>
  </si>
  <si>
    <t>SourPatch</t>
  </si>
  <si>
    <t>Skittles</t>
  </si>
  <si>
    <t>Apples / Fruits / Floss</t>
  </si>
  <si>
    <t>Allergies or dietary restrictions?</t>
  </si>
  <si>
    <t>How young are you?</t>
  </si>
  <si>
    <t>Where do you prefer to buy your candy?</t>
  </si>
  <si>
    <t>M&amp;M's</t>
  </si>
  <si>
    <t>Toys (Yoyo's, Slinkys, KeyChains)</t>
  </si>
  <si>
    <t>Halal</t>
  </si>
  <si>
    <t>Target</t>
  </si>
  <si>
    <t>Vegan</t>
  </si>
  <si>
    <t>Walmart</t>
  </si>
  <si>
    <t>None</t>
  </si>
  <si>
    <t>Dollar Tree</t>
  </si>
  <si>
    <t>Kosher</t>
  </si>
  <si>
    <t>Candy Store (Hersheys, M&amp;M, Lames, etc)</t>
  </si>
  <si>
    <t>Lactose-intolerance</t>
  </si>
  <si>
    <t>Local supermarket</t>
  </si>
  <si>
    <t>Other</t>
  </si>
  <si>
    <t>Vegetarian</t>
  </si>
  <si>
    <t>Amazon</t>
  </si>
  <si>
    <t>Gluten-free</t>
  </si>
  <si>
    <t>Age</t>
  </si>
  <si>
    <t>Row Labels</t>
  </si>
  <si>
    <t>Grand Total</t>
  </si>
  <si>
    <t>Column Labels</t>
  </si>
  <si>
    <t>Avg Score</t>
  </si>
  <si>
    <t>Candy Name</t>
  </si>
  <si>
    <t>Sum of Avg Score</t>
  </si>
  <si>
    <t>0 - 17</t>
  </si>
  <si>
    <t>18 - 25</t>
  </si>
  <si>
    <t>26 - 35</t>
  </si>
  <si>
    <t>36 - 55</t>
  </si>
  <si>
    <t>Over 56</t>
  </si>
  <si>
    <t>Count of Age</t>
  </si>
  <si>
    <t>Sum of Count of Age</t>
  </si>
  <si>
    <t>Percent of Age</t>
  </si>
  <si>
    <t xml:space="preserve">Total </t>
  </si>
  <si>
    <t>Sum of Percent of Age</t>
  </si>
  <si>
    <t>Store</t>
  </si>
  <si>
    <t>Sum</t>
  </si>
  <si>
    <t>Sum of Sum</t>
  </si>
  <si>
    <t>Total</t>
  </si>
  <si>
    <t>Candy Choice</t>
  </si>
  <si>
    <t>Kitkat</t>
  </si>
  <si>
    <t>TRICK OR TREAT?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</si>
</sst>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3" formatCode="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</a:t>
            </a:r>
            <a:r>
              <a:rPr lang="en-US" baseline="0">
                <a:solidFill>
                  <a:schemeClr val="bg1"/>
                </a:solidFill>
              </a:rPr>
              <a:t> Candy Score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Apples / Fruits / Floss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Tables'!$B$3</c:f>
              <c:numCache>
                <c:formatCode>General</c:formatCode>
                <c:ptCount val="1"/>
                <c:pt idx="0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E05-9C07-E00CD86E19C1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Ghirardelli Squares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Tables'!$C$3</c:f>
              <c:numCache>
                <c:formatCode>General</c:formatCode>
                <c:ptCount val="1"/>
                <c:pt idx="0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0-4E05-9C07-E00CD86E19C1}"/>
            </c:ext>
          </c:extLst>
        </c:ser>
        <c:ser>
          <c:idx val="2"/>
          <c:order val="2"/>
          <c:tx>
            <c:strRef>
              <c:f>'Pivot Tables'!$D$1:$D$2</c:f>
              <c:strCache>
                <c:ptCount val="1"/>
                <c:pt idx="0">
                  <c:v>JollyRancher</c:v>
                </c:pt>
              </c:strCache>
            </c:strRef>
          </c:tx>
          <c:spPr>
            <a:solidFill>
              <a:schemeClr val="accent2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Tables'!$D$3</c:f>
              <c:numCache>
                <c:formatCode>General</c:formatCode>
                <c:ptCount val="1"/>
                <c:pt idx="0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0-4E05-9C07-E00CD86E19C1}"/>
            </c:ext>
          </c:extLst>
        </c:ser>
        <c:ser>
          <c:idx val="3"/>
          <c:order val="3"/>
          <c:tx>
            <c:strRef>
              <c:f>'Pivot Tables'!$E$1:$E$2</c:f>
              <c:strCache>
                <c:ptCount val="1"/>
                <c:pt idx="0">
                  <c:v>KitKat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Tables'!$E$3</c:f>
              <c:numCache>
                <c:formatCode>General</c:formatCode>
                <c:ptCount val="1"/>
                <c:pt idx="0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0-4E05-9C07-E00CD86E19C1}"/>
            </c:ext>
          </c:extLst>
        </c:ser>
        <c:ser>
          <c:idx val="4"/>
          <c:order val="4"/>
          <c:tx>
            <c:strRef>
              <c:f>'Pivot Tables'!$F$1:$F$2</c:f>
              <c:strCache>
                <c:ptCount val="1"/>
                <c:pt idx="0">
                  <c:v>Lollipops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Tables'!$F$3</c:f>
              <c:numCache>
                <c:formatCode>General</c:formatCode>
                <c:ptCount val="1"/>
                <c:pt idx="0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0-4E05-9C07-E00CD86E19C1}"/>
            </c:ext>
          </c:extLst>
        </c:ser>
        <c:ser>
          <c:idx val="5"/>
          <c:order val="5"/>
          <c:tx>
            <c:strRef>
              <c:f>'Pivot Tables'!$G$1:$G$2</c:f>
              <c:strCache>
                <c:ptCount val="1"/>
                <c:pt idx="0">
                  <c:v>M&amp;M's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Tables'!$G$3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0-4E05-9C07-E00CD86E19C1}"/>
            </c:ext>
          </c:extLst>
        </c:ser>
        <c:ser>
          <c:idx val="6"/>
          <c:order val="6"/>
          <c:tx>
            <c:strRef>
              <c:f>'Pivot Tables'!$H$1:$H$2</c:f>
              <c:strCache>
                <c:ptCount val="1"/>
                <c:pt idx="0">
                  <c:v>Reeses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Tables'!$H$3</c:f>
              <c:numCache>
                <c:formatCode>General</c:formatCode>
                <c:ptCount val="1"/>
                <c:pt idx="0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0-4E05-9C07-E00CD86E19C1}"/>
            </c:ext>
          </c:extLst>
        </c:ser>
        <c:ser>
          <c:idx val="7"/>
          <c:order val="7"/>
          <c:tx>
            <c:strRef>
              <c:f>'Pivot Tables'!$I$1:$I$2</c:f>
              <c:strCache>
                <c:ptCount val="1"/>
                <c:pt idx="0">
                  <c:v>Skittles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Tables'!$I$3</c:f>
              <c:numCache>
                <c:formatCode>General</c:formatCode>
                <c:ptCount val="1"/>
                <c:pt idx="0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80-4E05-9C07-E00CD86E19C1}"/>
            </c:ext>
          </c:extLst>
        </c:ser>
        <c:ser>
          <c:idx val="8"/>
          <c:order val="8"/>
          <c:tx>
            <c:strRef>
              <c:f>'Pivot Tables'!$J$1:$J$2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2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Tables'!$J$3</c:f>
              <c:numCache>
                <c:formatCode>General</c:formatCode>
                <c:ptCount val="1"/>
                <c:pt idx="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80-4E05-9C07-E00CD86E19C1}"/>
            </c:ext>
          </c:extLst>
        </c:ser>
        <c:ser>
          <c:idx val="9"/>
          <c:order val="9"/>
          <c:tx>
            <c:strRef>
              <c:f>'Pivot Tables'!$K$1:$K$2</c:f>
              <c:strCache>
                <c:ptCount val="1"/>
                <c:pt idx="0">
                  <c:v>SourPatch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Tables'!$K$3</c:f>
              <c:numCache>
                <c:formatCode>General</c:formatCode>
                <c:ptCount val="1"/>
                <c:pt idx="0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80-4E05-9C07-E00CD86E19C1}"/>
            </c:ext>
          </c:extLst>
        </c:ser>
        <c:ser>
          <c:idx val="10"/>
          <c:order val="10"/>
          <c:tx>
            <c:strRef>
              <c:f>'Pivot Tables'!$L$1:$L$2</c:f>
              <c:strCache>
                <c:ptCount val="1"/>
                <c:pt idx="0">
                  <c:v>Toys (Yoyo's, Slinkys, KeyChains)</c:v>
                </c:pt>
              </c:strCache>
            </c:strRef>
          </c:tx>
          <c:spPr>
            <a:solidFill>
              <a:schemeClr val="accent2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Tables'!$L$3</c:f>
              <c:numCache>
                <c:formatCode>General</c:formatCode>
                <c:ptCount val="1"/>
                <c:pt idx="0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80-4E05-9C07-E00CD86E19C1}"/>
            </c:ext>
          </c:extLst>
        </c:ser>
        <c:ser>
          <c:idx val="11"/>
          <c:order val="11"/>
          <c:tx>
            <c:strRef>
              <c:f>'Pivot Tables'!$M$1:$M$2</c:f>
              <c:strCache>
                <c:ptCount val="1"/>
                <c:pt idx="0">
                  <c:v>Twix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Tables'!$M$3</c:f>
              <c:numCache>
                <c:formatCode>General</c:formatCode>
                <c:ptCount val="1"/>
                <c:pt idx="0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80-4E05-9C07-E00CD86E19C1}"/>
            </c:ext>
          </c:extLst>
        </c:ser>
        <c:ser>
          <c:idx val="12"/>
          <c:order val="12"/>
          <c:tx>
            <c:strRef>
              <c:f>'Pivot Tables'!$N$1:$N$2</c:f>
              <c:strCache>
                <c:ptCount val="1"/>
                <c:pt idx="0">
                  <c:v>Twizzlers/ Red Vines</c:v>
                </c:pt>
              </c:strCache>
            </c:strRef>
          </c:tx>
          <c:spPr>
            <a:solidFill>
              <a:schemeClr val="accent2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Tables'!$N$3</c:f>
              <c:numCache>
                <c:formatCode>General</c:formatCode>
                <c:ptCount val="1"/>
                <c:pt idx="0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80-4E05-9C07-E00CD86E1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2234207"/>
        <c:axId val="1412229407"/>
      </c:barChart>
      <c:catAx>
        <c:axId val="14122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29407"/>
        <c:crosses val="autoZero"/>
        <c:auto val="1"/>
        <c:lblAlgn val="ctr"/>
        <c:lblOffset val="100"/>
        <c:noMultiLvlLbl val="0"/>
      </c:catAx>
      <c:valAx>
        <c:axId val="141222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342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n>
                  <a:noFill/>
                </a:ln>
                <a:solidFill>
                  <a:schemeClr val="bg1"/>
                </a:solidFill>
              </a:rPr>
              <a:t>Percentage of Ages</a:t>
            </a:r>
            <a:endParaRPr lang="en-US">
              <a:ln>
                <a:noFill/>
              </a:ln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EE-4499-A849-31BFED568461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E-4499-A849-31BFED56846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EE-4499-A849-31BFED568461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E-4499-A849-31BFED568461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E-4499-A849-31BFED568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Tables'!$A$40:$A$45</c:f>
              <c:strCache>
                <c:ptCount val="5"/>
                <c:pt idx="0">
                  <c:v>0 - 17</c:v>
                </c:pt>
                <c:pt idx="1">
                  <c:v>18 - 25</c:v>
                </c:pt>
                <c:pt idx="2">
                  <c:v>26 - 35</c:v>
                </c:pt>
                <c:pt idx="3">
                  <c:v>36 - 55</c:v>
                </c:pt>
                <c:pt idx="4">
                  <c:v>Over 56</c:v>
                </c:pt>
              </c:strCache>
            </c:strRef>
          </c:cat>
          <c:val>
            <c:numRef>
              <c:f>'Pivot Tables'!$B$40:$B$45</c:f>
              <c:numCache>
                <c:formatCode>0%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0.48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E-4499-A849-31BFED56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Where do you prefer to buy your candy?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Tables'!$A$48:$A$55</c:f>
              <c:strCache>
                <c:ptCount val="7"/>
                <c:pt idx="0">
                  <c:v>Amazon</c:v>
                </c:pt>
                <c:pt idx="1">
                  <c:v>Candy Store (Hersheys, M&amp;M, Lames, etc)</c:v>
                </c:pt>
                <c:pt idx="2">
                  <c:v>Dollar Tree</c:v>
                </c:pt>
                <c:pt idx="3">
                  <c:v>Local supermarket</c:v>
                </c:pt>
                <c:pt idx="4">
                  <c:v>Other</c:v>
                </c:pt>
                <c:pt idx="5">
                  <c:v>Target</c:v>
                </c:pt>
                <c:pt idx="6">
                  <c:v>Walmart</c:v>
                </c:pt>
              </c:strCache>
            </c:strRef>
          </c:cat>
          <c:val>
            <c:numRef>
              <c:f>'Pivot Tables'!$B$48:$B$55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35</c:v>
                </c:pt>
                <c:pt idx="5">
                  <c:v>17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C-4E5A-A9F7-A2E7F014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57815567"/>
        <c:axId val="1457837167"/>
      </c:barChart>
      <c:catAx>
        <c:axId val="1457815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7167"/>
        <c:crosses val="autoZero"/>
        <c:auto val="1"/>
        <c:lblAlgn val="ctr"/>
        <c:lblOffset val="100"/>
        <c:noMultiLvlLbl val="0"/>
      </c:catAx>
      <c:valAx>
        <c:axId val="1457837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Store Preference to Purchase</a:t>
            </a:r>
            <a:r>
              <a:rPr lang="en-US" baseline="0">
                <a:solidFill>
                  <a:schemeClr val="bg1"/>
                </a:solidFill>
              </a:rPr>
              <a:t> Treats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Tables'!$A$48:$A$55</c:f>
              <c:strCache>
                <c:ptCount val="7"/>
                <c:pt idx="0">
                  <c:v>Amazon</c:v>
                </c:pt>
                <c:pt idx="1">
                  <c:v>Candy Store (Hersheys, M&amp;M, Lames, etc)</c:v>
                </c:pt>
                <c:pt idx="2">
                  <c:v>Dollar Tree</c:v>
                </c:pt>
                <c:pt idx="3">
                  <c:v>Local supermarket</c:v>
                </c:pt>
                <c:pt idx="4">
                  <c:v>Other</c:v>
                </c:pt>
                <c:pt idx="5">
                  <c:v>Target</c:v>
                </c:pt>
                <c:pt idx="6">
                  <c:v>Walmart</c:v>
                </c:pt>
              </c:strCache>
            </c:strRef>
          </c:cat>
          <c:val>
            <c:numRef>
              <c:f>'Pivot Tables'!$B$48:$B$55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35</c:v>
                </c:pt>
                <c:pt idx="5">
                  <c:v>17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5-4B40-A327-D0599A9D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57815567"/>
        <c:axId val="1457837167"/>
      </c:barChart>
      <c:catAx>
        <c:axId val="1457815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37167"/>
        <c:crosses val="autoZero"/>
        <c:auto val="1"/>
        <c:lblAlgn val="ctr"/>
        <c:lblOffset val="100"/>
        <c:noMultiLvlLbl val="0"/>
      </c:catAx>
      <c:valAx>
        <c:axId val="1457837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</a:t>
            </a:r>
            <a:r>
              <a:rPr lang="en-US" baseline="0">
                <a:solidFill>
                  <a:schemeClr val="bg1"/>
                </a:solidFill>
              </a:rPr>
              <a:t> Treat Score out of Five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Apples / Fruits / Floss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Tables'!$B$3</c:f>
              <c:numCache>
                <c:formatCode>General</c:formatCode>
                <c:ptCount val="1"/>
                <c:pt idx="0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8-42B3-8433-F4F4587C451D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Ghirardelli Squares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Tables'!$C$3</c:f>
              <c:numCache>
                <c:formatCode>General</c:formatCode>
                <c:ptCount val="1"/>
                <c:pt idx="0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8-42B3-8433-F4F4587C451D}"/>
            </c:ext>
          </c:extLst>
        </c:ser>
        <c:ser>
          <c:idx val="2"/>
          <c:order val="2"/>
          <c:tx>
            <c:strRef>
              <c:f>'Pivot Tables'!$D$1:$D$2</c:f>
              <c:strCache>
                <c:ptCount val="1"/>
                <c:pt idx="0">
                  <c:v>JollyRancher</c:v>
                </c:pt>
              </c:strCache>
            </c:strRef>
          </c:tx>
          <c:spPr>
            <a:solidFill>
              <a:schemeClr val="accent2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Tables'!$D$3</c:f>
              <c:numCache>
                <c:formatCode>General</c:formatCode>
                <c:ptCount val="1"/>
                <c:pt idx="0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8-42B3-8433-F4F4587C451D}"/>
            </c:ext>
          </c:extLst>
        </c:ser>
        <c:ser>
          <c:idx val="3"/>
          <c:order val="3"/>
          <c:tx>
            <c:strRef>
              <c:f>'Pivot Tables'!$E$1:$E$2</c:f>
              <c:strCache>
                <c:ptCount val="1"/>
                <c:pt idx="0">
                  <c:v>KitKat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Tables'!$E$3</c:f>
              <c:numCache>
                <c:formatCode>General</c:formatCode>
                <c:ptCount val="1"/>
                <c:pt idx="0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8-42B3-8433-F4F4587C451D}"/>
            </c:ext>
          </c:extLst>
        </c:ser>
        <c:ser>
          <c:idx val="4"/>
          <c:order val="4"/>
          <c:tx>
            <c:strRef>
              <c:f>'Pivot Tables'!$F$1:$F$2</c:f>
              <c:strCache>
                <c:ptCount val="1"/>
                <c:pt idx="0">
                  <c:v>Lollipops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Tables'!$F$3</c:f>
              <c:numCache>
                <c:formatCode>General</c:formatCode>
                <c:ptCount val="1"/>
                <c:pt idx="0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8-42B3-8433-F4F4587C451D}"/>
            </c:ext>
          </c:extLst>
        </c:ser>
        <c:ser>
          <c:idx val="5"/>
          <c:order val="5"/>
          <c:tx>
            <c:strRef>
              <c:f>'Pivot Tables'!$G$1:$G$2</c:f>
              <c:strCache>
                <c:ptCount val="1"/>
                <c:pt idx="0">
                  <c:v>M&amp;M's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Tables'!$G$3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8-42B3-8433-F4F4587C451D}"/>
            </c:ext>
          </c:extLst>
        </c:ser>
        <c:ser>
          <c:idx val="6"/>
          <c:order val="6"/>
          <c:tx>
            <c:strRef>
              <c:f>'Pivot Tables'!$H$1:$H$2</c:f>
              <c:strCache>
                <c:ptCount val="1"/>
                <c:pt idx="0">
                  <c:v>Reeses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Tables'!$H$3</c:f>
              <c:numCache>
                <c:formatCode>General</c:formatCode>
                <c:ptCount val="1"/>
                <c:pt idx="0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8-42B3-8433-F4F4587C451D}"/>
            </c:ext>
          </c:extLst>
        </c:ser>
        <c:ser>
          <c:idx val="7"/>
          <c:order val="7"/>
          <c:tx>
            <c:strRef>
              <c:f>'Pivot Tables'!$I$1:$I$2</c:f>
              <c:strCache>
                <c:ptCount val="1"/>
                <c:pt idx="0">
                  <c:v>Skittles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Tables'!$I$3</c:f>
              <c:numCache>
                <c:formatCode>General</c:formatCode>
                <c:ptCount val="1"/>
                <c:pt idx="0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8-42B3-8433-F4F4587C451D}"/>
            </c:ext>
          </c:extLst>
        </c:ser>
        <c:ser>
          <c:idx val="8"/>
          <c:order val="8"/>
          <c:tx>
            <c:strRef>
              <c:f>'Pivot Tables'!$J$1:$J$2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2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Tables'!$J$3</c:f>
              <c:numCache>
                <c:formatCode>General</c:formatCode>
                <c:ptCount val="1"/>
                <c:pt idx="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8-42B3-8433-F4F4587C451D}"/>
            </c:ext>
          </c:extLst>
        </c:ser>
        <c:ser>
          <c:idx val="9"/>
          <c:order val="9"/>
          <c:tx>
            <c:strRef>
              <c:f>'Pivot Tables'!$K$1:$K$2</c:f>
              <c:strCache>
                <c:ptCount val="1"/>
                <c:pt idx="0">
                  <c:v>SourPatch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Tables'!$K$3</c:f>
              <c:numCache>
                <c:formatCode>General</c:formatCode>
                <c:ptCount val="1"/>
                <c:pt idx="0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8-42B3-8433-F4F4587C451D}"/>
            </c:ext>
          </c:extLst>
        </c:ser>
        <c:ser>
          <c:idx val="10"/>
          <c:order val="10"/>
          <c:tx>
            <c:strRef>
              <c:f>'Pivot Tables'!$L$1:$L$2</c:f>
              <c:strCache>
                <c:ptCount val="1"/>
                <c:pt idx="0">
                  <c:v>Toys (Yoyo's, Slinkys, KeyChains)</c:v>
                </c:pt>
              </c:strCache>
            </c:strRef>
          </c:tx>
          <c:spPr>
            <a:solidFill>
              <a:schemeClr val="accent2">
                <a:tint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Tables'!$L$3</c:f>
              <c:numCache>
                <c:formatCode>General</c:formatCode>
                <c:ptCount val="1"/>
                <c:pt idx="0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8-42B3-8433-F4F4587C451D}"/>
            </c:ext>
          </c:extLst>
        </c:ser>
        <c:ser>
          <c:idx val="11"/>
          <c:order val="11"/>
          <c:tx>
            <c:strRef>
              <c:f>'Pivot Tables'!$M$1:$M$2</c:f>
              <c:strCache>
                <c:ptCount val="1"/>
                <c:pt idx="0">
                  <c:v>Twix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Tables'!$M$3</c:f>
              <c:numCache>
                <c:formatCode>General</c:formatCode>
                <c:ptCount val="1"/>
                <c:pt idx="0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08-42B3-8433-F4F4587C451D}"/>
            </c:ext>
          </c:extLst>
        </c:ser>
        <c:ser>
          <c:idx val="12"/>
          <c:order val="12"/>
          <c:tx>
            <c:strRef>
              <c:f>'Pivot Tables'!$N$1:$N$2</c:f>
              <c:strCache>
                <c:ptCount val="1"/>
                <c:pt idx="0">
                  <c:v>Twizzlers/ Red Vines</c:v>
                </c:pt>
              </c:strCache>
            </c:strRef>
          </c:tx>
          <c:spPr>
            <a:solidFill>
              <a:schemeClr val="accent2">
                <a:tint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Tables'!$N$3</c:f>
              <c:numCache>
                <c:formatCode>General</c:formatCode>
                <c:ptCount val="1"/>
                <c:pt idx="0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08-42B3-8433-F4F4587C4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2234207"/>
        <c:axId val="1412229407"/>
      </c:barChart>
      <c:catAx>
        <c:axId val="14122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29407"/>
        <c:crosses val="autoZero"/>
        <c:auto val="1"/>
        <c:lblAlgn val="ctr"/>
        <c:lblOffset val="100"/>
        <c:noMultiLvlLbl val="0"/>
      </c:catAx>
      <c:valAx>
        <c:axId val="141222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342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[FavoriteCandy Dashboard.xlsx]Pivot 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n>
                  <a:noFill/>
                </a:ln>
                <a:solidFill>
                  <a:schemeClr val="bg1"/>
                </a:solidFill>
              </a:rPr>
              <a:t>Percentage of Ages Purchasing Candy</a:t>
            </a:r>
            <a:endParaRPr lang="en-US">
              <a:ln>
                <a:noFill/>
              </a:ln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B-425F-A9D8-6F29340F4C51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B-425F-A9D8-6F29340F4C5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4B-425F-A9D8-6F29340F4C51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4B-425F-A9D8-6F29340F4C51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4B-425F-A9D8-6F29340F4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Tables'!$A$40:$A$45</c:f>
              <c:strCache>
                <c:ptCount val="5"/>
                <c:pt idx="0">
                  <c:v>0 - 17</c:v>
                </c:pt>
                <c:pt idx="1">
                  <c:v>18 - 25</c:v>
                </c:pt>
                <c:pt idx="2">
                  <c:v>26 - 35</c:v>
                </c:pt>
                <c:pt idx="3">
                  <c:v>36 - 55</c:v>
                </c:pt>
                <c:pt idx="4">
                  <c:v>Over 56</c:v>
                </c:pt>
              </c:strCache>
            </c:strRef>
          </c:cat>
          <c:val>
            <c:numRef>
              <c:f>'Pivot Tables'!$B$40:$B$45</c:f>
              <c:numCache>
                <c:formatCode>0%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0.48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4B-425F-A9D8-6F29340F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90487</xdr:rowOff>
    </xdr:from>
    <xdr:to>
      <xdr:col>8</xdr:col>
      <xdr:colOff>390525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30D82-155A-AC61-FB1C-3CF6D11DA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466724</xdr:colOff>
      <xdr:row>3</xdr:row>
      <xdr:rowOff>71437</xdr:rowOff>
    </xdr:from>
    <xdr:to>
      <xdr:col>14</xdr:col>
      <xdr:colOff>209550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1EE7C-EF11-DAA0-349E-9174CFD3C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21</xdr:row>
      <xdr:rowOff>166687</xdr:rowOff>
    </xdr:from>
    <xdr:to>
      <xdr:col>27</xdr:col>
      <xdr:colOff>523875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FB4D3-6BEB-A675-62C0-E4B741C0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95250</xdr:rowOff>
    </xdr:from>
    <xdr:to>
      <xdr:col>17</xdr:col>
      <xdr:colOff>9525</xdr:colOff>
      <xdr:row>40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D0F07E-C7E7-4482-B96C-580A747BA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180975</xdr:rowOff>
    </xdr:from>
    <xdr:to>
      <xdr:col>9</xdr:col>
      <xdr:colOff>600075</xdr:colOff>
      <xdr:row>24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1EBF6-447F-40E2-9AF4-B41EE7C7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7</xdr:row>
      <xdr:rowOff>180975</xdr:rowOff>
    </xdr:from>
    <xdr:to>
      <xdr:col>20</xdr:col>
      <xdr:colOff>0</xdr:colOff>
      <xdr:row>24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3C346-5A92-4210-9583-A04BDC44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352425</xdr:colOff>
      <xdr:row>2</xdr:row>
      <xdr:rowOff>19050</xdr:rowOff>
    </xdr:from>
    <xdr:to>
      <xdr:col>17</xdr:col>
      <xdr:colOff>76200</xdr:colOff>
      <xdr:row>7</xdr:row>
      <xdr:rowOff>9525</xdr:rowOff>
    </xdr:to>
    <xdr:pic>
      <xdr:nvPicPr>
        <xdr:cNvPr id="10" name="Picture 9" descr="Easy Halloween Drawings - HelloArtsy">
          <a:extLst>
            <a:ext uri="{FF2B5EF4-FFF2-40B4-BE49-F238E27FC236}">
              <a16:creationId xmlns:a16="http://schemas.microsoft.com/office/drawing/2014/main" id="{795A7DA0-E206-0E58-D25B-8B29A66A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40005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171450</xdr:rowOff>
    </xdr:from>
    <xdr:to>
      <xdr:col>4</xdr:col>
      <xdr:colOff>266700</xdr:colOff>
      <xdr:row>7</xdr:row>
      <xdr:rowOff>44450</xdr:rowOff>
    </xdr:to>
    <xdr:pic>
      <xdr:nvPicPr>
        <xdr:cNvPr id="11" name="Picture 10" descr="Halloween Candy Corn Cute Drawing 3-WhiteBackground&quot; Poster for Sale by  Arthemeral | Redbubble">
          <a:extLst>
            <a:ext uri="{FF2B5EF4-FFF2-40B4-BE49-F238E27FC236}">
              <a16:creationId xmlns:a16="http://schemas.microsoft.com/office/drawing/2014/main" id="{9936CBE1-56CD-936E-EA6F-A74E0EF96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1950"/>
          <a:ext cx="7620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40497800925" createdVersion="8" refreshedVersion="8" minRefreshableVersion="3" recordCount="13" xr:uid="{2899AA03-FA18-4585-AC92-D93B44AB7E7B}">
  <cacheSource type="worksheet">
    <worksheetSource ref="B1:C14" sheet="FavoriteCandy"/>
  </cacheSource>
  <cacheFields count="2">
    <cacheField name="Candy Name" numFmtId="0">
      <sharedItems count="13">
        <s v="Snickers"/>
        <s v="KitKat"/>
        <s v="Twix"/>
        <s v="Ghirardelli Squares"/>
        <s v="Reeses"/>
        <s v="JollyRancher"/>
        <s v="Twizzlers/ Red Vines"/>
        <s v="Lollipops"/>
        <s v="SourPatch"/>
        <s v="Skittles"/>
        <s v="Apples / Fruits / Floss"/>
        <s v="M&amp;M's"/>
        <s v="Toys (Yoyo's, Slinkys, KeyChains)"/>
      </sharedItems>
    </cacheField>
    <cacheField name="Avg Score" numFmtId="0">
      <sharedItems containsSemiMixedTypes="0" containsString="0" containsNumber="1" minValue="1.93" maxValue="3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58205324072" createdVersion="8" refreshedVersion="8" minRefreshableVersion="3" recordCount="5" xr:uid="{34A37C70-02B8-4583-B310-E757F618069B}">
  <cacheSource type="worksheet">
    <worksheetSource ref="B1:C6" sheet="Sheet3"/>
  </cacheSource>
  <cacheFields count="2">
    <cacheField name="Age" numFmtId="0">
      <sharedItems count="5">
        <s v="0 - 17"/>
        <s v="18 - 25"/>
        <s v="26 - 35"/>
        <s v="36 - 55"/>
        <s v="Over 56"/>
      </sharedItems>
    </cacheField>
    <cacheField name="Count of Age" numFmtId="0">
      <sharedItems containsSemiMixedTypes="0" containsString="0" containsNumber="1" containsInteger="1" minValue="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6727511574" createdVersion="8" refreshedVersion="8" minRefreshableVersion="3" recordCount="6" xr:uid="{C39B93A0-FC9D-4EAE-AAC1-C2DE06C98582}">
  <cacheSource type="worksheet">
    <worksheetSource ref="B1:D7" sheet="Sheet3"/>
  </cacheSource>
  <cacheFields count="3">
    <cacheField name="Age" numFmtId="0">
      <sharedItems count="6">
        <s v="0 - 17"/>
        <s v="18 - 25"/>
        <s v="26 - 35"/>
        <s v="36 - 55"/>
        <s v="Over 56"/>
        <s v="Total "/>
      </sharedItems>
    </cacheField>
    <cacheField name="Count of Age" numFmtId="0">
      <sharedItems containsSemiMixedTypes="0" containsString="0" containsNumber="1" containsInteger="1" minValue="2" maxValue="100"/>
    </cacheField>
    <cacheField name="Percent of Age" numFmtId="0">
      <sharedItems containsString="0" containsBlank="1" containsNumber="1" minValue="0.02" maxValue="0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67913773149" createdVersion="8" refreshedVersion="8" minRefreshableVersion="3" recordCount="5" xr:uid="{7822D0E7-E7FB-4536-A69F-E48EBF26F307}">
  <cacheSource type="worksheet">
    <worksheetSource ref="B1:D6" sheet="Sheet3"/>
  </cacheSource>
  <cacheFields count="3">
    <cacheField name="Age" numFmtId="0">
      <sharedItems count="5">
        <s v="0 - 17"/>
        <s v="18 - 25"/>
        <s v="26 - 35"/>
        <s v="36 - 55"/>
        <s v="Over 56"/>
      </sharedItems>
    </cacheField>
    <cacheField name="Count of Age" numFmtId="0">
      <sharedItems containsSemiMixedTypes="0" containsString="0" containsNumber="1" containsInteger="1" minValue="2" maxValue="48"/>
    </cacheField>
    <cacheField name="Percent of Age" numFmtId="0">
      <sharedItems containsSemiMixedTypes="0" containsString="0" containsNumber="1" minValue="0.02" maxValue="0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78843171294" createdVersion="8" refreshedVersion="8" minRefreshableVersion="3" recordCount="7" xr:uid="{E3B00471-62B1-4A8D-92E7-7BD020327B09}">
  <cacheSource type="worksheet">
    <worksheetSource ref="F1:G8" sheet="Sheet3"/>
  </cacheSource>
  <cacheFields count="2">
    <cacheField name="Store" numFmtId="0">
      <sharedItems count="7">
        <s v="Target"/>
        <s v="Walmart"/>
        <s v="Dollar Tree"/>
        <s v="Candy Store (Hersheys, M&amp;M, Lames, etc)"/>
        <s v="Local supermarket"/>
        <s v="Other"/>
        <s v="Amazon"/>
      </sharedItems>
    </cacheField>
    <cacheField name="Sum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93054050929" createdVersion="8" refreshedVersion="8" minRefreshableVersion="3" recordCount="5" xr:uid="{A70129A2-516A-4F66-97C4-CB8546180CCD}">
  <cacheSource type="worksheet">
    <worksheetSource ref="T1:U6" sheet="Sheet4"/>
  </cacheSource>
  <cacheFields count="2">
    <cacheField name="Age" numFmtId="0">
      <sharedItems count="5">
        <s v="0 - 17"/>
        <s v="18 - 25"/>
        <s v="26 - 35"/>
        <s v="36 - 55"/>
        <s v="Over 56"/>
      </sharedItems>
    </cacheField>
    <cacheField name="Candy Choice" numFmtId="0">
      <sharedItems count="3">
        <s v="KitKat"/>
        <s v="Reeses"/>
        <s v="Ghirardelli Squa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97155208336" createdVersion="8" refreshedVersion="8" minRefreshableVersion="3" recordCount="2" xr:uid="{4A66FF2A-C36C-4DBC-9BAD-1F2D8167DABA}">
  <cacheSource type="worksheet">
    <worksheetSource ref="A1:N3" sheet="Sheet4"/>
  </cacheSource>
  <cacheFields count="14">
    <cacheField name="How young are you?" numFmtId="0">
      <sharedItems count="1">
        <s v="0 - 17"/>
      </sharedItems>
    </cacheField>
    <cacheField name="Snickers" numFmtId="0">
      <sharedItems containsSemiMixedTypes="0" containsString="0" containsNumber="1" containsInteger="1" minValue="4" maxValue="4" count="1">
        <n v="4"/>
      </sharedItems>
    </cacheField>
    <cacheField name="KitKat" numFmtId="0">
      <sharedItems containsSemiMixedTypes="0" containsString="0" containsNumber="1" containsInteger="1" minValue="4" maxValue="5" count="2">
        <n v="5"/>
        <n v="4"/>
      </sharedItems>
    </cacheField>
    <cacheField name="Twix" numFmtId="0">
      <sharedItems containsSemiMixedTypes="0" containsString="0" containsNumber="1" containsInteger="1" minValue="4" maxValue="4" count="1">
        <n v="4"/>
      </sharedItems>
    </cacheField>
    <cacheField name="Ghirardelli Squares" numFmtId="0">
      <sharedItems containsSemiMixedTypes="0" containsString="0" containsNumber="1" containsInteger="1" minValue="1" maxValue="4"/>
    </cacheField>
    <cacheField name="Reeses" numFmtId="0">
      <sharedItems containsSemiMixedTypes="0" containsString="0" containsNumber="1" containsInteger="1" minValue="4" maxValue="5"/>
    </cacheField>
    <cacheField name="JollyRancher" numFmtId="0">
      <sharedItems containsSemiMixedTypes="0" containsString="0" containsNumber="1" containsInteger="1" minValue="1" maxValue="2"/>
    </cacheField>
    <cacheField name="Twizzlers/ Red Vines" numFmtId="0">
      <sharedItems containsSemiMixedTypes="0" containsString="0" containsNumber="1" containsInteger="1" minValue="1" maxValue="3"/>
    </cacheField>
    <cacheField name="Lollipops" numFmtId="0">
      <sharedItems containsSemiMixedTypes="0" containsString="0" containsNumber="1" containsInteger="1" minValue="2" maxValue="3"/>
    </cacheField>
    <cacheField name="SourPatch" numFmtId="0">
      <sharedItems containsSemiMixedTypes="0" containsString="0" containsNumber="1" containsInteger="1" minValue="1" maxValue="4"/>
    </cacheField>
    <cacheField name="Skittles" numFmtId="0">
      <sharedItems containsSemiMixedTypes="0" containsString="0" containsNumber="1" containsInteger="1" minValue="1" maxValue="4"/>
    </cacheField>
    <cacheField name="Apples / Fruits / Floss" numFmtId="0">
      <sharedItems containsSemiMixedTypes="0" containsString="0" containsNumber="1" containsInteger="1" minValue="1" maxValue="1"/>
    </cacheField>
    <cacheField name="M&amp;M's" numFmtId="0">
      <sharedItems containsSemiMixedTypes="0" containsString="0" containsNumber="1" containsInteger="1" minValue="4" maxValue="4"/>
    </cacheField>
    <cacheField name="Toys (Yoyo's, Slinkys, KeyChains)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Tyra" refreshedDate="45595.598343171296" createdVersion="8" refreshedVersion="8" minRefreshableVersion="3" recordCount="112" xr:uid="{0C1F878F-C82E-4349-9F91-A391CE5FE6F0}">
  <cacheSource type="worksheet">
    <worksheetSource ref="A1:N113" sheet="Sheet4"/>
  </cacheSource>
  <cacheFields count="14">
    <cacheField name="How young are you?" numFmtId="0">
      <sharedItems containsBlank="1" count="7">
        <s v="0 - 17"/>
        <m/>
        <s v="How young are you?"/>
        <s v="18 - 25"/>
        <s v="26 - 35"/>
        <s v="36 - 55"/>
        <s v="Over 56"/>
      </sharedItems>
    </cacheField>
    <cacheField name="Snickers" numFmtId="0">
      <sharedItems containsBlank="1" containsMixedTypes="1" containsNumber="1" containsInteger="1" minValue="1" maxValue="5" count="7">
        <n v="4"/>
        <m/>
        <s v="Snickers"/>
        <n v="3"/>
        <n v="5"/>
        <n v="1"/>
        <n v="2"/>
      </sharedItems>
    </cacheField>
    <cacheField name="KitKat" numFmtId="0">
      <sharedItems containsBlank="1" containsMixedTypes="1" containsNumber="1" containsInteger="1" minValue="1" maxValue="5" count="7">
        <n v="5"/>
        <n v="4"/>
        <m/>
        <s v="KitKat"/>
        <n v="2"/>
        <n v="3"/>
        <n v="1"/>
      </sharedItems>
    </cacheField>
    <cacheField name="Twix" numFmtId="0">
      <sharedItems containsBlank="1" containsMixedTypes="1" containsNumber="1" containsInteger="1" minValue="1" maxValue="5" count="7">
        <n v="4"/>
        <m/>
        <s v="Twix"/>
        <n v="2"/>
        <n v="3"/>
        <n v="1"/>
        <n v="5"/>
      </sharedItems>
    </cacheField>
    <cacheField name="Ghirardelli Squares" numFmtId="0">
      <sharedItems containsBlank="1" containsMixedTypes="1" containsNumber="1" containsInteger="1" minValue="1" maxValue="5" count="7">
        <n v="1"/>
        <n v="4"/>
        <m/>
        <s v="Ghirardelli Squares"/>
        <n v="3"/>
        <n v="5"/>
        <n v="2"/>
      </sharedItems>
    </cacheField>
    <cacheField name="Reeses" numFmtId="0">
      <sharedItems containsBlank="1" containsMixedTypes="1" containsNumber="1" containsInteger="1" minValue="1" maxValue="5" count="7">
        <n v="5"/>
        <n v="4"/>
        <m/>
        <s v="Reeses"/>
        <n v="3"/>
        <n v="2"/>
        <n v="1"/>
      </sharedItems>
    </cacheField>
    <cacheField name="JollyRancher" numFmtId="0">
      <sharedItems containsBlank="1" containsMixedTypes="1" containsNumber="1" containsInteger="1" minValue="1" maxValue="5" count="7">
        <n v="1"/>
        <n v="2"/>
        <m/>
        <s v="JollyRancher"/>
        <n v="3"/>
        <n v="5"/>
        <n v="4"/>
      </sharedItems>
    </cacheField>
    <cacheField name="Twizzlers/ Red Vines" numFmtId="0">
      <sharedItems containsBlank="1" containsMixedTypes="1" containsNumber="1" containsInteger="1" minValue="1" maxValue="5" count="7">
        <n v="1"/>
        <n v="3"/>
        <m/>
        <s v="Twizzlers/ Red Vines"/>
        <n v="2"/>
        <n v="4"/>
        <n v="5"/>
      </sharedItems>
    </cacheField>
    <cacheField name="Lollipops" numFmtId="0">
      <sharedItems containsBlank="1" containsMixedTypes="1" containsNumber="1" containsInteger="1" minValue="1" maxValue="5" count="7">
        <n v="3"/>
        <n v="2"/>
        <m/>
        <s v="Lollipops"/>
        <n v="1"/>
        <n v="4"/>
        <n v="5"/>
      </sharedItems>
    </cacheField>
    <cacheField name="SourPatch" numFmtId="0">
      <sharedItems containsBlank="1" containsMixedTypes="1" containsNumber="1" containsInteger="1" minValue="1" maxValue="5" count="7">
        <n v="1"/>
        <n v="4"/>
        <m/>
        <s v="SourPatch"/>
        <n v="5"/>
        <n v="3"/>
        <n v="2"/>
      </sharedItems>
    </cacheField>
    <cacheField name="Skittles" numFmtId="0">
      <sharedItems containsBlank="1" containsMixedTypes="1" containsNumber="1" containsInteger="1" minValue="1" maxValue="5" count="7">
        <n v="4"/>
        <n v="1"/>
        <m/>
        <s v="Skittles"/>
        <n v="3"/>
        <n v="2"/>
        <n v="5"/>
      </sharedItems>
    </cacheField>
    <cacheField name="Apples / Fruits / Floss" numFmtId="0">
      <sharedItems containsBlank="1" containsMixedTypes="1" containsNumber="1" containsInteger="1" minValue="1" maxValue="5" count="7">
        <n v="1"/>
        <m/>
        <s v="Apples / Fruits / Floss"/>
        <n v="3"/>
        <n v="5"/>
        <n v="4"/>
        <n v="2"/>
      </sharedItems>
    </cacheField>
    <cacheField name="M&amp;M's" numFmtId="0">
      <sharedItems containsBlank="1" containsMixedTypes="1" containsNumber="1" containsInteger="1" minValue="1" maxValue="5" count="7">
        <n v="4"/>
        <m/>
        <s v="M&amp;M's"/>
        <n v="3"/>
        <n v="5"/>
        <n v="1"/>
        <n v="2"/>
      </sharedItems>
    </cacheField>
    <cacheField name="Toys (Yoyo's, Slinkys, KeyChains)" numFmtId="0">
      <sharedItems containsBlank="1" containsMixedTypes="1" containsNumber="1" containsInteger="1" minValue="1" maxValue="5" count="7">
        <n v="4"/>
        <n v="3"/>
        <m/>
        <s v="Toys (Yoyo's, Slinkys, KeyChains)"/>
        <n v="2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.64"/>
  </r>
  <r>
    <x v="1"/>
    <n v="3.65"/>
  </r>
  <r>
    <x v="2"/>
    <n v="3.55"/>
  </r>
  <r>
    <x v="3"/>
    <n v="3.61"/>
  </r>
  <r>
    <x v="4"/>
    <n v="3.91"/>
  </r>
  <r>
    <x v="5"/>
    <n v="2.41"/>
  </r>
  <r>
    <x v="6"/>
    <n v="2.34"/>
  </r>
  <r>
    <x v="7"/>
    <n v="1.93"/>
  </r>
  <r>
    <x v="8"/>
    <n v="2.61"/>
  </r>
  <r>
    <x v="9"/>
    <n v="2.76"/>
  </r>
  <r>
    <x v="10"/>
    <n v="2.39"/>
  </r>
  <r>
    <x v="11"/>
    <n v="3.49"/>
  </r>
  <r>
    <x v="12"/>
    <n v="2.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"/>
  </r>
  <r>
    <x v="1"/>
    <n v="10"/>
  </r>
  <r>
    <x v="2"/>
    <n v="15"/>
  </r>
  <r>
    <x v="3"/>
    <n v="48"/>
  </r>
  <r>
    <x v="4"/>
    <n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"/>
    <n v="0.02"/>
  </r>
  <r>
    <x v="1"/>
    <n v="10"/>
    <n v="0.1"/>
  </r>
  <r>
    <x v="2"/>
    <n v="15"/>
    <n v="0.15"/>
  </r>
  <r>
    <x v="3"/>
    <n v="48"/>
    <n v="0.48"/>
  </r>
  <r>
    <x v="4"/>
    <n v="25"/>
    <n v="0.25"/>
  </r>
  <r>
    <x v="5"/>
    <n v="10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"/>
    <n v="0.02"/>
  </r>
  <r>
    <x v="1"/>
    <n v="10"/>
    <n v="0.1"/>
  </r>
  <r>
    <x v="2"/>
    <n v="15"/>
    <n v="0.15"/>
  </r>
  <r>
    <x v="3"/>
    <n v="48"/>
    <n v="0.48"/>
  </r>
  <r>
    <x v="4"/>
    <n v="25"/>
    <n v="0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7"/>
  </r>
  <r>
    <x v="1"/>
    <n v="28"/>
  </r>
  <r>
    <x v="2"/>
    <n v="9"/>
  </r>
  <r>
    <x v="3"/>
    <n v="7"/>
  </r>
  <r>
    <x v="4"/>
    <n v="1"/>
  </r>
  <r>
    <x v="5"/>
    <n v="35"/>
  </r>
  <r>
    <x v="6"/>
    <n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0"/>
  </r>
  <r>
    <x v="2"/>
    <x v="1"/>
  </r>
  <r>
    <x v="3"/>
    <x v="1"/>
  </r>
  <r>
    <x v="4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n v="1"/>
    <n v="5"/>
    <n v="1"/>
    <n v="1"/>
    <n v="3"/>
    <n v="1"/>
    <n v="4"/>
    <n v="1"/>
    <n v="4"/>
    <n v="4"/>
  </r>
  <r>
    <x v="0"/>
    <x v="0"/>
    <x v="1"/>
    <x v="0"/>
    <n v="4"/>
    <n v="4"/>
    <n v="2"/>
    <n v="3"/>
    <n v="2"/>
    <n v="4"/>
    <n v="1"/>
    <n v="1"/>
    <n v="4"/>
    <n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1"/>
    <x v="1"/>
    <x v="1"/>
    <x v="1"/>
    <x v="1"/>
    <x v="1"/>
    <x v="0"/>
    <x v="0"/>
    <x v="1"/>
  </r>
  <r>
    <x v="1"/>
    <x v="1"/>
    <x v="2"/>
    <x v="1"/>
    <x v="2"/>
    <x v="2"/>
    <x v="2"/>
    <x v="2"/>
    <x v="2"/>
    <x v="2"/>
    <x v="2"/>
    <x v="1"/>
    <x v="1"/>
    <x v="2"/>
  </r>
  <r>
    <x v="2"/>
    <x v="2"/>
    <x v="3"/>
    <x v="2"/>
    <x v="3"/>
    <x v="3"/>
    <x v="3"/>
    <x v="3"/>
    <x v="3"/>
    <x v="3"/>
    <x v="3"/>
    <x v="2"/>
    <x v="2"/>
    <x v="3"/>
  </r>
  <r>
    <x v="3"/>
    <x v="0"/>
    <x v="4"/>
    <x v="0"/>
    <x v="4"/>
    <x v="0"/>
    <x v="4"/>
    <x v="4"/>
    <x v="0"/>
    <x v="1"/>
    <x v="0"/>
    <x v="3"/>
    <x v="3"/>
    <x v="4"/>
  </r>
  <r>
    <x v="3"/>
    <x v="0"/>
    <x v="0"/>
    <x v="3"/>
    <x v="0"/>
    <x v="0"/>
    <x v="5"/>
    <x v="0"/>
    <x v="4"/>
    <x v="4"/>
    <x v="4"/>
    <x v="0"/>
    <x v="0"/>
    <x v="4"/>
  </r>
  <r>
    <x v="3"/>
    <x v="3"/>
    <x v="1"/>
    <x v="4"/>
    <x v="4"/>
    <x v="4"/>
    <x v="0"/>
    <x v="4"/>
    <x v="1"/>
    <x v="5"/>
    <x v="5"/>
    <x v="0"/>
    <x v="3"/>
    <x v="5"/>
  </r>
  <r>
    <x v="3"/>
    <x v="4"/>
    <x v="0"/>
    <x v="5"/>
    <x v="5"/>
    <x v="4"/>
    <x v="0"/>
    <x v="0"/>
    <x v="4"/>
    <x v="0"/>
    <x v="1"/>
    <x v="4"/>
    <x v="4"/>
    <x v="1"/>
  </r>
  <r>
    <x v="3"/>
    <x v="0"/>
    <x v="5"/>
    <x v="6"/>
    <x v="1"/>
    <x v="5"/>
    <x v="0"/>
    <x v="4"/>
    <x v="4"/>
    <x v="0"/>
    <x v="5"/>
    <x v="3"/>
    <x v="5"/>
    <x v="1"/>
  </r>
  <r>
    <x v="3"/>
    <x v="5"/>
    <x v="5"/>
    <x v="0"/>
    <x v="0"/>
    <x v="5"/>
    <x v="4"/>
    <x v="1"/>
    <x v="4"/>
    <x v="6"/>
    <x v="1"/>
    <x v="0"/>
    <x v="5"/>
    <x v="0"/>
  </r>
  <r>
    <x v="3"/>
    <x v="6"/>
    <x v="0"/>
    <x v="3"/>
    <x v="4"/>
    <x v="4"/>
    <x v="6"/>
    <x v="1"/>
    <x v="0"/>
    <x v="1"/>
    <x v="6"/>
    <x v="5"/>
    <x v="3"/>
    <x v="1"/>
  </r>
  <r>
    <x v="3"/>
    <x v="4"/>
    <x v="0"/>
    <x v="0"/>
    <x v="4"/>
    <x v="0"/>
    <x v="6"/>
    <x v="4"/>
    <x v="0"/>
    <x v="1"/>
    <x v="0"/>
    <x v="4"/>
    <x v="6"/>
    <x v="5"/>
  </r>
  <r>
    <x v="3"/>
    <x v="4"/>
    <x v="1"/>
    <x v="4"/>
    <x v="1"/>
    <x v="6"/>
    <x v="6"/>
    <x v="1"/>
    <x v="5"/>
    <x v="4"/>
    <x v="4"/>
    <x v="3"/>
    <x v="0"/>
    <x v="1"/>
  </r>
  <r>
    <x v="3"/>
    <x v="3"/>
    <x v="1"/>
    <x v="6"/>
    <x v="1"/>
    <x v="1"/>
    <x v="1"/>
    <x v="0"/>
    <x v="4"/>
    <x v="5"/>
    <x v="5"/>
    <x v="0"/>
    <x v="0"/>
    <x v="1"/>
  </r>
  <r>
    <x v="1"/>
    <x v="1"/>
    <x v="2"/>
    <x v="1"/>
    <x v="2"/>
    <x v="2"/>
    <x v="2"/>
    <x v="2"/>
    <x v="2"/>
    <x v="2"/>
    <x v="2"/>
    <x v="1"/>
    <x v="1"/>
    <x v="2"/>
  </r>
  <r>
    <x v="1"/>
    <x v="1"/>
    <x v="2"/>
    <x v="1"/>
    <x v="2"/>
    <x v="2"/>
    <x v="2"/>
    <x v="2"/>
    <x v="2"/>
    <x v="2"/>
    <x v="2"/>
    <x v="1"/>
    <x v="1"/>
    <x v="2"/>
  </r>
  <r>
    <x v="2"/>
    <x v="2"/>
    <x v="3"/>
    <x v="2"/>
    <x v="3"/>
    <x v="3"/>
    <x v="3"/>
    <x v="3"/>
    <x v="3"/>
    <x v="3"/>
    <x v="3"/>
    <x v="2"/>
    <x v="2"/>
    <x v="3"/>
  </r>
  <r>
    <x v="4"/>
    <x v="4"/>
    <x v="0"/>
    <x v="6"/>
    <x v="1"/>
    <x v="0"/>
    <x v="0"/>
    <x v="4"/>
    <x v="0"/>
    <x v="5"/>
    <x v="5"/>
    <x v="0"/>
    <x v="3"/>
    <x v="4"/>
  </r>
  <r>
    <x v="4"/>
    <x v="4"/>
    <x v="0"/>
    <x v="6"/>
    <x v="5"/>
    <x v="0"/>
    <x v="0"/>
    <x v="4"/>
    <x v="0"/>
    <x v="5"/>
    <x v="5"/>
    <x v="0"/>
    <x v="3"/>
    <x v="4"/>
  </r>
  <r>
    <x v="4"/>
    <x v="4"/>
    <x v="0"/>
    <x v="6"/>
    <x v="5"/>
    <x v="0"/>
    <x v="1"/>
    <x v="4"/>
    <x v="0"/>
    <x v="1"/>
    <x v="0"/>
    <x v="6"/>
    <x v="4"/>
    <x v="0"/>
  </r>
  <r>
    <x v="4"/>
    <x v="0"/>
    <x v="1"/>
    <x v="0"/>
    <x v="5"/>
    <x v="0"/>
    <x v="6"/>
    <x v="1"/>
    <x v="4"/>
    <x v="1"/>
    <x v="5"/>
    <x v="0"/>
    <x v="6"/>
    <x v="1"/>
  </r>
  <r>
    <x v="4"/>
    <x v="0"/>
    <x v="4"/>
    <x v="5"/>
    <x v="4"/>
    <x v="0"/>
    <x v="4"/>
    <x v="1"/>
    <x v="1"/>
    <x v="0"/>
    <x v="0"/>
    <x v="6"/>
    <x v="3"/>
    <x v="4"/>
  </r>
  <r>
    <x v="4"/>
    <x v="4"/>
    <x v="1"/>
    <x v="6"/>
    <x v="1"/>
    <x v="0"/>
    <x v="4"/>
    <x v="0"/>
    <x v="0"/>
    <x v="1"/>
    <x v="0"/>
    <x v="5"/>
    <x v="0"/>
    <x v="4"/>
  </r>
  <r>
    <x v="4"/>
    <x v="6"/>
    <x v="1"/>
    <x v="0"/>
    <x v="5"/>
    <x v="0"/>
    <x v="1"/>
    <x v="5"/>
    <x v="1"/>
    <x v="0"/>
    <x v="6"/>
    <x v="6"/>
    <x v="5"/>
    <x v="5"/>
  </r>
  <r>
    <x v="4"/>
    <x v="3"/>
    <x v="0"/>
    <x v="6"/>
    <x v="0"/>
    <x v="0"/>
    <x v="0"/>
    <x v="1"/>
    <x v="4"/>
    <x v="0"/>
    <x v="5"/>
    <x v="0"/>
    <x v="3"/>
    <x v="5"/>
  </r>
  <r>
    <x v="4"/>
    <x v="0"/>
    <x v="1"/>
    <x v="0"/>
    <x v="6"/>
    <x v="1"/>
    <x v="4"/>
    <x v="4"/>
    <x v="1"/>
    <x v="1"/>
    <x v="0"/>
    <x v="0"/>
    <x v="4"/>
    <x v="5"/>
  </r>
  <r>
    <x v="4"/>
    <x v="5"/>
    <x v="1"/>
    <x v="4"/>
    <x v="1"/>
    <x v="5"/>
    <x v="1"/>
    <x v="5"/>
    <x v="1"/>
    <x v="1"/>
    <x v="0"/>
    <x v="0"/>
    <x v="5"/>
    <x v="0"/>
  </r>
  <r>
    <x v="4"/>
    <x v="4"/>
    <x v="1"/>
    <x v="6"/>
    <x v="5"/>
    <x v="0"/>
    <x v="4"/>
    <x v="1"/>
    <x v="0"/>
    <x v="5"/>
    <x v="4"/>
    <x v="5"/>
    <x v="4"/>
    <x v="5"/>
  </r>
  <r>
    <x v="4"/>
    <x v="0"/>
    <x v="4"/>
    <x v="3"/>
    <x v="0"/>
    <x v="0"/>
    <x v="0"/>
    <x v="0"/>
    <x v="4"/>
    <x v="1"/>
    <x v="0"/>
    <x v="0"/>
    <x v="3"/>
    <x v="5"/>
  </r>
  <r>
    <x v="4"/>
    <x v="0"/>
    <x v="5"/>
    <x v="6"/>
    <x v="1"/>
    <x v="1"/>
    <x v="5"/>
    <x v="1"/>
    <x v="6"/>
    <x v="1"/>
    <x v="6"/>
    <x v="0"/>
    <x v="4"/>
    <x v="1"/>
  </r>
  <r>
    <x v="4"/>
    <x v="3"/>
    <x v="5"/>
    <x v="3"/>
    <x v="6"/>
    <x v="4"/>
    <x v="1"/>
    <x v="0"/>
    <x v="4"/>
    <x v="0"/>
    <x v="1"/>
    <x v="3"/>
    <x v="0"/>
    <x v="0"/>
  </r>
  <r>
    <x v="4"/>
    <x v="4"/>
    <x v="0"/>
    <x v="6"/>
    <x v="5"/>
    <x v="0"/>
    <x v="5"/>
    <x v="6"/>
    <x v="0"/>
    <x v="1"/>
    <x v="0"/>
    <x v="6"/>
    <x v="4"/>
    <x v="0"/>
  </r>
  <r>
    <x v="1"/>
    <x v="1"/>
    <x v="2"/>
    <x v="1"/>
    <x v="2"/>
    <x v="2"/>
    <x v="2"/>
    <x v="2"/>
    <x v="2"/>
    <x v="2"/>
    <x v="2"/>
    <x v="1"/>
    <x v="1"/>
    <x v="2"/>
  </r>
  <r>
    <x v="1"/>
    <x v="1"/>
    <x v="2"/>
    <x v="1"/>
    <x v="2"/>
    <x v="2"/>
    <x v="2"/>
    <x v="2"/>
    <x v="2"/>
    <x v="2"/>
    <x v="2"/>
    <x v="1"/>
    <x v="1"/>
    <x v="2"/>
  </r>
  <r>
    <x v="2"/>
    <x v="2"/>
    <x v="3"/>
    <x v="2"/>
    <x v="3"/>
    <x v="3"/>
    <x v="3"/>
    <x v="3"/>
    <x v="3"/>
    <x v="3"/>
    <x v="3"/>
    <x v="2"/>
    <x v="2"/>
    <x v="3"/>
  </r>
  <r>
    <x v="5"/>
    <x v="4"/>
    <x v="0"/>
    <x v="4"/>
    <x v="5"/>
    <x v="0"/>
    <x v="5"/>
    <x v="6"/>
    <x v="0"/>
    <x v="4"/>
    <x v="6"/>
    <x v="5"/>
    <x v="0"/>
    <x v="6"/>
  </r>
  <r>
    <x v="5"/>
    <x v="0"/>
    <x v="0"/>
    <x v="6"/>
    <x v="4"/>
    <x v="4"/>
    <x v="1"/>
    <x v="1"/>
    <x v="4"/>
    <x v="5"/>
    <x v="4"/>
    <x v="0"/>
    <x v="3"/>
    <x v="5"/>
  </r>
  <r>
    <x v="5"/>
    <x v="4"/>
    <x v="6"/>
    <x v="0"/>
    <x v="4"/>
    <x v="0"/>
    <x v="0"/>
    <x v="0"/>
    <x v="4"/>
    <x v="6"/>
    <x v="5"/>
    <x v="4"/>
    <x v="4"/>
    <x v="5"/>
  </r>
  <r>
    <x v="5"/>
    <x v="4"/>
    <x v="0"/>
    <x v="0"/>
    <x v="4"/>
    <x v="1"/>
    <x v="6"/>
    <x v="0"/>
    <x v="0"/>
    <x v="5"/>
    <x v="6"/>
    <x v="4"/>
    <x v="4"/>
    <x v="0"/>
  </r>
  <r>
    <x v="5"/>
    <x v="3"/>
    <x v="1"/>
    <x v="6"/>
    <x v="5"/>
    <x v="0"/>
    <x v="1"/>
    <x v="4"/>
    <x v="4"/>
    <x v="6"/>
    <x v="4"/>
    <x v="5"/>
    <x v="3"/>
    <x v="4"/>
  </r>
  <r>
    <x v="5"/>
    <x v="3"/>
    <x v="1"/>
    <x v="6"/>
    <x v="5"/>
    <x v="0"/>
    <x v="6"/>
    <x v="5"/>
    <x v="1"/>
    <x v="1"/>
    <x v="0"/>
    <x v="3"/>
    <x v="5"/>
    <x v="4"/>
  </r>
  <r>
    <x v="5"/>
    <x v="3"/>
    <x v="5"/>
    <x v="0"/>
    <x v="4"/>
    <x v="0"/>
    <x v="4"/>
    <x v="1"/>
    <x v="4"/>
    <x v="5"/>
    <x v="4"/>
    <x v="0"/>
    <x v="0"/>
    <x v="5"/>
  </r>
  <r>
    <x v="5"/>
    <x v="0"/>
    <x v="4"/>
    <x v="4"/>
    <x v="6"/>
    <x v="0"/>
    <x v="1"/>
    <x v="4"/>
    <x v="4"/>
    <x v="5"/>
    <x v="1"/>
    <x v="4"/>
    <x v="5"/>
    <x v="5"/>
  </r>
  <r>
    <x v="5"/>
    <x v="5"/>
    <x v="0"/>
    <x v="6"/>
    <x v="5"/>
    <x v="0"/>
    <x v="1"/>
    <x v="0"/>
    <x v="1"/>
    <x v="0"/>
    <x v="4"/>
    <x v="0"/>
    <x v="4"/>
    <x v="5"/>
  </r>
  <r>
    <x v="5"/>
    <x v="0"/>
    <x v="0"/>
    <x v="6"/>
    <x v="4"/>
    <x v="0"/>
    <x v="4"/>
    <x v="5"/>
    <x v="4"/>
    <x v="1"/>
    <x v="0"/>
    <x v="0"/>
    <x v="4"/>
    <x v="1"/>
  </r>
  <r>
    <x v="5"/>
    <x v="6"/>
    <x v="5"/>
    <x v="3"/>
    <x v="1"/>
    <x v="0"/>
    <x v="6"/>
    <x v="1"/>
    <x v="4"/>
    <x v="6"/>
    <x v="4"/>
    <x v="0"/>
    <x v="0"/>
    <x v="5"/>
  </r>
  <r>
    <x v="5"/>
    <x v="4"/>
    <x v="5"/>
    <x v="0"/>
    <x v="5"/>
    <x v="6"/>
    <x v="0"/>
    <x v="1"/>
    <x v="4"/>
    <x v="6"/>
    <x v="5"/>
    <x v="0"/>
    <x v="0"/>
    <x v="5"/>
  </r>
  <r>
    <x v="5"/>
    <x v="4"/>
    <x v="0"/>
    <x v="0"/>
    <x v="5"/>
    <x v="4"/>
    <x v="4"/>
    <x v="4"/>
    <x v="4"/>
    <x v="6"/>
    <x v="5"/>
    <x v="5"/>
    <x v="4"/>
    <x v="4"/>
  </r>
  <r>
    <x v="5"/>
    <x v="3"/>
    <x v="0"/>
    <x v="6"/>
    <x v="5"/>
    <x v="0"/>
    <x v="4"/>
    <x v="0"/>
    <x v="4"/>
    <x v="6"/>
    <x v="1"/>
    <x v="0"/>
    <x v="3"/>
    <x v="5"/>
  </r>
  <r>
    <x v="5"/>
    <x v="0"/>
    <x v="5"/>
    <x v="4"/>
    <x v="5"/>
    <x v="0"/>
    <x v="0"/>
    <x v="0"/>
    <x v="4"/>
    <x v="1"/>
    <x v="1"/>
    <x v="0"/>
    <x v="3"/>
    <x v="5"/>
  </r>
  <r>
    <x v="5"/>
    <x v="4"/>
    <x v="0"/>
    <x v="6"/>
    <x v="1"/>
    <x v="0"/>
    <x v="4"/>
    <x v="5"/>
    <x v="0"/>
    <x v="5"/>
    <x v="4"/>
    <x v="4"/>
    <x v="4"/>
    <x v="6"/>
  </r>
  <r>
    <x v="5"/>
    <x v="4"/>
    <x v="1"/>
    <x v="0"/>
    <x v="4"/>
    <x v="0"/>
    <x v="0"/>
    <x v="1"/>
    <x v="0"/>
    <x v="4"/>
    <x v="0"/>
    <x v="5"/>
    <x v="3"/>
    <x v="1"/>
  </r>
  <r>
    <x v="5"/>
    <x v="3"/>
    <x v="6"/>
    <x v="3"/>
    <x v="6"/>
    <x v="1"/>
    <x v="0"/>
    <x v="0"/>
    <x v="4"/>
    <x v="0"/>
    <x v="1"/>
    <x v="5"/>
    <x v="6"/>
    <x v="5"/>
  </r>
  <r>
    <x v="5"/>
    <x v="4"/>
    <x v="5"/>
    <x v="6"/>
    <x v="1"/>
    <x v="5"/>
    <x v="4"/>
    <x v="1"/>
    <x v="4"/>
    <x v="0"/>
    <x v="1"/>
    <x v="0"/>
    <x v="4"/>
    <x v="5"/>
  </r>
  <r>
    <x v="5"/>
    <x v="6"/>
    <x v="0"/>
    <x v="6"/>
    <x v="5"/>
    <x v="6"/>
    <x v="1"/>
    <x v="0"/>
    <x v="4"/>
    <x v="6"/>
    <x v="5"/>
    <x v="0"/>
    <x v="6"/>
    <x v="5"/>
  </r>
  <r>
    <x v="5"/>
    <x v="4"/>
    <x v="1"/>
    <x v="6"/>
    <x v="4"/>
    <x v="0"/>
    <x v="4"/>
    <x v="4"/>
    <x v="4"/>
    <x v="4"/>
    <x v="4"/>
    <x v="3"/>
    <x v="3"/>
    <x v="5"/>
  </r>
  <r>
    <x v="5"/>
    <x v="6"/>
    <x v="1"/>
    <x v="4"/>
    <x v="6"/>
    <x v="0"/>
    <x v="4"/>
    <x v="0"/>
    <x v="1"/>
    <x v="5"/>
    <x v="4"/>
    <x v="3"/>
    <x v="0"/>
    <x v="5"/>
  </r>
  <r>
    <x v="5"/>
    <x v="0"/>
    <x v="4"/>
    <x v="3"/>
    <x v="4"/>
    <x v="5"/>
    <x v="4"/>
    <x v="1"/>
    <x v="0"/>
    <x v="5"/>
    <x v="4"/>
    <x v="5"/>
    <x v="0"/>
    <x v="5"/>
  </r>
  <r>
    <x v="5"/>
    <x v="0"/>
    <x v="1"/>
    <x v="0"/>
    <x v="5"/>
    <x v="0"/>
    <x v="1"/>
    <x v="4"/>
    <x v="4"/>
    <x v="5"/>
    <x v="5"/>
    <x v="0"/>
    <x v="0"/>
    <x v="5"/>
  </r>
  <r>
    <x v="5"/>
    <x v="4"/>
    <x v="0"/>
    <x v="6"/>
    <x v="5"/>
    <x v="1"/>
    <x v="4"/>
    <x v="4"/>
    <x v="0"/>
    <x v="5"/>
    <x v="4"/>
    <x v="3"/>
    <x v="4"/>
    <x v="6"/>
  </r>
  <r>
    <x v="5"/>
    <x v="3"/>
    <x v="1"/>
    <x v="0"/>
    <x v="4"/>
    <x v="5"/>
    <x v="6"/>
    <x v="5"/>
    <x v="0"/>
    <x v="4"/>
    <x v="6"/>
    <x v="0"/>
    <x v="3"/>
    <x v="5"/>
  </r>
  <r>
    <x v="5"/>
    <x v="4"/>
    <x v="5"/>
    <x v="0"/>
    <x v="4"/>
    <x v="1"/>
    <x v="1"/>
    <x v="5"/>
    <x v="1"/>
    <x v="1"/>
    <x v="6"/>
    <x v="6"/>
    <x v="3"/>
    <x v="5"/>
  </r>
  <r>
    <x v="5"/>
    <x v="4"/>
    <x v="1"/>
    <x v="6"/>
    <x v="1"/>
    <x v="0"/>
    <x v="1"/>
    <x v="0"/>
    <x v="4"/>
    <x v="6"/>
    <x v="1"/>
    <x v="0"/>
    <x v="4"/>
    <x v="5"/>
  </r>
  <r>
    <x v="5"/>
    <x v="0"/>
    <x v="4"/>
    <x v="3"/>
    <x v="6"/>
    <x v="0"/>
    <x v="0"/>
    <x v="1"/>
    <x v="0"/>
    <x v="5"/>
    <x v="5"/>
    <x v="4"/>
    <x v="3"/>
    <x v="1"/>
  </r>
  <r>
    <x v="5"/>
    <x v="6"/>
    <x v="0"/>
    <x v="0"/>
    <x v="5"/>
    <x v="0"/>
    <x v="4"/>
    <x v="0"/>
    <x v="4"/>
    <x v="5"/>
    <x v="4"/>
    <x v="3"/>
    <x v="0"/>
    <x v="5"/>
  </r>
  <r>
    <x v="5"/>
    <x v="6"/>
    <x v="5"/>
    <x v="4"/>
    <x v="5"/>
    <x v="0"/>
    <x v="5"/>
    <x v="6"/>
    <x v="6"/>
    <x v="4"/>
    <x v="6"/>
    <x v="4"/>
    <x v="4"/>
    <x v="5"/>
  </r>
  <r>
    <x v="5"/>
    <x v="3"/>
    <x v="1"/>
    <x v="3"/>
    <x v="5"/>
    <x v="0"/>
    <x v="6"/>
    <x v="1"/>
    <x v="0"/>
    <x v="0"/>
    <x v="4"/>
    <x v="0"/>
    <x v="0"/>
    <x v="1"/>
  </r>
  <r>
    <x v="5"/>
    <x v="4"/>
    <x v="1"/>
    <x v="0"/>
    <x v="4"/>
    <x v="4"/>
    <x v="0"/>
    <x v="4"/>
    <x v="4"/>
    <x v="0"/>
    <x v="1"/>
    <x v="3"/>
    <x v="4"/>
    <x v="4"/>
  </r>
  <r>
    <x v="5"/>
    <x v="4"/>
    <x v="1"/>
    <x v="6"/>
    <x v="6"/>
    <x v="1"/>
    <x v="0"/>
    <x v="5"/>
    <x v="4"/>
    <x v="0"/>
    <x v="1"/>
    <x v="0"/>
    <x v="5"/>
    <x v="5"/>
  </r>
  <r>
    <x v="5"/>
    <x v="0"/>
    <x v="1"/>
    <x v="0"/>
    <x v="4"/>
    <x v="4"/>
    <x v="1"/>
    <x v="0"/>
    <x v="1"/>
    <x v="6"/>
    <x v="1"/>
    <x v="0"/>
    <x v="4"/>
    <x v="5"/>
  </r>
  <r>
    <x v="5"/>
    <x v="4"/>
    <x v="0"/>
    <x v="0"/>
    <x v="6"/>
    <x v="4"/>
    <x v="0"/>
    <x v="0"/>
    <x v="4"/>
    <x v="5"/>
    <x v="0"/>
    <x v="0"/>
    <x v="3"/>
    <x v="1"/>
  </r>
  <r>
    <x v="5"/>
    <x v="0"/>
    <x v="0"/>
    <x v="6"/>
    <x v="1"/>
    <x v="4"/>
    <x v="4"/>
    <x v="5"/>
    <x v="1"/>
    <x v="0"/>
    <x v="1"/>
    <x v="0"/>
    <x v="6"/>
    <x v="5"/>
  </r>
  <r>
    <x v="5"/>
    <x v="0"/>
    <x v="1"/>
    <x v="4"/>
    <x v="5"/>
    <x v="6"/>
    <x v="1"/>
    <x v="1"/>
    <x v="4"/>
    <x v="6"/>
    <x v="4"/>
    <x v="3"/>
    <x v="3"/>
    <x v="1"/>
  </r>
  <r>
    <x v="5"/>
    <x v="4"/>
    <x v="5"/>
    <x v="4"/>
    <x v="4"/>
    <x v="0"/>
    <x v="0"/>
    <x v="0"/>
    <x v="1"/>
    <x v="0"/>
    <x v="1"/>
    <x v="0"/>
    <x v="0"/>
    <x v="5"/>
  </r>
  <r>
    <x v="5"/>
    <x v="4"/>
    <x v="6"/>
    <x v="5"/>
    <x v="1"/>
    <x v="1"/>
    <x v="6"/>
    <x v="6"/>
    <x v="0"/>
    <x v="5"/>
    <x v="0"/>
    <x v="5"/>
    <x v="0"/>
    <x v="1"/>
  </r>
  <r>
    <x v="5"/>
    <x v="4"/>
    <x v="1"/>
    <x v="0"/>
    <x v="6"/>
    <x v="5"/>
    <x v="4"/>
    <x v="6"/>
    <x v="0"/>
    <x v="5"/>
    <x v="6"/>
    <x v="5"/>
    <x v="4"/>
    <x v="0"/>
  </r>
  <r>
    <x v="5"/>
    <x v="5"/>
    <x v="1"/>
    <x v="6"/>
    <x v="1"/>
    <x v="6"/>
    <x v="6"/>
    <x v="5"/>
    <x v="5"/>
    <x v="5"/>
    <x v="0"/>
    <x v="5"/>
    <x v="5"/>
    <x v="4"/>
  </r>
  <r>
    <x v="5"/>
    <x v="3"/>
    <x v="6"/>
    <x v="3"/>
    <x v="0"/>
    <x v="0"/>
    <x v="1"/>
    <x v="0"/>
    <x v="4"/>
    <x v="4"/>
    <x v="1"/>
    <x v="0"/>
    <x v="6"/>
    <x v="5"/>
  </r>
  <r>
    <x v="5"/>
    <x v="3"/>
    <x v="4"/>
    <x v="0"/>
    <x v="6"/>
    <x v="6"/>
    <x v="6"/>
    <x v="5"/>
    <x v="5"/>
    <x v="6"/>
    <x v="5"/>
    <x v="3"/>
    <x v="0"/>
    <x v="5"/>
  </r>
  <r>
    <x v="5"/>
    <x v="4"/>
    <x v="4"/>
    <x v="3"/>
    <x v="4"/>
    <x v="0"/>
    <x v="0"/>
    <x v="0"/>
    <x v="4"/>
    <x v="6"/>
    <x v="5"/>
    <x v="3"/>
    <x v="0"/>
    <x v="5"/>
  </r>
  <r>
    <x v="5"/>
    <x v="6"/>
    <x v="0"/>
    <x v="4"/>
    <x v="5"/>
    <x v="4"/>
    <x v="6"/>
    <x v="0"/>
    <x v="1"/>
    <x v="5"/>
    <x v="5"/>
    <x v="0"/>
    <x v="0"/>
    <x v="0"/>
  </r>
  <r>
    <x v="5"/>
    <x v="6"/>
    <x v="0"/>
    <x v="5"/>
    <x v="1"/>
    <x v="0"/>
    <x v="1"/>
    <x v="1"/>
    <x v="4"/>
    <x v="4"/>
    <x v="5"/>
    <x v="0"/>
    <x v="6"/>
    <x v="5"/>
  </r>
  <r>
    <x v="5"/>
    <x v="6"/>
    <x v="1"/>
    <x v="0"/>
    <x v="5"/>
    <x v="0"/>
    <x v="1"/>
    <x v="1"/>
    <x v="1"/>
    <x v="5"/>
    <x v="4"/>
    <x v="0"/>
    <x v="3"/>
    <x v="5"/>
  </r>
  <r>
    <x v="1"/>
    <x v="1"/>
    <x v="2"/>
    <x v="1"/>
    <x v="2"/>
    <x v="2"/>
    <x v="2"/>
    <x v="2"/>
    <x v="2"/>
    <x v="2"/>
    <x v="2"/>
    <x v="1"/>
    <x v="1"/>
    <x v="2"/>
  </r>
  <r>
    <x v="1"/>
    <x v="1"/>
    <x v="2"/>
    <x v="1"/>
    <x v="2"/>
    <x v="2"/>
    <x v="2"/>
    <x v="2"/>
    <x v="2"/>
    <x v="2"/>
    <x v="2"/>
    <x v="1"/>
    <x v="1"/>
    <x v="2"/>
  </r>
  <r>
    <x v="1"/>
    <x v="1"/>
    <x v="2"/>
    <x v="1"/>
    <x v="2"/>
    <x v="2"/>
    <x v="2"/>
    <x v="2"/>
    <x v="2"/>
    <x v="2"/>
    <x v="2"/>
    <x v="1"/>
    <x v="1"/>
    <x v="2"/>
  </r>
  <r>
    <x v="2"/>
    <x v="2"/>
    <x v="3"/>
    <x v="2"/>
    <x v="3"/>
    <x v="3"/>
    <x v="3"/>
    <x v="3"/>
    <x v="3"/>
    <x v="3"/>
    <x v="3"/>
    <x v="2"/>
    <x v="2"/>
    <x v="3"/>
  </r>
  <r>
    <x v="6"/>
    <x v="3"/>
    <x v="4"/>
    <x v="4"/>
    <x v="0"/>
    <x v="4"/>
    <x v="0"/>
    <x v="0"/>
    <x v="4"/>
    <x v="5"/>
    <x v="4"/>
    <x v="4"/>
    <x v="0"/>
    <x v="1"/>
  </r>
  <r>
    <x v="6"/>
    <x v="6"/>
    <x v="5"/>
    <x v="4"/>
    <x v="1"/>
    <x v="6"/>
    <x v="0"/>
    <x v="0"/>
    <x v="4"/>
    <x v="0"/>
    <x v="1"/>
    <x v="0"/>
    <x v="4"/>
    <x v="5"/>
  </r>
  <r>
    <x v="6"/>
    <x v="0"/>
    <x v="5"/>
    <x v="4"/>
    <x v="5"/>
    <x v="1"/>
    <x v="6"/>
    <x v="0"/>
    <x v="1"/>
    <x v="5"/>
    <x v="6"/>
    <x v="6"/>
    <x v="3"/>
    <x v="4"/>
  </r>
  <r>
    <x v="6"/>
    <x v="4"/>
    <x v="6"/>
    <x v="5"/>
    <x v="4"/>
    <x v="1"/>
    <x v="0"/>
    <x v="4"/>
    <x v="4"/>
    <x v="0"/>
    <x v="1"/>
    <x v="0"/>
    <x v="4"/>
    <x v="1"/>
  </r>
  <r>
    <x v="6"/>
    <x v="0"/>
    <x v="4"/>
    <x v="5"/>
    <x v="4"/>
    <x v="5"/>
    <x v="1"/>
    <x v="0"/>
    <x v="4"/>
    <x v="0"/>
    <x v="1"/>
    <x v="4"/>
    <x v="0"/>
    <x v="1"/>
  </r>
  <r>
    <x v="6"/>
    <x v="0"/>
    <x v="5"/>
    <x v="0"/>
    <x v="5"/>
    <x v="0"/>
    <x v="6"/>
    <x v="6"/>
    <x v="0"/>
    <x v="6"/>
    <x v="1"/>
    <x v="0"/>
    <x v="3"/>
    <x v="0"/>
  </r>
  <r>
    <x v="6"/>
    <x v="5"/>
    <x v="0"/>
    <x v="0"/>
    <x v="6"/>
    <x v="6"/>
    <x v="0"/>
    <x v="5"/>
    <x v="5"/>
    <x v="0"/>
    <x v="4"/>
    <x v="0"/>
    <x v="6"/>
    <x v="5"/>
  </r>
  <r>
    <x v="6"/>
    <x v="4"/>
    <x v="5"/>
    <x v="0"/>
    <x v="4"/>
    <x v="6"/>
    <x v="0"/>
    <x v="4"/>
    <x v="4"/>
    <x v="0"/>
    <x v="1"/>
    <x v="0"/>
    <x v="4"/>
    <x v="5"/>
  </r>
  <r>
    <x v="6"/>
    <x v="5"/>
    <x v="6"/>
    <x v="5"/>
    <x v="5"/>
    <x v="0"/>
    <x v="0"/>
    <x v="0"/>
    <x v="0"/>
    <x v="0"/>
    <x v="0"/>
    <x v="0"/>
    <x v="5"/>
    <x v="5"/>
  </r>
  <r>
    <x v="6"/>
    <x v="0"/>
    <x v="5"/>
    <x v="0"/>
    <x v="5"/>
    <x v="5"/>
    <x v="4"/>
    <x v="6"/>
    <x v="1"/>
    <x v="4"/>
    <x v="0"/>
    <x v="0"/>
    <x v="3"/>
    <x v="1"/>
  </r>
  <r>
    <x v="6"/>
    <x v="3"/>
    <x v="5"/>
    <x v="0"/>
    <x v="1"/>
    <x v="0"/>
    <x v="0"/>
    <x v="0"/>
    <x v="4"/>
    <x v="0"/>
    <x v="5"/>
    <x v="3"/>
    <x v="6"/>
    <x v="5"/>
  </r>
  <r>
    <x v="6"/>
    <x v="4"/>
    <x v="4"/>
    <x v="3"/>
    <x v="1"/>
    <x v="4"/>
    <x v="0"/>
    <x v="0"/>
    <x v="4"/>
    <x v="1"/>
    <x v="6"/>
    <x v="3"/>
    <x v="0"/>
    <x v="1"/>
  </r>
  <r>
    <x v="6"/>
    <x v="0"/>
    <x v="5"/>
    <x v="4"/>
    <x v="1"/>
    <x v="4"/>
    <x v="0"/>
    <x v="0"/>
    <x v="4"/>
    <x v="0"/>
    <x v="1"/>
    <x v="5"/>
    <x v="0"/>
    <x v="5"/>
  </r>
  <r>
    <x v="6"/>
    <x v="3"/>
    <x v="5"/>
    <x v="4"/>
    <x v="1"/>
    <x v="0"/>
    <x v="4"/>
    <x v="6"/>
    <x v="0"/>
    <x v="0"/>
    <x v="5"/>
    <x v="5"/>
    <x v="3"/>
    <x v="5"/>
  </r>
  <r>
    <x v="6"/>
    <x v="3"/>
    <x v="0"/>
    <x v="5"/>
    <x v="0"/>
    <x v="0"/>
    <x v="4"/>
    <x v="4"/>
    <x v="0"/>
    <x v="1"/>
    <x v="1"/>
    <x v="4"/>
    <x v="4"/>
    <x v="0"/>
  </r>
  <r>
    <x v="6"/>
    <x v="5"/>
    <x v="0"/>
    <x v="0"/>
    <x v="1"/>
    <x v="0"/>
    <x v="0"/>
    <x v="0"/>
    <x v="0"/>
    <x v="0"/>
    <x v="0"/>
    <x v="0"/>
    <x v="5"/>
    <x v="1"/>
  </r>
  <r>
    <x v="6"/>
    <x v="3"/>
    <x v="5"/>
    <x v="3"/>
    <x v="4"/>
    <x v="4"/>
    <x v="6"/>
    <x v="0"/>
    <x v="0"/>
    <x v="0"/>
    <x v="4"/>
    <x v="4"/>
    <x v="3"/>
    <x v="5"/>
  </r>
  <r>
    <x v="6"/>
    <x v="0"/>
    <x v="5"/>
    <x v="0"/>
    <x v="4"/>
    <x v="1"/>
    <x v="0"/>
    <x v="1"/>
    <x v="4"/>
    <x v="1"/>
    <x v="6"/>
    <x v="4"/>
    <x v="3"/>
    <x v="1"/>
  </r>
  <r>
    <x v="6"/>
    <x v="3"/>
    <x v="1"/>
    <x v="0"/>
    <x v="5"/>
    <x v="1"/>
    <x v="1"/>
    <x v="4"/>
    <x v="1"/>
    <x v="6"/>
    <x v="5"/>
    <x v="3"/>
    <x v="0"/>
    <x v="5"/>
  </r>
  <r>
    <x v="6"/>
    <x v="3"/>
    <x v="1"/>
    <x v="5"/>
    <x v="5"/>
    <x v="1"/>
    <x v="0"/>
    <x v="0"/>
    <x v="4"/>
    <x v="0"/>
    <x v="1"/>
    <x v="0"/>
    <x v="4"/>
    <x v="4"/>
  </r>
  <r>
    <x v="6"/>
    <x v="4"/>
    <x v="0"/>
    <x v="3"/>
    <x v="1"/>
    <x v="0"/>
    <x v="0"/>
    <x v="0"/>
    <x v="4"/>
    <x v="0"/>
    <x v="0"/>
    <x v="5"/>
    <x v="4"/>
    <x v="5"/>
  </r>
  <r>
    <x v="6"/>
    <x v="3"/>
    <x v="0"/>
    <x v="0"/>
    <x v="4"/>
    <x v="0"/>
    <x v="6"/>
    <x v="0"/>
    <x v="1"/>
    <x v="6"/>
    <x v="4"/>
    <x v="0"/>
    <x v="0"/>
    <x v="1"/>
  </r>
  <r>
    <x v="6"/>
    <x v="3"/>
    <x v="5"/>
    <x v="4"/>
    <x v="5"/>
    <x v="0"/>
    <x v="0"/>
    <x v="0"/>
    <x v="4"/>
    <x v="0"/>
    <x v="4"/>
    <x v="0"/>
    <x v="4"/>
    <x v="5"/>
  </r>
  <r>
    <x v="6"/>
    <x v="0"/>
    <x v="5"/>
    <x v="6"/>
    <x v="5"/>
    <x v="0"/>
    <x v="1"/>
    <x v="0"/>
    <x v="4"/>
    <x v="0"/>
    <x v="5"/>
    <x v="3"/>
    <x v="0"/>
    <x v="1"/>
  </r>
  <r>
    <x v="6"/>
    <x v="5"/>
    <x v="5"/>
    <x v="6"/>
    <x v="1"/>
    <x v="1"/>
    <x v="5"/>
    <x v="5"/>
    <x v="4"/>
    <x v="0"/>
    <x v="0"/>
    <x v="3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1BCD1-1458-4505-864B-6ED6D63A5840}" name="PivotTable9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6:C93" firstHeaderRow="1" firstDataRow="1" firstDataCol="0"/>
  <pivotFields count="14">
    <pivotField showAll="0">
      <items count="8">
        <item x="0"/>
        <item x="3"/>
        <item x="4"/>
        <item x="5"/>
        <item x="2"/>
        <item x="6"/>
        <item h="1" x="1"/>
        <item t="default"/>
      </items>
    </pivotField>
    <pivotField showAll="0">
      <items count="8">
        <item x="5"/>
        <item x="6"/>
        <item x="3"/>
        <item x="0"/>
        <item x="4"/>
        <item x="2"/>
        <item x="1"/>
        <item t="default"/>
      </items>
    </pivotField>
    <pivotField showAll="0">
      <items count="8">
        <item x="6"/>
        <item x="4"/>
        <item x="5"/>
        <item x="1"/>
        <item x="0"/>
        <item x="3"/>
        <item x="2"/>
        <item t="default"/>
      </items>
    </pivotField>
    <pivotField showAll="0">
      <items count="8">
        <item x="5"/>
        <item x="3"/>
        <item x="4"/>
        <item x="0"/>
        <item x="6"/>
        <item x="2"/>
        <item x="1"/>
        <item t="default"/>
      </items>
    </pivotField>
    <pivotField showAll="0">
      <items count="8">
        <item x="0"/>
        <item x="6"/>
        <item x="4"/>
        <item x="1"/>
        <item x="5"/>
        <item x="3"/>
        <item x="2"/>
        <item t="default"/>
      </items>
    </pivotField>
    <pivotField showAll="0">
      <items count="8">
        <item x="6"/>
        <item x="5"/>
        <item x="4"/>
        <item x="1"/>
        <item x="0"/>
        <item x="3"/>
        <item x="2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>
      <items count="8">
        <item x="0"/>
        <item x="4"/>
        <item x="1"/>
        <item x="5"/>
        <item x="6"/>
        <item x="3"/>
        <item x="2"/>
        <item t="default"/>
      </items>
    </pivotField>
    <pivotField showAll="0">
      <items count="8">
        <item x="4"/>
        <item x="1"/>
        <item x="0"/>
        <item x="5"/>
        <item x="6"/>
        <item x="3"/>
        <item x="2"/>
        <item t="default"/>
      </items>
    </pivotField>
    <pivotField showAll="0">
      <items count="8">
        <item x="0"/>
        <item x="6"/>
        <item x="5"/>
        <item x="1"/>
        <item x="4"/>
        <item x="3"/>
        <item x="2"/>
        <item t="default"/>
      </items>
    </pivotField>
    <pivotField showAll="0">
      <items count="8">
        <item x="1"/>
        <item x="5"/>
        <item x="4"/>
        <item x="0"/>
        <item x="6"/>
        <item x="3"/>
        <item x="2"/>
        <item t="default"/>
      </items>
    </pivotField>
    <pivotField showAll="0">
      <items count="8">
        <item x="0"/>
        <item x="6"/>
        <item x="3"/>
        <item x="5"/>
        <item x="4"/>
        <item x="2"/>
        <item x="1"/>
        <item t="default"/>
      </items>
    </pivotField>
    <pivotField showAll="0">
      <items count="8">
        <item x="5"/>
        <item x="6"/>
        <item x="3"/>
        <item x="0"/>
        <item x="4"/>
        <item x="2"/>
        <item x="1"/>
        <item t="default"/>
      </items>
    </pivotField>
    <pivotField showAll="0">
      <items count="8">
        <item x="5"/>
        <item x="4"/>
        <item x="1"/>
        <item x="0"/>
        <item x="6"/>
        <item x="3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9DCAC-C574-46BD-BDF9-0D165D3A2845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7:I74" firstHeaderRow="1" firstDataRow="1" firstDataCol="0"/>
  <pivotFields count="14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6D9FE-0410-4FE5-A4F0-947D77B7318D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C74" firstHeaderRow="1" firstDataRow="1" firstDataCol="0"/>
  <pivotFields count="2">
    <pivotField showAll="0">
      <items count="6">
        <item x="0"/>
        <item x="1"/>
        <item x="2"/>
        <item x="3"/>
        <item x="4"/>
        <item t="default"/>
      </items>
    </pivotField>
    <pivotField showAll="0" defaultSubtotal="0">
      <items count="3">
        <item x="2"/>
        <item x="0"/>
        <item x="1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A5B81-7229-4EE5-9030-EE52D4144618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7:B55" firstHeaderRow="1" firstDataRow="1" firstDataCol="1"/>
  <pivotFields count="2">
    <pivotField axis="axisRow" showAll="0">
      <items count="8">
        <item x="6"/>
        <item x="3"/>
        <item x="2"/>
        <item x="4"/>
        <item x="5"/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m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19E8D-1241-4990-94BD-4180747C6585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9:B45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ercent of Age" fld="2" baseField="0" baseItem="0" numFmtId="9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557F4-394F-46E0-AB9C-CBD913116569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C37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ge" fld="1" baseField="0" baseItem="0"/>
    <dataField name="Sum of Percent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82DA6-25BA-4EC4-B280-351EAF124296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B28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 of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4DF84-9F81-4A7C-9E83-2C76A017DEF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O3" firstHeaderRow="1" firstDataRow="2" firstDataCol="1"/>
  <pivotFields count="2">
    <pivotField axis="axisCol" showAll="0">
      <items count="14">
        <item x="10"/>
        <item x="3"/>
        <item x="5"/>
        <item x="1"/>
        <item x="7"/>
        <item x="11"/>
        <item x="4"/>
        <item x="9"/>
        <item x="0"/>
        <item x="8"/>
        <item x="12"/>
        <item x="2"/>
        <item x="6"/>
        <item t="default"/>
      </items>
    </pivotField>
    <pivotField dataField="1" showAll="0"/>
  </pivotFields>
  <rowItems count="1">
    <i/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vg Score" fld="1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DD2B-C092-407F-A2FC-321D625D2254}">
  <dimension ref="A1:S101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29.42578125" customWidth="1"/>
    <col min="3" max="3" width="10.28515625" customWidth="1"/>
    <col min="4" max="4" width="9.5703125" customWidth="1"/>
    <col min="5" max="5" width="8.42578125" customWidth="1"/>
    <col min="6" max="6" width="4.85546875" bestFit="1" customWidth="1"/>
    <col min="7" max="7" width="18.28515625" bestFit="1" customWidth="1"/>
    <col min="8" max="8" width="7.140625" bestFit="1" customWidth="1"/>
    <col min="9" max="9" width="12.140625" bestFit="1" customWidth="1"/>
    <col min="10" max="10" width="19" bestFit="1" customWidth="1"/>
    <col min="12" max="12" width="10" bestFit="1" customWidth="1"/>
    <col min="13" max="13" width="7.28515625" bestFit="1" customWidth="1"/>
    <col min="14" max="14" width="20.140625" bestFit="1" customWidth="1"/>
    <col min="15" max="15" width="13.85546875" customWidth="1"/>
    <col min="16" max="16" width="30.42578125" bestFit="1" customWidth="1"/>
    <col min="17" max="17" width="29.28515625" bestFit="1" customWidth="1"/>
    <col min="18" max="18" width="18.7109375" bestFit="1" customWidth="1"/>
    <col min="19" max="19" width="37.7109375" bestFit="1" customWidth="1"/>
  </cols>
  <sheetData>
    <row r="1" spans="1:19" x14ac:dyDescent="0.25">
      <c r="A1" t="s">
        <v>0</v>
      </c>
      <c r="B1" t="s">
        <v>36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15</v>
      </c>
      <c r="P1" t="s">
        <v>16</v>
      </c>
      <c r="Q1" t="s">
        <v>12</v>
      </c>
      <c r="R1" t="s">
        <v>13</v>
      </c>
      <c r="S1" t="s">
        <v>14</v>
      </c>
    </row>
    <row r="2" spans="1:19" x14ac:dyDescent="0.25">
      <c r="A2" s="1">
        <v>45537.521574074075</v>
      </c>
      <c r="B2" t="s">
        <v>1</v>
      </c>
      <c r="C2">
        <f>AVERAGE(D:D)</f>
        <v>3.64</v>
      </c>
      <c r="D2">
        <v>5</v>
      </c>
      <c r="E2">
        <v>5</v>
      </c>
      <c r="F2">
        <v>5</v>
      </c>
      <c r="G2">
        <v>4</v>
      </c>
      <c r="H2">
        <v>5</v>
      </c>
      <c r="I2">
        <v>1</v>
      </c>
      <c r="J2">
        <v>2</v>
      </c>
      <c r="K2">
        <v>3</v>
      </c>
      <c r="L2">
        <v>3</v>
      </c>
      <c r="M2">
        <v>2</v>
      </c>
      <c r="N2">
        <v>1</v>
      </c>
      <c r="O2">
        <v>3</v>
      </c>
      <c r="P2">
        <v>2</v>
      </c>
      <c r="Q2" t="s">
        <v>17</v>
      </c>
      <c r="R2" t="s">
        <v>40</v>
      </c>
      <c r="S2" t="s">
        <v>18</v>
      </c>
    </row>
    <row r="3" spans="1:19" x14ac:dyDescent="0.25">
      <c r="A3" s="1">
        <v>45537.525925925926</v>
      </c>
      <c r="B3" t="s">
        <v>2</v>
      </c>
      <c r="C3">
        <f>AVERAGE(E:E)</f>
        <v>3.65</v>
      </c>
      <c r="D3">
        <v>5</v>
      </c>
      <c r="E3">
        <v>5</v>
      </c>
      <c r="F3">
        <v>5</v>
      </c>
      <c r="G3">
        <v>5</v>
      </c>
      <c r="H3">
        <v>5</v>
      </c>
      <c r="I3">
        <v>1</v>
      </c>
      <c r="J3">
        <v>2</v>
      </c>
      <c r="K3">
        <v>3</v>
      </c>
      <c r="L3">
        <v>3</v>
      </c>
      <c r="M3">
        <v>2</v>
      </c>
      <c r="N3">
        <v>1</v>
      </c>
      <c r="O3">
        <v>3</v>
      </c>
      <c r="P3">
        <v>2</v>
      </c>
      <c r="Q3" t="s">
        <v>19</v>
      </c>
      <c r="R3" t="s">
        <v>40</v>
      </c>
      <c r="S3" t="s">
        <v>20</v>
      </c>
    </row>
    <row r="4" spans="1:19" x14ac:dyDescent="0.25">
      <c r="A4" s="1">
        <v>45538.981423611112</v>
      </c>
      <c r="B4" t="s">
        <v>3</v>
      </c>
      <c r="C4">
        <f>AVERAGE(F:F)</f>
        <v>3.55</v>
      </c>
      <c r="D4">
        <v>4</v>
      </c>
      <c r="E4">
        <v>2</v>
      </c>
      <c r="F4">
        <v>4</v>
      </c>
      <c r="G4">
        <v>3</v>
      </c>
      <c r="H4">
        <v>5</v>
      </c>
      <c r="I4">
        <v>3</v>
      </c>
      <c r="J4">
        <v>2</v>
      </c>
      <c r="K4">
        <v>3</v>
      </c>
      <c r="L4">
        <v>4</v>
      </c>
      <c r="M4">
        <v>4</v>
      </c>
      <c r="N4">
        <v>3</v>
      </c>
      <c r="O4">
        <v>3</v>
      </c>
      <c r="P4">
        <v>2</v>
      </c>
      <c r="Q4" t="s">
        <v>21</v>
      </c>
      <c r="R4" t="s">
        <v>39</v>
      </c>
      <c r="S4" t="s">
        <v>22</v>
      </c>
    </row>
    <row r="5" spans="1:19" x14ac:dyDescent="0.25">
      <c r="A5" s="1">
        <v>45539.278124999997</v>
      </c>
      <c r="B5" t="s">
        <v>4</v>
      </c>
      <c r="C5">
        <f>AVERAGE(G:G)</f>
        <v>3.61</v>
      </c>
      <c r="D5">
        <v>4</v>
      </c>
      <c r="E5">
        <v>5</v>
      </c>
      <c r="F5">
        <v>2</v>
      </c>
      <c r="G5">
        <v>1</v>
      </c>
      <c r="H5">
        <v>5</v>
      </c>
      <c r="I5">
        <v>5</v>
      </c>
      <c r="J5">
        <v>1</v>
      </c>
      <c r="K5">
        <v>1</v>
      </c>
      <c r="L5">
        <v>5</v>
      </c>
      <c r="M5">
        <v>3</v>
      </c>
      <c r="N5">
        <v>1</v>
      </c>
      <c r="O5">
        <v>4</v>
      </c>
      <c r="P5">
        <v>2</v>
      </c>
      <c r="Q5" t="s">
        <v>21</v>
      </c>
      <c r="R5" t="s">
        <v>39</v>
      </c>
      <c r="S5" t="s">
        <v>20</v>
      </c>
    </row>
    <row r="6" spans="1:19" x14ac:dyDescent="0.25">
      <c r="A6" s="1">
        <v>45539.487361111111</v>
      </c>
      <c r="B6" t="s">
        <v>5</v>
      </c>
      <c r="C6">
        <f>AVERAGE(H:H)</f>
        <v>3.91</v>
      </c>
      <c r="D6">
        <v>3</v>
      </c>
      <c r="E6">
        <v>4</v>
      </c>
      <c r="F6">
        <v>3</v>
      </c>
      <c r="G6">
        <v>3</v>
      </c>
      <c r="H6">
        <v>3</v>
      </c>
      <c r="I6">
        <v>1</v>
      </c>
      <c r="J6">
        <v>2</v>
      </c>
      <c r="K6">
        <v>2</v>
      </c>
      <c r="L6">
        <v>3</v>
      </c>
      <c r="M6">
        <v>2</v>
      </c>
      <c r="N6">
        <v>1</v>
      </c>
      <c r="O6">
        <v>3</v>
      </c>
      <c r="P6">
        <v>1</v>
      </c>
      <c r="Q6" t="s">
        <v>23</v>
      </c>
      <c r="R6" t="s">
        <v>39</v>
      </c>
      <c r="S6" t="s">
        <v>20</v>
      </c>
    </row>
    <row r="7" spans="1:19" x14ac:dyDescent="0.25">
      <c r="A7" s="1">
        <v>45539.549976851849</v>
      </c>
      <c r="B7" t="s">
        <v>6</v>
      </c>
      <c r="C7">
        <f>AVERAGE(I:I)</f>
        <v>2.41</v>
      </c>
      <c r="D7">
        <v>5</v>
      </c>
      <c r="E7">
        <v>5</v>
      </c>
      <c r="F7">
        <v>1</v>
      </c>
      <c r="G7">
        <v>5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5</v>
      </c>
      <c r="O7">
        <v>5</v>
      </c>
      <c r="P7">
        <v>3</v>
      </c>
      <c r="Q7" t="s">
        <v>21</v>
      </c>
      <c r="R7" t="s">
        <v>39</v>
      </c>
      <c r="S7" t="s">
        <v>20</v>
      </c>
    </row>
    <row r="8" spans="1:19" x14ac:dyDescent="0.25">
      <c r="A8" s="1">
        <v>45539.707025462965</v>
      </c>
      <c r="B8" t="s">
        <v>7</v>
      </c>
      <c r="C8">
        <f>AVERAGE(J:J)</f>
        <v>2.34</v>
      </c>
      <c r="D8">
        <v>5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3</v>
      </c>
      <c r="L8">
        <v>5</v>
      </c>
      <c r="M8">
        <v>5</v>
      </c>
      <c r="N8">
        <v>4</v>
      </c>
      <c r="O8">
        <v>4</v>
      </c>
      <c r="P8">
        <v>5</v>
      </c>
      <c r="Q8" t="s">
        <v>21</v>
      </c>
      <c r="R8" t="s">
        <v>41</v>
      </c>
      <c r="S8" t="s">
        <v>24</v>
      </c>
    </row>
    <row r="9" spans="1:19" x14ac:dyDescent="0.25">
      <c r="A9" s="1">
        <v>45539.930625000001</v>
      </c>
      <c r="B9" t="s">
        <v>8</v>
      </c>
      <c r="C9">
        <f>AVERAGE(K:K)</f>
        <v>1.93</v>
      </c>
      <c r="D9">
        <v>4</v>
      </c>
      <c r="E9">
        <v>3</v>
      </c>
      <c r="F9">
        <v>5</v>
      </c>
      <c r="G9">
        <v>4</v>
      </c>
      <c r="H9">
        <v>2</v>
      </c>
      <c r="I9">
        <v>1</v>
      </c>
      <c r="J9">
        <v>2</v>
      </c>
      <c r="K9">
        <v>1</v>
      </c>
      <c r="L9">
        <v>1</v>
      </c>
      <c r="M9">
        <v>2</v>
      </c>
      <c r="N9">
        <v>3</v>
      </c>
      <c r="O9">
        <v>1</v>
      </c>
      <c r="P9">
        <v>3</v>
      </c>
      <c r="Q9" t="s">
        <v>17</v>
      </c>
      <c r="R9" t="s">
        <v>39</v>
      </c>
      <c r="S9" t="s">
        <v>20</v>
      </c>
    </row>
    <row r="10" spans="1:19" x14ac:dyDescent="0.25">
      <c r="A10" s="1">
        <v>45539.939375000002</v>
      </c>
      <c r="B10" t="s">
        <v>9</v>
      </c>
      <c r="C10">
        <f>AVERAGE(L:L)</f>
        <v>2.61</v>
      </c>
      <c r="D10">
        <v>1</v>
      </c>
      <c r="E10">
        <v>3</v>
      </c>
      <c r="F10">
        <v>4</v>
      </c>
      <c r="G10">
        <v>1</v>
      </c>
      <c r="H10">
        <v>2</v>
      </c>
      <c r="I10">
        <v>3</v>
      </c>
      <c r="J10">
        <v>3</v>
      </c>
      <c r="K10">
        <v>1</v>
      </c>
      <c r="L10">
        <v>2</v>
      </c>
      <c r="M10">
        <v>1</v>
      </c>
      <c r="N10">
        <v>1</v>
      </c>
      <c r="O10">
        <v>1</v>
      </c>
      <c r="P10">
        <v>4</v>
      </c>
      <c r="Q10" t="s">
        <v>21</v>
      </c>
      <c r="R10" t="s">
        <v>39</v>
      </c>
      <c r="S10" t="s">
        <v>20</v>
      </c>
    </row>
    <row r="11" spans="1:19" x14ac:dyDescent="0.25">
      <c r="A11" s="1">
        <v>45540.612928240742</v>
      </c>
      <c r="B11" t="s">
        <v>10</v>
      </c>
      <c r="C11">
        <f>AVERAGE(M:M)</f>
        <v>2.76</v>
      </c>
      <c r="D11">
        <v>2</v>
      </c>
      <c r="E11">
        <v>5</v>
      </c>
      <c r="F11">
        <v>2</v>
      </c>
      <c r="G11">
        <v>3</v>
      </c>
      <c r="H11">
        <v>3</v>
      </c>
      <c r="I11">
        <v>4</v>
      </c>
      <c r="J11">
        <v>3</v>
      </c>
      <c r="K11">
        <v>3</v>
      </c>
      <c r="L11">
        <v>4</v>
      </c>
      <c r="M11">
        <v>5</v>
      </c>
      <c r="N11">
        <v>4</v>
      </c>
      <c r="O11">
        <v>3</v>
      </c>
      <c r="P11">
        <v>3</v>
      </c>
      <c r="Q11" t="s">
        <v>25</v>
      </c>
      <c r="R11" t="s">
        <v>39</v>
      </c>
      <c r="S11" t="s">
        <v>20</v>
      </c>
    </row>
    <row r="12" spans="1:19" x14ac:dyDescent="0.25">
      <c r="A12" s="1">
        <v>45541.465162037035</v>
      </c>
      <c r="B12" t="s">
        <v>11</v>
      </c>
      <c r="C12">
        <f>AVERAGE(N:N)</f>
        <v>2.39</v>
      </c>
      <c r="D12">
        <v>4</v>
      </c>
      <c r="E12">
        <v>5</v>
      </c>
      <c r="F12">
        <v>4</v>
      </c>
      <c r="G12">
        <v>1</v>
      </c>
      <c r="H12">
        <v>5</v>
      </c>
      <c r="I12">
        <v>1</v>
      </c>
      <c r="J12">
        <v>1</v>
      </c>
      <c r="K12">
        <v>3</v>
      </c>
      <c r="L12">
        <v>1</v>
      </c>
      <c r="M12">
        <v>4</v>
      </c>
      <c r="N12">
        <v>1</v>
      </c>
      <c r="O12">
        <v>4</v>
      </c>
      <c r="P12">
        <v>4</v>
      </c>
      <c r="Q12" t="s">
        <v>17</v>
      </c>
      <c r="R12" t="s">
        <v>38</v>
      </c>
      <c r="S12" t="s">
        <v>26</v>
      </c>
    </row>
    <row r="13" spans="1:19" x14ac:dyDescent="0.25">
      <c r="A13" s="1">
        <v>45542.305405092593</v>
      </c>
      <c r="B13" t="s">
        <v>15</v>
      </c>
      <c r="C13">
        <f>AVERAGE(O:O)</f>
        <v>3.49</v>
      </c>
      <c r="D13">
        <v>3</v>
      </c>
      <c r="E13">
        <v>2</v>
      </c>
      <c r="F13">
        <v>3</v>
      </c>
      <c r="G13">
        <v>1</v>
      </c>
      <c r="H13">
        <v>3</v>
      </c>
      <c r="I13">
        <v>1</v>
      </c>
      <c r="J13">
        <v>1</v>
      </c>
      <c r="K13">
        <v>1</v>
      </c>
      <c r="L13">
        <v>3</v>
      </c>
      <c r="M13">
        <v>3</v>
      </c>
      <c r="N13">
        <v>5</v>
      </c>
      <c r="O13">
        <v>4</v>
      </c>
      <c r="P13">
        <v>3</v>
      </c>
      <c r="Q13" t="s">
        <v>17</v>
      </c>
      <c r="R13" t="s">
        <v>42</v>
      </c>
      <c r="S13" t="s">
        <v>27</v>
      </c>
    </row>
    <row r="14" spans="1:19" x14ac:dyDescent="0.25">
      <c r="A14" s="1">
        <v>45542.547858796293</v>
      </c>
      <c r="B14" t="s">
        <v>16</v>
      </c>
      <c r="C14">
        <f>AVERAGE(P:P)</f>
        <v>2.06</v>
      </c>
      <c r="D14">
        <v>5</v>
      </c>
      <c r="E14">
        <v>5</v>
      </c>
      <c r="F14">
        <v>5</v>
      </c>
      <c r="G14">
        <v>5</v>
      </c>
      <c r="H14">
        <v>5</v>
      </c>
      <c r="I14">
        <v>2</v>
      </c>
      <c r="J14">
        <v>2</v>
      </c>
      <c r="K14">
        <v>3</v>
      </c>
      <c r="L14">
        <v>4</v>
      </c>
      <c r="M14">
        <v>4</v>
      </c>
      <c r="N14">
        <v>2</v>
      </c>
      <c r="O14">
        <v>5</v>
      </c>
      <c r="P14">
        <v>4</v>
      </c>
      <c r="Q14" t="s">
        <v>17</v>
      </c>
      <c r="R14" t="s">
        <v>40</v>
      </c>
      <c r="S14" t="s">
        <v>22</v>
      </c>
    </row>
    <row r="15" spans="1:19" x14ac:dyDescent="0.25">
      <c r="A15" s="1">
        <v>45543.499027777776</v>
      </c>
      <c r="D15">
        <v>4</v>
      </c>
      <c r="E15">
        <v>5</v>
      </c>
      <c r="F15">
        <v>5</v>
      </c>
      <c r="G15">
        <v>3</v>
      </c>
      <c r="H15">
        <v>3</v>
      </c>
      <c r="I15">
        <v>2</v>
      </c>
      <c r="J15">
        <v>3</v>
      </c>
      <c r="K15">
        <v>1</v>
      </c>
      <c r="L15">
        <v>3</v>
      </c>
      <c r="M15">
        <v>3</v>
      </c>
      <c r="N15">
        <v>1</v>
      </c>
      <c r="O15">
        <v>3</v>
      </c>
      <c r="P15">
        <v>1</v>
      </c>
      <c r="Q15" t="s">
        <v>21</v>
      </c>
      <c r="R15" t="s">
        <v>41</v>
      </c>
      <c r="S15" t="s">
        <v>24</v>
      </c>
    </row>
    <row r="16" spans="1:19" x14ac:dyDescent="0.25">
      <c r="A16" s="1">
        <v>45543.505358796298</v>
      </c>
      <c r="D16">
        <v>5</v>
      </c>
      <c r="E16">
        <v>1</v>
      </c>
      <c r="F16">
        <v>4</v>
      </c>
      <c r="G16">
        <v>3</v>
      </c>
      <c r="H16">
        <v>5</v>
      </c>
      <c r="I16">
        <v>1</v>
      </c>
      <c r="J16">
        <v>1</v>
      </c>
      <c r="K16">
        <v>1</v>
      </c>
      <c r="L16">
        <v>2</v>
      </c>
      <c r="M16">
        <v>2</v>
      </c>
      <c r="N16">
        <v>5</v>
      </c>
      <c r="O16">
        <v>5</v>
      </c>
      <c r="P16">
        <v>1</v>
      </c>
      <c r="Q16" t="s">
        <v>21</v>
      </c>
      <c r="R16" t="s">
        <v>41</v>
      </c>
      <c r="S16" t="s">
        <v>27</v>
      </c>
    </row>
    <row r="17" spans="1:19" x14ac:dyDescent="0.25">
      <c r="A17" s="1">
        <v>45543.505833333336</v>
      </c>
      <c r="D17">
        <v>5</v>
      </c>
      <c r="E17">
        <v>5</v>
      </c>
      <c r="F17">
        <v>4</v>
      </c>
      <c r="G17">
        <v>3</v>
      </c>
      <c r="H17">
        <v>4</v>
      </c>
      <c r="I17">
        <v>4</v>
      </c>
      <c r="J17">
        <v>1</v>
      </c>
      <c r="K17">
        <v>3</v>
      </c>
      <c r="L17">
        <v>3</v>
      </c>
      <c r="M17">
        <v>5</v>
      </c>
      <c r="N17">
        <v>5</v>
      </c>
      <c r="O17">
        <v>5</v>
      </c>
      <c r="P17">
        <v>4</v>
      </c>
      <c r="Q17" t="s">
        <v>21</v>
      </c>
      <c r="R17" t="s">
        <v>41</v>
      </c>
      <c r="S17" t="s">
        <v>27</v>
      </c>
    </row>
    <row r="18" spans="1:19" x14ac:dyDescent="0.25">
      <c r="A18" s="1">
        <v>45543.510682870372</v>
      </c>
      <c r="D18">
        <v>3</v>
      </c>
      <c r="E18">
        <v>4</v>
      </c>
      <c r="F18">
        <v>5</v>
      </c>
      <c r="G18">
        <v>5</v>
      </c>
      <c r="H18">
        <v>5</v>
      </c>
      <c r="I18">
        <v>2</v>
      </c>
      <c r="J18">
        <v>2</v>
      </c>
      <c r="K18">
        <v>1</v>
      </c>
      <c r="L18">
        <v>2</v>
      </c>
      <c r="M18">
        <v>3</v>
      </c>
      <c r="N18">
        <v>4</v>
      </c>
      <c r="O18">
        <v>3</v>
      </c>
      <c r="P18">
        <v>2</v>
      </c>
      <c r="Q18" t="s">
        <v>21</v>
      </c>
      <c r="R18" t="s">
        <v>41</v>
      </c>
      <c r="S18" t="s">
        <v>27</v>
      </c>
    </row>
    <row r="19" spans="1:19" x14ac:dyDescent="0.25">
      <c r="A19" s="1">
        <v>45543.513495370367</v>
      </c>
      <c r="D19">
        <v>2</v>
      </c>
      <c r="E19">
        <v>3</v>
      </c>
      <c r="F19">
        <v>3</v>
      </c>
      <c r="G19">
        <v>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5</v>
      </c>
      <c r="P19">
        <v>1</v>
      </c>
      <c r="Q19" t="s">
        <v>21</v>
      </c>
      <c r="R19" t="s">
        <v>42</v>
      </c>
      <c r="S19" t="s">
        <v>27</v>
      </c>
    </row>
    <row r="20" spans="1:19" x14ac:dyDescent="0.25">
      <c r="A20" s="1">
        <v>45543.514699074076</v>
      </c>
      <c r="D20">
        <v>4</v>
      </c>
      <c r="E20">
        <v>4</v>
      </c>
      <c r="F20">
        <v>4</v>
      </c>
      <c r="G20">
        <v>5</v>
      </c>
      <c r="H20">
        <v>5</v>
      </c>
      <c r="I20">
        <v>4</v>
      </c>
      <c r="J20">
        <v>3</v>
      </c>
      <c r="K20">
        <v>1</v>
      </c>
      <c r="L20">
        <v>4</v>
      </c>
      <c r="M20">
        <v>2</v>
      </c>
      <c r="N20">
        <v>1</v>
      </c>
      <c r="O20">
        <v>2</v>
      </c>
      <c r="P20">
        <v>3</v>
      </c>
      <c r="Q20" t="s">
        <v>21</v>
      </c>
      <c r="R20" t="s">
        <v>40</v>
      </c>
      <c r="S20" t="s">
        <v>18</v>
      </c>
    </row>
    <row r="21" spans="1:19" x14ac:dyDescent="0.25">
      <c r="A21" s="1">
        <v>45543.519236111111</v>
      </c>
      <c r="D21">
        <v>4</v>
      </c>
      <c r="E21">
        <v>2</v>
      </c>
      <c r="F21">
        <v>1</v>
      </c>
      <c r="G21">
        <v>3</v>
      </c>
      <c r="H21">
        <v>5</v>
      </c>
      <c r="I21">
        <v>3</v>
      </c>
      <c r="J21">
        <v>3</v>
      </c>
      <c r="K21">
        <v>2</v>
      </c>
      <c r="L21">
        <v>1</v>
      </c>
      <c r="M21">
        <v>4</v>
      </c>
      <c r="N21">
        <v>2</v>
      </c>
      <c r="O21">
        <v>3</v>
      </c>
      <c r="P21">
        <v>2</v>
      </c>
      <c r="Q21" t="s">
        <v>21</v>
      </c>
      <c r="R21" t="s">
        <v>40</v>
      </c>
      <c r="S21" t="s">
        <v>27</v>
      </c>
    </row>
    <row r="22" spans="1:19" x14ac:dyDescent="0.25">
      <c r="A22" s="1">
        <v>45543.519756944443</v>
      </c>
      <c r="D22">
        <v>4</v>
      </c>
      <c r="E22">
        <v>3</v>
      </c>
      <c r="F22">
        <v>3</v>
      </c>
      <c r="G22">
        <v>5</v>
      </c>
      <c r="H22">
        <v>4</v>
      </c>
      <c r="I22">
        <v>4</v>
      </c>
      <c r="J22">
        <v>1</v>
      </c>
      <c r="K22">
        <v>2</v>
      </c>
      <c r="L22">
        <v>3</v>
      </c>
      <c r="M22">
        <v>5</v>
      </c>
      <c r="N22">
        <v>2</v>
      </c>
      <c r="O22">
        <v>3</v>
      </c>
      <c r="P22">
        <v>2</v>
      </c>
      <c r="Q22" t="s">
        <v>21</v>
      </c>
      <c r="R22" t="s">
        <v>42</v>
      </c>
      <c r="S22" t="s">
        <v>20</v>
      </c>
    </row>
    <row r="23" spans="1:19" x14ac:dyDescent="0.25">
      <c r="A23" s="1">
        <v>45543.520277777781</v>
      </c>
      <c r="D23">
        <v>3</v>
      </c>
      <c r="E23">
        <v>4</v>
      </c>
      <c r="F23">
        <v>5</v>
      </c>
      <c r="G23">
        <v>5</v>
      </c>
      <c r="H23">
        <v>5</v>
      </c>
      <c r="I23">
        <v>4</v>
      </c>
      <c r="J23">
        <v>4</v>
      </c>
      <c r="K23">
        <v>2</v>
      </c>
      <c r="L23">
        <v>4</v>
      </c>
      <c r="M23">
        <v>4</v>
      </c>
      <c r="N23">
        <v>3</v>
      </c>
      <c r="O23">
        <v>1</v>
      </c>
      <c r="P23">
        <v>2</v>
      </c>
      <c r="Q23" t="s">
        <v>21</v>
      </c>
      <c r="R23" t="s">
        <v>41</v>
      </c>
      <c r="S23" t="s">
        <v>27</v>
      </c>
    </row>
    <row r="24" spans="1:19" x14ac:dyDescent="0.25">
      <c r="A24" s="1">
        <v>45543.521655092591</v>
      </c>
      <c r="D24">
        <v>3</v>
      </c>
      <c r="E24">
        <v>3</v>
      </c>
      <c r="F24">
        <v>4</v>
      </c>
      <c r="G24">
        <v>3</v>
      </c>
      <c r="H24">
        <v>5</v>
      </c>
      <c r="I24">
        <v>3</v>
      </c>
      <c r="J24">
        <v>3</v>
      </c>
      <c r="K24">
        <v>1</v>
      </c>
      <c r="L24">
        <v>3</v>
      </c>
      <c r="M24">
        <v>3</v>
      </c>
      <c r="N24">
        <v>1</v>
      </c>
      <c r="O24">
        <v>4</v>
      </c>
      <c r="P24">
        <v>1</v>
      </c>
      <c r="Q24" t="s">
        <v>21</v>
      </c>
      <c r="R24" t="s">
        <v>41</v>
      </c>
      <c r="S24" t="s">
        <v>27</v>
      </c>
    </row>
    <row r="25" spans="1:19" x14ac:dyDescent="0.25">
      <c r="A25" s="1">
        <v>45543.524270833332</v>
      </c>
      <c r="D25">
        <v>4</v>
      </c>
      <c r="E25">
        <v>2</v>
      </c>
      <c r="F25">
        <v>3</v>
      </c>
      <c r="G25">
        <v>2</v>
      </c>
      <c r="H25">
        <v>5</v>
      </c>
      <c r="I25">
        <v>2</v>
      </c>
      <c r="J25">
        <v>2</v>
      </c>
      <c r="K25">
        <v>1</v>
      </c>
      <c r="L25">
        <v>3</v>
      </c>
      <c r="M25">
        <v>1</v>
      </c>
      <c r="N25">
        <v>5</v>
      </c>
      <c r="O25">
        <v>1</v>
      </c>
      <c r="P25">
        <v>1</v>
      </c>
      <c r="Q25" t="s">
        <v>21</v>
      </c>
      <c r="R25" t="s">
        <v>41</v>
      </c>
      <c r="S25" t="s">
        <v>27</v>
      </c>
    </row>
    <row r="26" spans="1:19" x14ac:dyDescent="0.25">
      <c r="A26" s="1">
        <v>45543.535567129627</v>
      </c>
      <c r="D26">
        <v>5</v>
      </c>
      <c r="E26">
        <v>1</v>
      </c>
      <c r="F26">
        <v>1</v>
      </c>
      <c r="G26">
        <v>3</v>
      </c>
      <c r="H26">
        <v>4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5</v>
      </c>
      <c r="P26">
        <v>3</v>
      </c>
      <c r="Q26" t="s">
        <v>21</v>
      </c>
      <c r="R26" t="s">
        <v>42</v>
      </c>
      <c r="S26" t="s">
        <v>22</v>
      </c>
    </row>
    <row r="27" spans="1:19" x14ac:dyDescent="0.25">
      <c r="A27" s="1">
        <v>45543.535914351851</v>
      </c>
      <c r="D27">
        <v>1</v>
      </c>
      <c r="E27">
        <v>5</v>
      </c>
      <c r="F27">
        <v>5</v>
      </c>
      <c r="G27">
        <v>5</v>
      </c>
      <c r="H27">
        <v>5</v>
      </c>
      <c r="I27">
        <v>2</v>
      </c>
      <c r="J27">
        <v>1</v>
      </c>
      <c r="K27">
        <v>2</v>
      </c>
      <c r="L27">
        <v>1</v>
      </c>
      <c r="M27">
        <v>3</v>
      </c>
      <c r="N27">
        <v>1</v>
      </c>
      <c r="O27">
        <v>5</v>
      </c>
      <c r="P27">
        <v>1</v>
      </c>
      <c r="Q27" t="s">
        <v>21</v>
      </c>
      <c r="R27" t="s">
        <v>41</v>
      </c>
      <c r="S27" t="s">
        <v>27</v>
      </c>
    </row>
    <row r="28" spans="1:19" x14ac:dyDescent="0.25">
      <c r="A28" s="1">
        <v>45543.542881944442</v>
      </c>
      <c r="D28">
        <v>4</v>
      </c>
      <c r="E28">
        <v>5</v>
      </c>
      <c r="F28">
        <v>5</v>
      </c>
      <c r="G28">
        <v>3</v>
      </c>
      <c r="H28">
        <v>5</v>
      </c>
      <c r="I28">
        <v>3</v>
      </c>
      <c r="J28">
        <v>4</v>
      </c>
      <c r="K28">
        <v>1</v>
      </c>
      <c r="L28">
        <v>4</v>
      </c>
      <c r="M28">
        <v>4</v>
      </c>
      <c r="N28">
        <v>1</v>
      </c>
      <c r="O28">
        <v>5</v>
      </c>
      <c r="P28">
        <v>3</v>
      </c>
      <c r="Q28" t="s">
        <v>21</v>
      </c>
      <c r="R28" t="s">
        <v>41</v>
      </c>
      <c r="S28" t="s">
        <v>27</v>
      </c>
    </row>
    <row r="29" spans="1:19" x14ac:dyDescent="0.25">
      <c r="A29" s="1">
        <v>45543.544374999998</v>
      </c>
      <c r="D29">
        <v>2</v>
      </c>
      <c r="E29">
        <v>3</v>
      </c>
      <c r="F29">
        <v>2</v>
      </c>
      <c r="G29">
        <v>4</v>
      </c>
      <c r="H29">
        <v>5</v>
      </c>
      <c r="I29">
        <v>4</v>
      </c>
      <c r="J29">
        <v>3</v>
      </c>
      <c r="K29">
        <v>1</v>
      </c>
      <c r="L29">
        <v>2</v>
      </c>
      <c r="M29">
        <v>3</v>
      </c>
      <c r="N29">
        <v>1</v>
      </c>
      <c r="O29">
        <v>4</v>
      </c>
      <c r="P29">
        <v>1</v>
      </c>
      <c r="Q29" t="s">
        <v>28</v>
      </c>
      <c r="R29" t="s">
        <v>41</v>
      </c>
      <c r="S29" t="s">
        <v>27</v>
      </c>
    </row>
    <row r="30" spans="1:19" x14ac:dyDescent="0.25">
      <c r="A30" s="1">
        <v>45543.544421296298</v>
      </c>
      <c r="D30">
        <v>5</v>
      </c>
      <c r="E30">
        <v>3</v>
      </c>
      <c r="F30">
        <v>4</v>
      </c>
      <c r="G30">
        <v>5</v>
      </c>
      <c r="H30">
        <v>1</v>
      </c>
      <c r="I30">
        <v>1</v>
      </c>
      <c r="J30">
        <v>3</v>
      </c>
      <c r="K30">
        <v>1</v>
      </c>
      <c r="L30">
        <v>2</v>
      </c>
      <c r="M30">
        <v>2</v>
      </c>
      <c r="N30">
        <v>1</v>
      </c>
      <c r="O30">
        <v>4</v>
      </c>
      <c r="P30">
        <v>1</v>
      </c>
      <c r="Q30" t="s">
        <v>21</v>
      </c>
      <c r="R30" t="s">
        <v>41</v>
      </c>
      <c r="S30" t="s">
        <v>20</v>
      </c>
    </row>
    <row r="31" spans="1:19" x14ac:dyDescent="0.25">
      <c r="A31" s="1">
        <v>45543.545868055553</v>
      </c>
      <c r="D31">
        <v>5</v>
      </c>
      <c r="E31">
        <v>5</v>
      </c>
      <c r="F31">
        <v>4</v>
      </c>
      <c r="G31">
        <v>5</v>
      </c>
      <c r="H31">
        <v>3</v>
      </c>
      <c r="I31">
        <v>3</v>
      </c>
      <c r="J31">
        <v>2</v>
      </c>
      <c r="K31">
        <v>1</v>
      </c>
      <c r="L31">
        <v>2</v>
      </c>
      <c r="M31">
        <v>2</v>
      </c>
      <c r="N31">
        <v>4</v>
      </c>
      <c r="O31">
        <v>5</v>
      </c>
      <c r="P31">
        <v>2</v>
      </c>
      <c r="Q31" t="s">
        <v>21</v>
      </c>
      <c r="R31" t="s">
        <v>41</v>
      </c>
      <c r="S31" t="s">
        <v>18</v>
      </c>
    </row>
    <row r="32" spans="1:19" x14ac:dyDescent="0.25">
      <c r="A32" s="1">
        <v>45543.546261574076</v>
      </c>
      <c r="D32">
        <v>3</v>
      </c>
      <c r="E32">
        <v>5</v>
      </c>
      <c r="F32">
        <v>5</v>
      </c>
      <c r="G32">
        <v>5</v>
      </c>
      <c r="H32">
        <v>5</v>
      </c>
      <c r="I32">
        <v>3</v>
      </c>
      <c r="J32">
        <v>1</v>
      </c>
      <c r="K32">
        <v>1</v>
      </c>
      <c r="L32">
        <v>2</v>
      </c>
      <c r="M32">
        <v>1</v>
      </c>
      <c r="N32">
        <v>1</v>
      </c>
      <c r="O32">
        <v>3</v>
      </c>
      <c r="P32">
        <v>1</v>
      </c>
      <c r="Q32" t="s">
        <v>21</v>
      </c>
      <c r="R32" t="s">
        <v>41</v>
      </c>
      <c r="S32" t="s">
        <v>18</v>
      </c>
    </row>
    <row r="33" spans="1:19" x14ac:dyDescent="0.25">
      <c r="A33" s="1">
        <v>45543.557349537034</v>
      </c>
      <c r="D33">
        <v>4</v>
      </c>
      <c r="E33">
        <v>3</v>
      </c>
      <c r="F33">
        <v>3</v>
      </c>
      <c r="G33">
        <v>5</v>
      </c>
      <c r="H33">
        <v>5</v>
      </c>
      <c r="I33">
        <v>1</v>
      </c>
      <c r="J33">
        <v>1</v>
      </c>
      <c r="K33">
        <v>1</v>
      </c>
      <c r="L33">
        <v>4</v>
      </c>
      <c r="M33">
        <v>1</v>
      </c>
      <c r="N33">
        <v>1</v>
      </c>
      <c r="O33">
        <v>3</v>
      </c>
      <c r="P33">
        <v>1</v>
      </c>
      <c r="Q33" t="s">
        <v>21</v>
      </c>
      <c r="R33" t="s">
        <v>41</v>
      </c>
      <c r="S33" t="s">
        <v>27</v>
      </c>
    </row>
    <row r="34" spans="1:19" x14ac:dyDescent="0.25">
      <c r="A34" s="1">
        <v>45543.558229166665</v>
      </c>
      <c r="D34">
        <v>4</v>
      </c>
      <c r="E34">
        <v>2</v>
      </c>
      <c r="F34">
        <v>1</v>
      </c>
      <c r="G34">
        <v>3</v>
      </c>
      <c r="H34">
        <v>2</v>
      </c>
      <c r="I34">
        <v>2</v>
      </c>
      <c r="J34">
        <v>1</v>
      </c>
      <c r="K34">
        <v>1</v>
      </c>
      <c r="L34">
        <v>1</v>
      </c>
      <c r="M34">
        <v>1</v>
      </c>
      <c r="N34">
        <v>5</v>
      </c>
      <c r="O34">
        <v>4</v>
      </c>
      <c r="P34">
        <v>3</v>
      </c>
      <c r="Q34" t="s">
        <v>21</v>
      </c>
      <c r="R34" t="s">
        <v>42</v>
      </c>
      <c r="S34" t="s">
        <v>27</v>
      </c>
    </row>
    <row r="35" spans="1:19" x14ac:dyDescent="0.25">
      <c r="A35" s="1">
        <v>45543.57335648148</v>
      </c>
      <c r="D35">
        <v>5</v>
      </c>
      <c r="E35">
        <v>5</v>
      </c>
      <c r="F35">
        <v>5</v>
      </c>
      <c r="G35">
        <v>4</v>
      </c>
      <c r="H35">
        <v>5</v>
      </c>
      <c r="I35">
        <v>3</v>
      </c>
      <c r="J35">
        <v>4</v>
      </c>
      <c r="K35">
        <v>3</v>
      </c>
      <c r="L35">
        <v>3</v>
      </c>
      <c r="M35">
        <v>3</v>
      </c>
      <c r="N35">
        <v>5</v>
      </c>
      <c r="O35">
        <v>5</v>
      </c>
      <c r="P35">
        <v>5</v>
      </c>
      <c r="Q35" t="s">
        <v>21</v>
      </c>
      <c r="R35" t="s">
        <v>41</v>
      </c>
      <c r="S35" t="s">
        <v>27</v>
      </c>
    </row>
    <row r="36" spans="1:19" x14ac:dyDescent="0.25">
      <c r="A36" s="1">
        <v>45543.581145833334</v>
      </c>
      <c r="D36">
        <v>5</v>
      </c>
      <c r="E36">
        <v>4</v>
      </c>
      <c r="F36">
        <v>4</v>
      </c>
      <c r="G36">
        <v>3</v>
      </c>
      <c r="H36">
        <v>5</v>
      </c>
      <c r="I36">
        <v>1</v>
      </c>
      <c r="J36">
        <v>3</v>
      </c>
      <c r="K36">
        <v>3</v>
      </c>
      <c r="L36">
        <v>5</v>
      </c>
      <c r="M36">
        <v>4</v>
      </c>
      <c r="N36">
        <v>4</v>
      </c>
      <c r="O36">
        <v>3</v>
      </c>
      <c r="P36">
        <v>3</v>
      </c>
      <c r="Q36" t="s">
        <v>21</v>
      </c>
      <c r="R36" t="s">
        <v>41</v>
      </c>
      <c r="S36" t="s">
        <v>18</v>
      </c>
    </row>
    <row r="37" spans="1:19" x14ac:dyDescent="0.25">
      <c r="A37" s="1">
        <v>45543.587743055556</v>
      </c>
      <c r="D37">
        <v>4</v>
      </c>
      <c r="E37">
        <v>3</v>
      </c>
      <c r="F37">
        <v>4</v>
      </c>
      <c r="G37">
        <v>5</v>
      </c>
      <c r="H37">
        <v>5</v>
      </c>
      <c r="I37">
        <v>4</v>
      </c>
      <c r="J37">
        <v>5</v>
      </c>
      <c r="K37">
        <v>3</v>
      </c>
      <c r="L37">
        <v>2</v>
      </c>
      <c r="M37">
        <v>1</v>
      </c>
      <c r="N37">
        <v>1</v>
      </c>
      <c r="O37">
        <v>3</v>
      </c>
      <c r="P37">
        <v>4</v>
      </c>
      <c r="Q37" t="s">
        <v>21</v>
      </c>
      <c r="R37" t="s">
        <v>42</v>
      </c>
      <c r="S37" t="s">
        <v>20</v>
      </c>
    </row>
    <row r="38" spans="1:19" x14ac:dyDescent="0.25">
      <c r="A38" s="1">
        <v>45543.589849537035</v>
      </c>
      <c r="D38">
        <v>4</v>
      </c>
      <c r="E38">
        <v>4</v>
      </c>
      <c r="F38">
        <v>4</v>
      </c>
      <c r="G38">
        <v>4</v>
      </c>
      <c r="H38">
        <v>4</v>
      </c>
      <c r="I38">
        <v>2</v>
      </c>
      <c r="J38">
        <v>3</v>
      </c>
      <c r="K38">
        <v>2</v>
      </c>
      <c r="L38">
        <v>4</v>
      </c>
      <c r="M38">
        <v>1</v>
      </c>
      <c r="N38">
        <v>1</v>
      </c>
      <c r="O38">
        <v>4</v>
      </c>
      <c r="P38">
        <v>3</v>
      </c>
      <c r="Q38" t="s">
        <v>21</v>
      </c>
      <c r="R38" t="s">
        <v>38</v>
      </c>
      <c r="S38" t="s">
        <v>18</v>
      </c>
    </row>
    <row r="39" spans="1:19" x14ac:dyDescent="0.25">
      <c r="A39" s="1">
        <v>45543.59302083333</v>
      </c>
      <c r="D39">
        <v>1</v>
      </c>
      <c r="E39">
        <v>5</v>
      </c>
      <c r="F39">
        <v>4</v>
      </c>
      <c r="G39">
        <v>2</v>
      </c>
      <c r="H39">
        <v>1</v>
      </c>
      <c r="I39">
        <v>1</v>
      </c>
      <c r="J39">
        <v>4</v>
      </c>
      <c r="K39">
        <v>4</v>
      </c>
      <c r="L39">
        <v>1</v>
      </c>
      <c r="M39">
        <v>3</v>
      </c>
      <c r="N39">
        <v>1</v>
      </c>
      <c r="O39">
        <v>2</v>
      </c>
      <c r="P39">
        <v>1</v>
      </c>
      <c r="Q39" t="s">
        <v>21</v>
      </c>
      <c r="R39" t="s">
        <v>42</v>
      </c>
      <c r="S39" t="s">
        <v>20</v>
      </c>
    </row>
    <row r="40" spans="1:19" x14ac:dyDescent="0.25">
      <c r="A40" s="1">
        <v>45543.599374999998</v>
      </c>
      <c r="D40">
        <v>3</v>
      </c>
      <c r="E40">
        <v>1</v>
      </c>
      <c r="F40">
        <v>2</v>
      </c>
      <c r="G40">
        <v>2</v>
      </c>
      <c r="H40">
        <v>4</v>
      </c>
      <c r="I40">
        <v>1</v>
      </c>
      <c r="J40">
        <v>1</v>
      </c>
      <c r="K40">
        <v>1</v>
      </c>
      <c r="L40">
        <v>1</v>
      </c>
      <c r="M40">
        <v>1</v>
      </c>
      <c r="N40">
        <v>4</v>
      </c>
      <c r="O40">
        <v>2</v>
      </c>
      <c r="P40">
        <v>1</v>
      </c>
      <c r="Q40" t="s">
        <v>28</v>
      </c>
      <c r="R40" t="s">
        <v>41</v>
      </c>
      <c r="S40" t="s">
        <v>20</v>
      </c>
    </row>
    <row r="41" spans="1:19" x14ac:dyDescent="0.25">
      <c r="A41" s="1">
        <v>45543.608090277776</v>
      </c>
      <c r="D41">
        <v>5</v>
      </c>
      <c r="E41">
        <v>3</v>
      </c>
      <c r="F41">
        <v>4</v>
      </c>
      <c r="G41">
        <v>3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5</v>
      </c>
      <c r="P41">
        <v>1</v>
      </c>
      <c r="Q41" t="s">
        <v>21</v>
      </c>
      <c r="R41" t="s">
        <v>42</v>
      </c>
      <c r="S41" t="s">
        <v>27</v>
      </c>
    </row>
    <row r="42" spans="1:19" x14ac:dyDescent="0.25">
      <c r="A42" s="1">
        <v>45543.610937500001</v>
      </c>
      <c r="D42">
        <v>5</v>
      </c>
      <c r="E42">
        <v>3</v>
      </c>
      <c r="F42">
        <v>5</v>
      </c>
      <c r="G42">
        <v>4</v>
      </c>
      <c r="H42">
        <v>2</v>
      </c>
      <c r="I42">
        <v>3</v>
      </c>
      <c r="J42">
        <v>3</v>
      </c>
      <c r="K42">
        <v>1</v>
      </c>
      <c r="L42">
        <v>1</v>
      </c>
      <c r="M42">
        <v>1</v>
      </c>
      <c r="N42">
        <v>1</v>
      </c>
      <c r="O42">
        <v>5</v>
      </c>
      <c r="P42">
        <v>1</v>
      </c>
      <c r="Q42" t="s">
        <v>21</v>
      </c>
      <c r="R42" t="s">
        <v>41</v>
      </c>
      <c r="S42" t="s">
        <v>20</v>
      </c>
    </row>
    <row r="43" spans="1:19" x14ac:dyDescent="0.25">
      <c r="A43" s="1">
        <v>45543.612824074073</v>
      </c>
      <c r="D43">
        <v>1</v>
      </c>
      <c r="E43">
        <v>1</v>
      </c>
      <c r="F43">
        <v>1</v>
      </c>
      <c r="G43">
        <v>5</v>
      </c>
      <c r="H43">
        <v>5</v>
      </c>
      <c r="I43">
        <v>1</v>
      </c>
      <c r="J43">
        <v>1</v>
      </c>
      <c r="K43">
        <v>3</v>
      </c>
      <c r="L43">
        <v>1</v>
      </c>
      <c r="M43">
        <v>4</v>
      </c>
      <c r="N43">
        <v>1</v>
      </c>
      <c r="O43">
        <v>1</v>
      </c>
      <c r="P43">
        <v>1</v>
      </c>
      <c r="Q43" t="s">
        <v>21</v>
      </c>
      <c r="R43" t="s">
        <v>42</v>
      </c>
      <c r="S43" t="s">
        <v>20</v>
      </c>
    </row>
    <row r="44" spans="1:19" x14ac:dyDescent="0.25">
      <c r="A44" s="1">
        <v>45543.612916666665</v>
      </c>
      <c r="D44">
        <v>4</v>
      </c>
      <c r="E44">
        <v>3</v>
      </c>
      <c r="F44">
        <v>4</v>
      </c>
      <c r="G44">
        <v>5</v>
      </c>
      <c r="H44">
        <v>2</v>
      </c>
      <c r="I44">
        <v>3</v>
      </c>
      <c r="J44">
        <v>5</v>
      </c>
      <c r="K44">
        <v>2</v>
      </c>
      <c r="L44">
        <v>5</v>
      </c>
      <c r="M44">
        <v>4</v>
      </c>
      <c r="N44">
        <v>1</v>
      </c>
      <c r="O44">
        <v>3</v>
      </c>
      <c r="P44">
        <v>3</v>
      </c>
      <c r="Q44" t="s">
        <v>21</v>
      </c>
      <c r="R44" t="s">
        <v>42</v>
      </c>
      <c r="S44" t="s">
        <v>27</v>
      </c>
    </row>
    <row r="45" spans="1:19" x14ac:dyDescent="0.25">
      <c r="A45" s="1">
        <v>45543.632187499999</v>
      </c>
      <c r="D45">
        <v>2</v>
      </c>
      <c r="E45">
        <v>5</v>
      </c>
      <c r="F45">
        <v>5</v>
      </c>
      <c r="G45">
        <v>5</v>
      </c>
      <c r="H45">
        <v>1</v>
      </c>
      <c r="I45">
        <v>2</v>
      </c>
      <c r="J45">
        <v>1</v>
      </c>
      <c r="K45">
        <v>1</v>
      </c>
      <c r="L45">
        <v>2</v>
      </c>
      <c r="M45">
        <v>2</v>
      </c>
      <c r="N45">
        <v>1</v>
      </c>
      <c r="O45">
        <v>2</v>
      </c>
      <c r="P45">
        <v>1</v>
      </c>
      <c r="Q45" t="s">
        <v>21</v>
      </c>
      <c r="R45" t="s">
        <v>41</v>
      </c>
      <c r="S45" t="s">
        <v>20</v>
      </c>
    </row>
    <row r="46" spans="1:19" x14ac:dyDescent="0.25">
      <c r="A46" s="1">
        <v>45543.633796296293</v>
      </c>
      <c r="D46">
        <v>5</v>
      </c>
      <c r="E46">
        <v>4</v>
      </c>
      <c r="F46">
        <v>5</v>
      </c>
      <c r="G46">
        <v>3</v>
      </c>
      <c r="H46">
        <v>5</v>
      </c>
      <c r="I46">
        <v>3</v>
      </c>
      <c r="J46">
        <v>2</v>
      </c>
      <c r="K46">
        <v>1</v>
      </c>
      <c r="L46">
        <v>5</v>
      </c>
      <c r="M46">
        <v>3</v>
      </c>
      <c r="N46">
        <v>3</v>
      </c>
      <c r="O46">
        <v>3</v>
      </c>
      <c r="P46">
        <v>1</v>
      </c>
      <c r="Q46" t="s">
        <v>21</v>
      </c>
      <c r="R46" t="s">
        <v>41</v>
      </c>
      <c r="S46" t="s">
        <v>27</v>
      </c>
    </row>
    <row r="47" spans="1:19" x14ac:dyDescent="0.25">
      <c r="A47" s="1">
        <v>45543.636493055557</v>
      </c>
      <c r="D47">
        <v>3</v>
      </c>
      <c r="E47">
        <v>3</v>
      </c>
      <c r="F47">
        <v>4</v>
      </c>
      <c r="G47">
        <v>4</v>
      </c>
      <c r="H47">
        <v>5</v>
      </c>
      <c r="I47">
        <v>1</v>
      </c>
      <c r="J47">
        <v>1</v>
      </c>
      <c r="K47">
        <v>1</v>
      </c>
      <c r="L47">
        <v>1</v>
      </c>
      <c r="M47">
        <v>2</v>
      </c>
      <c r="N47">
        <v>3</v>
      </c>
      <c r="O47">
        <v>2</v>
      </c>
      <c r="P47">
        <v>1</v>
      </c>
      <c r="Q47" t="s">
        <v>21</v>
      </c>
      <c r="R47" t="s">
        <v>42</v>
      </c>
      <c r="S47" t="s">
        <v>18</v>
      </c>
    </row>
    <row r="48" spans="1:19" x14ac:dyDescent="0.25">
      <c r="A48" s="1">
        <v>45543.637604166666</v>
      </c>
      <c r="D48">
        <v>5</v>
      </c>
      <c r="E48">
        <v>2</v>
      </c>
      <c r="F48">
        <v>2</v>
      </c>
      <c r="G48">
        <v>4</v>
      </c>
      <c r="H48">
        <v>3</v>
      </c>
      <c r="I48">
        <v>1</v>
      </c>
      <c r="J48">
        <v>1</v>
      </c>
      <c r="K48">
        <v>1</v>
      </c>
      <c r="L48">
        <v>4</v>
      </c>
      <c r="M48">
        <v>5</v>
      </c>
      <c r="N48">
        <v>3</v>
      </c>
      <c r="O48">
        <v>4</v>
      </c>
      <c r="P48">
        <v>3</v>
      </c>
      <c r="Q48" t="s">
        <v>21</v>
      </c>
      <c r="R48" t="s">
        <v>42</v>
      </c>
      <c r="S48" t="s">
        <v>18</v>
      </c>
    </row>
    <row r="49" spans="1:19" x14ac:dyDescent="0.25">
      <c r="A49" s="1">
        <v>45543.641134259262</v>
      </c>
      <c r="D49">
        <v>2</v>
      </c>
      <c r="E49">
        <v>4</v>
      </c>
      <c r="F49">
        <v>3</v>
      </c>
      <c r="G49">
        <v>2</v>
      </c>
      <c r="H49">
        <v>5</v>
      </c>
      <c r="I49">
        <v>3</v>
      </c>
      <c r="J49">
        <v>1</v>
      </c>
      <c r="K49">
        <v>2</v>
      </c>
      <c r="L49">
        <v>3</v>
      </c>
      <c r="M49">
        <v>3</v>
      </c>
      <c r="N49">
        <v>3</v>
      </c>
      <c r="O49">
        <v>4</v>
      </c>
      <c r="P49">
        <v>1</v>
      </c>
      <c r="Q49" t="s">
        <v>21</v>
      </c>
      <c r="R49" t="s">
        <v>41</v>
      </c>
      <c r="S49" t="s">
        <v>27</v>
      </c>
    </row>
    <row r="50" spans="1:19" x14ac:dyDescent="0.25">
      <c r="A50" s="1">
        <v>45543.642418981479</v>
      </c>
      <c r="D50">
        <v>5</v>
      </c>
      <c r="E50">
        <v>4</v>
      </c>
      <c r="F50">
        <v>5</v>
      </c>
      <c r="G50">
        <v>4</v>
      </c>
      <c r="H50">
        <v>5</v>
      </c>
      <c r="I50">
        <v>3</v>
      </c>
      <c r="J50">
        <v>1</v>
      </c>
      <c r="K50">
        <v>3</v>
      </c>
      <c r="L50">
        <v>4</v>
      </c>
      <c r="M50">
        <v>4</v>
      </c>
      <c r="N50">
        <v>4</v>
      </c>
      <c r="O50">
        <v>4</v>
      </c>
      <c r="P50">
        <v>2</v>
      </c>
      <c r="Q50" t="s">
        <v>21</v>
      </c>
      <c r="R50" t="s">
        <v>40</v>
      </c>
      <c r="S50" t="s">
        <v>20</v>
      </c>
    </row>
    <row r="51" spans="1:19" x14ac:dyDescent="0.25">
      <c r="A51" s="1">
        <v>45543.642569444448</v>
      </c>
      <c r="D51">
        <v>4</v>
      </c>
      <c r="E51">
        <v>3</v>
      </c>
      <c r="F51">
        <v>3</v>
      </c>
      <c r="G51">
        <v>4</v>
      </c>
      <c r="H51">
        <v>3</v>
      </c>
      <c r="I51">
        <v>1</v>
      </c>
      <c r="J51">
        <v>1</v>
      </c>
      <c r="K51">
        <v>1</v>
      </c>
      <c r="L51">
        <v>1</v>
      </c>
      <c r="M51">
        <v>1</v>
      </c>
      <c r="N51">
        <v>4</v>
      </c>
      <c r="O51">
        <v>4</v>
      </c>
      <c r="P51">
        <v>1</v>
      </c>
      <c r="Q51" t="s">
        <v>21</v>
      </c>
      <c r="R51" t="s">
        <v>42</v>
      </c>
      <c r="S51" t="s">
        <v>27</v>
      </c>
    </row>
    <row r="52" spans="1:19" x14ac:dyDescent="0.25">
      <c r="A52" s="1">
        <v>45543.656365740739</v>
      </c>
      <c r="D52">
        <v>3</v>
      </c>
      <c r="E52">
        <v>3</v>
      </c>
      <c r="F52">
        <v>3</v>
      </c>
      <c r="G52">
        <v>4</v>
      </c>
      <c r="H52">
        <v>5</v>
      </c>
      <c r="I52">
        <v>3</v>
      </c>
      <c r="J52">
        <v>5</v>
      </c>
      <c r="K52">
        <v>3</v>
      </c>
      <c r="L52">
        <v>1</v>
      </c>
      <c r="M52">
        <v>2</v>
      </c>
      <c r="N52">
        <v>4</v>
      </c>
      <c r="O52">
        <v>3</v>
      </c>
      <c r="P52">
        <v>1</v>
      </c>
      <c r="Q52" t="s">
        <v>21</v>
      </c>
      <c r="R52" t="s">
        <v>42</v>
      </c>
      <c r="S52" t="s">
        <v>20</v>
      </c>
    </row>
    <row r="53" spans="1:19" x14ac:dyDescent="0.25">
      <c r="A53" s="1">
        <v>45543.659085648149</v>
      </c>
      <c r="D53">
        <v>4</v>
      </c>
      <c r="E53">
        <v>2</v>
      </c>
      <c r="F53">
        <v>2</v>
      </c>
      <c r="G53">
        <v>3</v>
      </c>
      <c r="H53">
        <v>2</v>
      </c>
      <c r="I53">
        <v>3</v>
      </c>
      <c r="J53">
        <v>3</v>
      </c>
      <c r="K53">
        <v>3</v>
      </c>
      <c r="L53">
        <v>3</v>
      </c>
      <c r="M53">
        <v>3</v>
      </c>
      <c r="N53">
        <v>4</v>
      </c>
      <c r="O53">
        <v>4</v>
      </c>
      <c r="P53">
        <v>1</v>
      </c>
      <c r="Q53" t="s">
        <v>21</v>
      </c>
      <c r="R53" t="s">
        <v>41</v>
      </c>
      <c r="S53" t="s">
        <v>20</v>
      </c>
    </row>
    <row r="54" spans="1:19" x14ac:dyDescent="0.25">
      <c r="A54" s="1">
        <v>45543.695196759261</v>
      </c>
      <c r="D54">
        <v>4</v>
      </c>
      <c r="E54">
        <v>4</v>
      </c>
      <c r="F54">
        <v>4</v>
      </c>
      <c r="G54">
        <v>5</v>
      </c>
      <c r="H54">
        <v>5</v>
      </c>
      <c r="I54">
        <v>2</v>
      </c>
      <c r="J54">
        <v>2</v>
      </c>
      <c r="K54">
        <v>1</v>
      </c>
      <c r="L54">
        <v>3</v>
      </c>
      <c r="M54">
        <v>2</v>
      </c>
      <c r="N54">
        <v>1</v>
      </c>
      <c r="O54">
        <v>4</v>
      </c>
      <c r="P54">
        <v>1</v>
      </c>
      <c r="Q54" t="s">
        <v>21</v>
      </c>
      <c r="R54" t="s">
        <v>41</v>
      </c>
      <c r="S54" t="s">
        <v>27</v>
      </c>
    </row>
    <row r="55" spans="1:19" x14ac:dyDescent="0.25">
      <c r="A55" s="1">
        <v>45543.697488425925</v>
      </c>
      <c r="D55">
        <v>5</v>
      </c>
      <c r="E55">
        <v>5</v>
      </c>
      <c r="F55">
        <v>5</v>
      </c>
      <c r="G55">
        <v>5</v>
      </c>
      <c r="H55">
        <v>4</v>
      </c>
      <c r="I55">
        <v>3</v>
      </c>
      <c r="J55">
        <v>2</v>
      </c>
      <c r="K55">
        <v>3</v>
      </c>
      <c r="L55">
        <v>3</v>
      </c>
      <c r="M55">
        <v>3</v>
      </c>
      <c r="N55">
        <v>3</v>
      </c>
      <c r="O55">
        <v>5</v>
      </c>
      <c r="P55">
        <v>5</v>
      </c>
      <c r="Q55" t="s">
        <v>21</v>
      </c>
      <c r="R55" t="s">
        <v>41</v>
      </c>
      <c r="S55" t="s">
        <v>29</v>
      </c>
    </row>
    <row r="56" spans="1:19" x14ac:dyDescent="0.25">
      <c r="A56" s="1">
        <v>45543.743449074071</v>
      </c>
      <c r="D56">
        <v>3</v>
      </c>
      <c r="E56">
        <v>5</v>
      </c>
      <c r="F56">
        <v>1</v>
      </c>
      <c r="G56">
        <v>1</v>
      </c>
      <c r="H56">
        <v>5</v>
      </c>
      <c r="I56">
        <v>3</v>
      </c>
      <c r="J56">
        <v>2</v>
      </c>
      <c r="K56">
        <v>3</v>
      </c>
      <c r="L56">
        <v>4</v>
      </c>
      <c r="M56">
        <v>1</v>
      </c>
      <c r="N56">
        <v>5</v>
      </c>
      <c r="O56">
        <v>5</v>
      </c>
      <c r="P56">
        <v>4</v>
      </c>
      <c r="Q56" t="s">
        <v>21</v>
      </c>
      <c r="R56" t="s">
        <v>42</v>
      </c>
      <c r="S56" t="s">
        <v>29</v>
      </c>
    </row>
    <row r="57" spans="1:19" x14ac:dyDescent="0.25">
      <c r="A57" s="1">
        <v>45543.745613425926</v>
      </c>
      <c r="D57">
        <v>2</v>
      </c>
      <c r="E57">
        <v>4</v>
      </c>
      <c r="F57">
        <v>4</v>
      </c>
      <c r="G57">
        <v>5</v>
      </c>
      <c r="H57">
        <v>5</v>
      </c>
      <c r="I57">
        <v>2</v>
      </c>
      <c r="J57">
        <v>4</v>
      </c>
      <c r="K57">
        <v>2</v>
      </c>
      <c r="L57">
        <v>1</v>
      </c>
      <c r="M57">
        <v>5</v>
      </c>
      <c r="N57">
        <v>2</v>
      </c>
      <c r="O57">
        <v>1</v>
      </c>
      <c r="P57">
        <v>1</v>
      </c>
      <c r="Q57" t="s">
        <v>21</v>
      </c>
      <c r="R57" t="s">
        <v>40</v>
      </c>
      <c r="S57" t="s">
        <v>18</v>
      </c>
    </row>
    <row r="58" spans="1:19" x14ac:dyDescent="0.25">
      <c r="A58" s="1">
        <v>45543.767743055556</v>
      </c>
      <c r="D58">
        <v>1</v>
      </c>
      <c r="E58">
        <v>5</v>
      </c>
      <c r="F58">
        <v>4</v>
      </c>
      <c r="G58">
        <v>4</v>
      </c>
      <c r="H58">
        <v>5</v>
      </c>
      <c r="I58">
        <v>1</v>
      </c>
      <c r="J58">
        <v>1</v>
      </c>
      <c r="K58">
        <v>3</v>
      </c>
      <c r="L58">
        <v>1</v>
      </c>
      <c r="M58">
        <v>4</v>
      </c>
      <c r="N58">
        <v>1</v>
      </c>
      <c r="O58">
        <v>1</v>
      </c>
      <c r="P58">
        <v>3</v>
      </c>
      <c r="Q58" t="s">
        <v>21</v>
      </c>
      <c r="R58" t="s">
        <v>42</v>
      </c>
      <c r="S58" t="s">
        <v>18</v>
      </c>
    </row>
    <row r="59" spans="1:19" x14ac:dyDescent="0.25">
      <c r="A59" s="1">
        <v>45543.777465277781</v>
      </c>
      <c r="D59">
        <v>3</v>
      </c>
      <c r="E59">
        <v>3</v>
      </c>
      <c r="F59">
        <v>2</v>
      </c>
      <c r="G59">
        <v>3</v>
      </c>
      <c r="H59">
        <v>3</v>
      </c>
      <c r="I59">
        <v>4</v>
      </c>
      <c r="J59">
        <v>1</v>
      </c>
      <c r="K59">
        <v>3</v>
      </c>
      <c r="L59">
        <v>1</v>
      </c>
      <c r="M59">
        <v>3</v>
      </c>
      <c r="N59">
        <v>5</v>
      </c>
      <c r="O59">
        <v>3</v>
      </c>
      <c r="P59">
        <v>1</v>
      </c>
      <c r="Q59" t="s">
        <v>21</v>
      </c>
      <c r="R59" t="s">
        <v>42</v>
      </c>
      <c r="S59" t="s">
        <v>22</v>
      </c>
    </row>
    <row r="60" spans="1:19" x14ac:dyDescent="0.25">
      <c r="A60" s="1">
        <v>45543.786736111113</v>
      </c>
      <c r="D60">
        <v>5</v>
      </c>
      <c r="E60">
        <v>5</v>
      </c>
      <c r="F60">
        <v>4</v>
      </c>
      <c r="G60">
        <v>3</v>
      </c>
      <c r="H60">
        <v>5</v>
      </c>
      <c r="I60">
        <v>4</v>
      </c>
      <c r="J60">
        <v>2</v>
      </c>
      <c r="K60">
        <v>3</v>
      </c>
      <c r="L60">
        <v>4</v>
      </c>
      <c r="M60">
        <v>4</v>
      </c>
      <c r="N60">
        <v>5</v>
      </c>
      <c r="O60">
        <v>2</v>
      </c>
      <c r="P60">
        <v>1</v>
      </c>
      <c r="Q60" t="s">
        <v>21</v>
      </c>
      <c r="R60" t="s">
        <v>39</v>
      </c>
      <c r="S60" t="s">
        <v>18</v>
      </c>
    </row>
    <row r="61" spans="1:19" x14ac:dyDescent="0.25">
      <c r="A61" s="1">
        <v>45543.788819444446</v>
      </c>
      <c r="D61">
        <v>3</v>
      </c>
      <c r="E61">
        <v>4</v>
      </c>
      <c r="F61">
        <v>4</v>
      </c>
      <c r="G61">
        <v>3</v>
      </c>
      <c r="H61">
        <v>2</v>
      </c>
      <c r="I61">
        <v>4</v>
      </c>
      <c r="J61">
        <v>4</v>
      </c>
      <c r="K61">
        <v>3</v>
      </c>
      <c r="L61">
        <v>5</v>
      </c>
      <c r="M61">
        <v>5</v>
      </c>
      <c r="N61">
        <v>1</v>
      </c>
      <c r="O61">
        <v>3</v>
      </c>
      <c r="P61">
        <v>1</v>
      </c>
      <c r="Q61" t="s">
        <v>21</v>
      </c>
      <c r="R61" t="s">
        <v>41</v>
      </c>
      <c r="S61" t="s">
        <v>27</v>
      </c>
    </row>
    <row r="62" spans="1:19" x14ac:dyDescent="0.25">
      <c r="A62" s="1">
        <v>45543.791250000002</v>
      </c>
      <c r="D62">
        <v>3</v>
      </c>
      <c r="E62">
        <v>5</v>
      </c>
      <c r="F62">
        <v>5</v>
      </c>
      <c r="G62">
        <v>1</v>
      </c>
      <c r="H62">
        <v>5</v>
      </c>
      <c r="I62">
        <v>1</v>
      </c>
      <c r="J62">
        <v>3</v>
      </c>
      <c r="K62">
        <v>1</v>
      </c>
      <c r="L62">
        <v>1</v>
      </c>
      <c r="M62">
        <v>2</v>
      </c>
      <c r="N62">
        <v>1</v>
      </c>
      <c r="O62">
        <v>3</v>
      </c>
      <c r="P62">
        <v>1</v>
      </c>
      <c r="Q62" t="s">
        <v>21</v>
      </c>
      <c r="R62" t="s">
        <v>40</v>
      </c>
      <c r="S62" t="s">
        <v>20</v>
      </c>
    </row>
    <row r="63" spans="1:19" x14ac:dyDescent="0.25">
      <c r="A63" s="1">
        <v>45543.794016203705</v>
      </c>
      <c r="D63">
        <v>5</v>
      </c>
      <c r="E63">
        <v>4</v>
      </c>
      <c r="F63">
        <v>3</v>
      </c>
      <c r="G63">
        <v>4</v>
      </c>
      <c r="H63">
        <v>1</v>
      </c>
      <c r="I63">
        <v>4</v>
      </c>
      <c r="J63">
        <v>3</v>
      </c>
      <c r="K63">
        <v>4</v>
      </c>
      <c r="L63">
        <v>5</v>
      </c>
      <c r="M63">
        <v>3</v>
      </c>
      <c r="N63">
        <v>3</v>
      </c>
      <c r="O63">
        <v>4</v>
      </c>
      <c r="P63">
        <v>3</v>
      </c>
      <c r="Q63" t="s">
        <v>21</v>
      </c>
      <c r="R63" t="s">
        <v>39</v>
      </c>
      <c r="S63" t="s">
        <v>20</v>
      </c>
    </row>
    <row r="64" spans="1:19" x14ac:dyDescent="0.25">
      <c r="A64" s="1">
        <v>45543.795104166667</v>
      </c>
      <c r="D64">
        <v>4</v>
      </c>
      <c r="E64">
        <v>3</v>
      </c>
      <c r="F64">
        <v>4</v>
      </c>
      <c r="G64">
        <v>3</v>
      </c>
      <c r="H64">
        <v>4</v>
      </c>
      <c r="I64">
        <v>1</v>
      </c>
      <c r="J64">
        <v>3</v>
      </c>
      <c r="K64">
        <v>1</v>
      </c>
      <c r="L64">
        <v>4</v>
      </c>
      <c r="M64">
        <v>5</v>
      </c>
      <c r="N64">
        <v>5</v>
      </c>
      <c r="O64">
        <v>3</v>
      </c>
      <c r="P64">
        <v>3</v>
      </c>
      <c r="Q64" t="s">
        <v>21</v>
      </c>
      <c r="R64" t="s">
        <v>42</v>
      </c>
      <c r="S64" t="s">
        <v>27</v>
      </c>
    </row>
    <row r="65" spans="1:19" x14ac:dyDescent="0.25">
      <c r="A65" s="1">
        <v>45543.80641203704</v>
      </c>
      <c r="D65">
        <v>5</v>
      </c>
      <c r="E65">
        <v>3</v>
      </c>
      <c r="F65">
        <v>4</v>
      </c>
      <c r="G65">
        <v>3</v>
      </c>
      <c r="H65">
        <v>4</v>
      </c>
      <c r="I65">
        <v>2</v>
      </c>
      <c r="J65">
        <v>4</v>
      </c>
      <c r="K65">
        <v>2</v>
      </c>
      <c r="L65">
        <v>4</v>
      </c>
      <c r="M65">
        <v>5</v>
      </c>
      <c r="N65">
        <v>2</v>
      </c>
      <c r="O65">
        <v>3</v>
      </c>
      <c r="P65">
        <v>1</v>
      </c>
      <c r="Q65" t="s">
        <v>21</v>
      </c>
      <c r="R65" t="s">
        <v>41</v>
      </c>
      <c r="S65" t="s">
        <v>22</v>
      </c>
    </row>
    <row r="66" spans="1:19" x14ac:dyDescent="0.25">
      <c r="A66" s="1">
        <v>45543.839189814818</v>
      </c>
      <c r="D66">
        <v>3</v>
      </c>
      <c r="E66">
        <v>4</v>
      </c>
      <c r="F66">
        <v>4</v>
      </c>
      <c r="G66">
        <v>5</v>
      </c>
      <c r="H66">
        <v>4</v>
      </c>
      <c r="I66">
        <v>2</v>
      </c>
      <c r="J66">
        <v>2</v>
      </c>
      <c r="K66">
        <v>2</v>
      </c>
      <c r="L66">
        <v>2</v>
      </c>
      <c r="M66">
        <v>2</v>
      </c>
      <c r="N66">
        <v>3</v>
      </c>
      <c r="O66">
        <v>4</v>
      </c>
      <c r="P66">
        <v>1</v>
      </c>
      <c r="Q66" t="s">
        <v>21</v>
      </c>
      <c r="R66" t="s">
        <v>42</v>
      </c>
      <c r="S66" t="s">
        <v>27</v>
      </c>
    </row>
    <row r="67" spans="1:19" x14ac:dyDescent="0.25">
      <c r="A67" s="1">
        <v>45543.868958333333</v>
      </c>
      <c r="D67">
        <v>5</v>
      </c>
      <c r="E67">
        <v>4</v>
      </c>
      <c r="F67">
        <v>5</v>
      </c>
      <c r="G67">
        <v>4</v>
      </c>
      <c r="H67">
        <v>5</v>
      </c>
      <c r="I67">
        <v>2</v>
      </c>
      <c r="J67">
        <v>1</v>
      </c>
      <c r="K67">
        <v>1</v>
      </c>
      <c r="L67">
        <v>2</v>
      </c>
      <c r="M67">
        <v>1</v>
      </c>
      <c r="N67">
        <v>1</v>
      </c>
      <c r="O67">
        <v>5</v>
      </c>
      <c r="P67">
        <v>1</v>
      </c>
      <c r="Q67" t="s">
        <v>21</v>
      </c>
      <c r="R67" t="s">
        <v>41</v>
      </c>
      <c r="S67" t="s">
        <v>18</v>
      </c>
    </row>
    <row r="68" spans="1:19" x14ac:dyDescent="0.25">
      <c r="A68" s="1">
        <v>45543.887870370374</v>
      </c>
      <c r="D68">
        <v>4</v>
      </c>
      <c r="E68">
        <v>2</v>
      </c>
      <c r="F68">
        <v>2</v>
      </c>
      <c r="G68">
        <v>2</v>
      </c>
      <c r="H68">
        <v>5</v>
      </c>
      <c r="I68">
        <v>1</v>
      </c>
      <c r="J68">
        <v>3</v>
      </c>
      <c r="K68">
        <v>3</v>
      </c>
      <c r="L68">
        <v>3</v>
      </c>
      <c r="M68">
        <v>2</v>
      </c>
      <c r="N68">
        <v>5</v>
      </c>
      <c r="O68">
        <v>3</v>
      </c>
      <c r="P68">
        <v>3</v>
      </c>
      <c r="Q68" t="s">
        <v>21</v>
      </c>
      <c r="R68" t="s">
        <v>41</v>
      </c>
      <c r="S68" t="s">
        <v>24</v>
      </c>
    </row>
    <row r="69" spans="1:19" x14ac:dyDescent="0.25">
      <c r="A69" s="1">
        <v>45543.889745370368</v>
      </c>
      <c r="D69">
        <v>4</v>
      </c>
      <c r="E69">
        <v>4</v>
      </c>
      <c r="F69">
        <v>4</v>
      </c>
      <c r="G69">
        <v>2</v>
      </c>
      <c r="H69">
        <v>4</v>
      </c>
      <c r="I69">
        <v>3</v>
      </c>
      <c r="J69">
        <v>2</v>
      </c>
      <c r="K69">
        <v>2</v>
      </c>
      <c r="L69">
        <v>4</v>
      </c>
      <c r="M69">
        <v>4</v>
      </c>
      <c r="N69">
        <v>1</v>
      </c>
      <c r="O69">
        <v>5</v>
      </c>
      <c r="P69">
        <v>1</v>
      </c>
      <c r="Q69" t="s">
        <v>21</v>
      </c>
      <c r="R69" t="s">
        <v>40</v>
      </c>
      <c r="S69" t="s">
        <v>22</v>
      </c>
    </row>
    <row r="70" spans="1:19" x14ac:dyDescent="0.25">
      <c r="A70" s="1">
        <v>45543.898599537039</v>
      </c>
      <c r="D70">
        <v>3</v>
      </c>
      <c r="E70">
        <v>4</v>
      </c>
      <c r="F70">
        <v>1</v>
      </c>
      <c r="G70">
        <v>5</v>
      </c>
      <c r="H70">
        <v>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5</v>
      </c>
      <c r="P70">
        <v>2</v>
      </c>
      <c r="Q70" t="s">
        <v>21</v>
      </c>
      <c r="R70" t="s">
        <v>42</v>
      </c>
      <c r="S70" t="s">
        <v>20</v>
      </c>
    </row>
    <row r="71" spans="1:19" x14ac:dyDescent="0.25">
      <c r="A71" s="1">
        <v>45543.898680555554</v>
      </c>
      <c r="D71">
        <v>2</v>
      </c>
      <c r="E71">
        <v>5</v>
      </c>
      <c r="F71">
        <v>4</v>
      </c>
      <c r="G71">
        <v>5</v>
      </c>
      <c r="H71">
        <v>5</v>
      </c>
      <c r="I71">
        <v>3</v>
      </c>
      <c r="J71">
        <v>1</v>
      </c>
      <c r="K71">
        <v>1</v>
      </c>
      <c r="L71">
        <v>3</v>
      </c>
      <c r="M71">
        <v>3</v>
      </c>
      <c r="N71">
        <v>3</v>
      </c>
      <c r="O71">
        <v>4</v>
      </c>
      <c r="P71">
        <v>1</v>
      </c>
      <c r="Q71" t="s">
        <v>21</v>
      </c>
      <c r="R71" t="s">
        <v>41</v>
      </c>
      <c r="S71" t="s">
        <v>27</v>
      </c>
    </row>
    <row r="72" spans="1:19" x14ac:dyDescent="0.25">
      <c r="A72" s="1">
        <v>45544.018321759257</v>
      </c>
      <c r="D72">
        <v>5</v>
      </c>
      <c r="E72">
        <v>5</v>
      </c>
      <c r="F72">
        <v>2</v>
      </c>
      <c r="G72">
        <v>4</v>
      </c>
      <c r="H72">
        <v>5</v>
      </c>
      <c r="I72">
        <v>1</v>
      </c>
      <c r="J72">
        <v>1</v>
      </c>
      <c r="K72">
        <v>1</v>
      </c>
      <c r="L72">
        <v>1</v>
      </c>
      <c r="M72">
        <v>4</v>
      </c>
      <c r="N72">
        <v>4</v>
      </c>
      <c r="O72">
        <v>5</v>
      </c>
      <c r="P72">
        <v>1</v>
      </c>
      <c r="Q72" t="s">
        <v>21</v>
      </c>
      <c r="R72" t="s">
        <v>42</v>
      </c>
      <c r="S72" t="s">
        <v>20</v>
      </c>
    </row>
    <row r="73" spans="1:19" x14ac:dyDescent="0.25">
      <c r="A73" s="1">
        <v>45544.079930555556</v>
      </c>
      <c r="D73">
        <v>2</v>
      </c>
      <c r="E73">
        <v>3</v>
      </c>
      <c r="F73">
        <v>3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1</v>
      </c>
      <c r="Q73" t="s">
        <v>21</v>
      </c>
      <c r="R73" t="s">
        <v>41</v>
      </c>
      <c r="S73" t="s">
        <v>27</v>
      </c>
    </row>
    <row r="74" spans="1:19" x14ac:dyDescent="0.25">
      <c r="A74" s="1">
        <v>45544.085162037038</v>
      </c>
      <c r="D74">
        <v>3</v>
      </c>
      <c r="E74">
        <v>5</v>
      </c>
      <c r="F74">
        <v>4</v>
      </c>
      <c r="G74">
        <v>3</v>
      </c>
      <c r="H74">
        <v>5</v>
      </c>
      <c r="I74">
        <v>4</v>
      </c>
      <c r="J74">
        <v>1</v>
      </c>
      <c r="K74">
        <v>2</v>
      </c>
      <c r="L74">
        <v>2</v>
      </c>
      <c r="M74">
        <v>3</v>
      </c>
      <c r="N74">
        <v>1</v>
      </c>
      <c r="O74">
        <v>4</v>
      </c>
      <c r="P74">
        <v>3</v>
      </c>
      <c r="Q74" t="s">
        <v>21</v>
      </c>
      <c r="R74" t="s">
        <v>42</v>
      </c>
      <c r="S74" t="s">
        <v>22</v>
      </c>
    </row>
    <row r="75" spans="1:19" x14ac:dyDescent="0.25">
      <c r="A75" s="1">
        <v>45544.202314814815</v>
      </c>
      <c r="D75">
        <v>3</v>
      </c>
      <c r="E75">
        <v>4</v>
      </c>
      <c r="F75">
        <v>2</v>
      </c>
      <c r="G75">
        <v>5</v>
      </c>
      <c r="H75">
        <v>5</v>
      </c>
      <c r="I75">
        <v>4</v>
      </c>
      <c r="J75">
        <v>3</v>
      </c>
      <c r="K75">
        <v>3</v>
      </c>
      <c r="L75">
        <v>1</v>
      </c>
      <c r="M75">
        <v>3</v>
      </c>
      <c r="N75">
        <v>1</v>
      </c>
      <c r="O75">
        <v>4</v>
      </c>
      <c r="P75">
        <v>3</v>
      </c>
      <c r="Q75" t="s">
        <v>21</v>
      </c>
      <c r="R75" t="s">
        <v>41</v>
      </c>
      <c r="S75" t="s">
        <v>27</v>
      </c>
    </row>
    <row r="76" spans="1:19" x14ac:dyDescent="0.25">
      <c r="A76" s="1">
        <v>45544.28869212963</v>
      </c>
      <c r="D76">
        <v>5</v>
      </c>
      <c r="E76">
        <v>4</v>
      </c>
      <c r="F76">
        <v>4</v>
      </c>
      <c r="G76">
        <v>3</v>
      </c>
      <c r="H76">
        <v>3</v>
      </c>
      <c r="I76">
        <v>1</v>
      </c>
      <c r="J76">
        <v>2</v>
      </c>
      <c r="K76">
        <v>1</v>
      </c>
      <c r="L76">
        <v>1</v>
      </c>
      <c r="M76">
        <v>1</v>
      </c>
      <c r="N76">
        <v>3</v>
      </c>
      <c r="O76">
        <v>5</v>
      </c>
      <c r="P76">
        <v>2</v>
      </c>
      <c r="Q76" t="s">
        <v>21</v>
      </c>
      <c r="R76" t="s">
        <v>41</v>
      </c>
      <c r="S76" t="s">
        <v>20</v>
      </c>
    </row>
    <row r="77" spans="1:19" x14ac:dyDescent="0.25">
      <c r="A77" s="1">
        <v>45544.298472222225</v>
      </c>
      <c r="D77">
        <v>5</v>
      </c>
      <c r="E77">
        <v>4</v>
      </c>
      <c r="F77">
        <v>5</v>
      </c>
      <c r="G77">
        <v>2</v>
      </c>
      <c r="H77">
        <v>4</v>
      </c>
      <c r="I77">
        <v>1</v>
      </c>
      <c r="J77">
        <v>4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t="s">
        <v>21</v>
      </c>
      <c r="R77" t="s">
        <v>41</v>
      </c>
      <c r="S77" t="s">
        <v>27</v>
      </c>
    </row>
    <row r="78" spans="1:19" x14ac:dyDescent="0.25">
      <c r="A78" s="1">
        <v>45544.320787037039</v>
      </c>
      <c r="D78">
        <v>4</v>
      </c>
      <c r="E78">
        <v>4</v>
      </c>
      <c r="F78">
        <v>4</v>
      </c>
      <c r="G78">
        <v>3</v>
      </c>
      <c r="H78">
        <v>3</v>
      </c>
      <c r="I78">
        <v>2</v>
      </c>
      <c r="J78">
        <v>1</v>
      </c>
      <c r="K78">
        <v>2</v>
      </c>
      <c r="L78">
        <v>2</v>
      </c>
      <c r="M78">
        <v>1</v>
      </c>
      <c r="N78">
        <v>1</v>
      </c>
      <c r="O78">
        <v>5</v>
      </c>
      <c r="P78">
        <v>1</v>
      </c>
      <c r="Q78" t="s">
        <v>21</v>
      </c>
      <c r="R78" t="s">
        <v>41</v>
      </c>
      <c r="S78" t="s">
        <v>27</v>
      </c>
    </row>
    <row r="79" spans="1:19" x14ac:dyDescent="0.25">
      <c r="A79" s="1">
        <v>45544.337997685187</v>
      </c>
      <c r="D79">
        <v>5</v>
      </c>
      <c r="E79">
        <v>5</v>
      </c>
      <c r="F79">
        <v>4</v>
      </c>
      <c r="G79">
        <v>2</v>
      </c>
      <c r="H79">
        <v>3</v>
      </c>
      <c r="I79">
        <v>1</v>
      </c>
      <c r="J79">
        <v>1</v>
      </c>
      <c r="K79">
        <v>1</v>
      </c>
      <c r="L79">
        <v>3</v>
      </c>
      <c r="M79">
        <v>4</v>
      </c>
      <c r="N79">
        <v>1</v>
      </c>
      <c r="O79">
        <v>3</v>
      </c>
      <c r="P79">
        <v>3</v>
      </c>
      <c r="Q79" t="s">
        <v>21</v>
      </c>
      <c r="R79" t="s">
        <v>41</v>
      </c>
      <c r="S79" t="s">
        <v>27</v>
      </c>
    </row>
    <row r="80" spans="1:19" x14ac:dyDescent="0.25">
      <c r="A80" s="1">
        <v>45544.473344907405</v>
      </c>
      <c r="D80">
        <v>4</v>
      </c>
      <c r="E80">
        <v>5</v>
      </c>
      <c r="F80">
        <v>5</v>
      </c>
      <c r="G80">
        <v>4</v>
      </c>
      <c r="H80">
        <v>3</v>
      </c>
      <c r="I80">
        <v>3</v>
      </c>
      <c r="J80">
        <v>4</v>
      </c>
      <c r="K80">
        <v>2</v>
      </c>
      <c r="L80">
        <v>1</v>
      </c>
      <c r="M80">
        <v>1</v>
      </c>
      <c r="N80">
        <v>1</v>
      </c>
      <c r="O80">
        <v>2</v>
      </c>
      <c r="P80">
        <v>1</v>
      </c>
      <c r="Q80" t="s">
        <v>21</v>
      </c>
      <c r="R80" t="s">
        <v>41</v>
      </c>
      <c r="S80" t="s">
        <v>20</v>
      </c>
    </row>
    <row r="81" spans="1:19" x14ac:dyDescent="0.25">
      <c r="A81" s="1">
        <v>45544.482245370367</v>
      </c>
      <c r="D81">
        <v>3</v>
      </c>
      <c r="E81">
        <v>4</v>
      </c>
      <c r="F81">
        <v>5</v>
      </c>
      <c r="G81">
        <v>4</v>
      </c>
      <c r="H81">
        <v>4</v>
      </c>
      <c r="I81">
        <v>2</v>
      </c>
      <c r="J81">
        <v>1</v>
      </c>
      <c r="K81">
        <v>1</v>
      </c>
      <c r="L81">
        <v>3</v>
      </c>
      <c r="M81">
        <v>2</v>
      </c>
      <c r="N81">
        <v>1</v>
      </c>
      <c r="O81">
        <v>4</v>
      </c>
      <c r="P81">
        <v>3</v>
      </c>
      <c r="Q81" t="s">
        <v>28</v>
      </c>
      <c r="R81" t="s">
        <v>39</v>
      </c>
      <c r="S81" t="s">
        <v>27</v>
      </c>
    </row>
    <row r="82" spans="1:19" x14ac:dyDescent="0.25">
      <c r="A82" s="1">
        <v>45544.523159722223</v>
      </c>
      <c r="D82">
        <v>1</v>
      </c>
      <c r="E82">
        <v>4</v>
      </c>
      <c r="F82">
        <v>3</v>
      </c>
      <c r="G82">
        <v>4</v>
      </c>
      <c r="H82">
        <v>2</v>
      </c>
      <c r="I82">
        <v>2</v>
      </c>
      <c r="J82">
        <v>4</v>
      </c>
      <c r="K82">
        <v>2</v>
      </c>
      <c r="L82">
        <v>4</v>
      </c>
      <c r="M82">
        <v>4</v>
      </c>
      <c r="N82">
        <v>1</v>
      </c>
      <c r="O82">
        <v>1</v>
      </c>
      <c r="P82">
        <v>4</v>
      </c>
      <c r="Q82" t="s">
        <v>21</v>
      </c>
      <c r="R82" t="s">
        <v>40</v>
      </c>
      <c r="S82" t="s">
        <v>18</v>
      </c>
    </row>
    <row r="83" spans="1:19" x14ac:dyDescent="0.25">
      <c r="A83" s="1">
        <v>45544.655335648145</v>
      </c>
      <c r="D83">
        <v>5</v>
      </c>
      <c r="E83">
        <v>4</v>
      </c>
      <c r="F83">
        <v>5</v>
      </c>
      <c r="G83">
        <v>5</v>
      </c>
      <c r="H83">
        <v>5</v>
      </c>
      <c r="I83">
        <v>3</v>
      </c>
      <c r="J83">
        <v>3</v>
      </c>
      <c r="K83">
        <v>3</v>
      </c>
      <c r="L83">
        <v>3</v>
      </c>
      <c r="M83">
        <v>3</v>
      </c>
      <c r="N83">
        <v>4</v>
      </c>
      <c r="O83">
        <v>5</v>
      </c>
      <c r="P83">
        <v>1</v>
      </c>
      <c r="Q83" t="s">
        <v>21</v>
      </c>
      <c r="R83" t="s">
        <v>40</v>
      </c>
      <c r="S83" t="s">
        <v>22</v>
      </c>
    </row>
    <row r="84" spans="1:19" x14ac:dyDescent="0.25">
      <c r="A84" s="1">
        <v>45544.685891203706</v>
      </c>
      <c r="D84">
        <v>4</v>
      </c>
      <c r="E84">
        <v>2</v>
      </c>
      <c r="F84">
        <v>2</v>
      </c>
      <c r="G84">
        <v>1</v>
      </c>
      <c r="H84">
        <v>5</v>
      </c>
      <c r="I84">
        <v>1</v>
      </c>
      <c r="J84">
        <v>1</v>
      </c>
      <c r="K84">
        <v>1</v>
      </c>
      <c r="L84">
        <v>4</v>
      </c>
      <c r="M84">
        <v>4</v>
      </c>
      <c r="N84">
        <v>1</v>
      </c>
      <c r="O84">
        <v>3</v>
      </c>
      <c r="P84">
        <v>1</v>
      </c>
      <c r="Q84" t="s">
        <v>21</v>
      </c>
      <c r="R84" t="s">
        <v>40</v>
      </c>
      <c r="S84" t="s">
        <v>27</v>
      </c>
    </row>
    <row r="85" spans="1:19" x14ac:dyDescent="0.25">
      <c r="A85" s="1">
        <v>45544.708587962959</v>
      </c>
      <c r="D85">
        <v>4</v>
      </c>
      <c r="E85">
        <v>4</v>
      </c>
      <c r="F85">
        <v>3</v>
      </c>
      <c r="G85">
        <v>5</v>
      </c>
      <c r="H85">
        <v>1</v>
      </c>
      <c r="I85">
        <v>2</v>
      </c>
      <c r="J85">
        <v>3</v>
      </c>
      <c r="K85">
        <v>1</v>
      </c>
      <c r="L85">
        <v>2</v>
      </c>
      <c r="M85">
        <v>3</v>
      </c>
      <c r="N85">
        <v>3</v>
      </c>
      <c r="O85">
        <v>3</v>
      </c>
      <c r="P85">
        <v>3</v>
      </c>
      <c r="Q85" t="s">
        <v>21</v>
      </c>
      <c r="R85" t="s">
        <v>41</v>
      </c>
      <c r="S85" t="s">
        <v>27</v>
      </c>
    </row>
    <row r="86" spans="1:19" x14ac:dyDescent="0.25">
      <c r="A86" s="1">
        <v>45544.740011574075</v>
      </c>
      <c r="D86">
        <v>5</v>
      </c>
      <c r="E86">
        <v>3</v>
      </c>
      <c r="F86">
        <v>3</v>
      </c>
      <c r="G86">
        <v>3</v>
      </c>
      <c r="H86">
        <v>5</v>
      </c>
      <c r="I86">
        <v>1</v>
      </c>
      <c r="J86">
        <v>1</v>
      </c>
      <c r="K86">
        <v>2</v>
      </c>
      <c r="L86">
        <v>1</v>
      </c>
      <c r="M86">
        <v>1</v>
      </c>
      <c r="N86">
        <v>1</v>
      </c>
      <c r="O86">
        <v>4</v>
      </c>
      <c r="P86">
        <v>1</v>
      </c>
      <c r="Q86" t="s">
        <v>21</v>
      </c>
      <c r="R86" t="s">
        <v>41</v>
      </c>
      <c r="S86" t="s">
        <v>24</v>
      </c>
    </row>
    <row r="87" spans="1:19" x14ac:dyDescent="0.25">
      <c r="A87" s="1">
        <v>45544.757268518515</v>
      </c>
      <c r="D87">
        <v>3</v>
      </c>
      <c r="E87">
        <v>3</v>
      </c>
      <c r="F87">
        <v>3</v>
      </c>
      <c r="G87">
        <v>5</v>
      </c>
      <c r="H87">
        <v>5</v>
      </c>
      <c r="I87">
        <v>1</v>
      </c>
      <c r="J87">
        <v>1</v>
      </c>
      <c r="K87">
        <v>1</v>
      </c>
      <c r="L87">
        <v>1</v>
      </c>
      <c r="M87">
        <v>3</v>
      </c>
      <c r="N87">
        <v>1</v>
      </c>
      <c r="O87">
        <v>5</v>
      </c>
      <c r="P87">
        <v>1</v>
      </c>
      <c r="Q87" t="s">
        <v>21</v>
      </c>
      <c r="R87" t="s">
        <v>42</v>
      </c>
      <c r="S87" t="s">
        <v>24</v>
      </c>
    </row>
    <row r="88" spans="1:19" x14ac:dyDescent="0.25">
      <c r="A88" s="1">
        <v>45544.768217592595</v>
      </c>
      <c r="D88">
        <v>5</v>
      </c>
      <c r="E88">
        <v>1</v>
      </c>
      <c r="F88">
        <v>1</v>
      </c>
      <c r="G88">
        <v>4</v>
      </c>
      <c r="H88">
        <v>4</v>
      </c>
      <c r="I88">
        <v>4</v>
      </c>
      <c r="J88">
        <v>5</v>
      </c>
      <c r="K88">
        <v>3</v>
      </c>
      <c r="L88">
        <v>3</v>
      </c>
      <c r="M88">
        <v>4</v>
      </c>
      <c r="N88">
        <v>4</v>
      </c>
      <c r="O88">
        <v>4</v>
      </c>
      <c r="P88">
        <v>3</v>
      </c>
      <c r="Q88" t="s">
        <v>30</v>
      </c>
      <c r="R88" t="s">
        <v>41</v>
      </c>
      <c r="S88" t="s">
        <v>18</v>
      </c>
    </row>
    <row r="89" spans="1:19" x14ac:dyDescent="0.25">
      <c r="A89" s="1">
        <v>45544.924409722225</v>
      </c>
      <c r="D89">
        <v>4</v>
      </c>
      <c r="E89">
        <v>3</v>
      </c>
      <c r="F89">
        <v>5</v>
      </c>
      <c r="G89">
        <v>5</v>
      </c>
      <c r="H89">
        <v>5</v>
      </c>
      <c r="I89">
        <v>2</v>
      </c>
      <c r="J89">
        <v>1</v>
      </c>
      <c r="K89">
        <v>1</v>
      </c>
      <c r="L89">
        <v>1</v>
      </c>
      <c r="M89">
        <v>2</v>
      </c>
      <c r="N89">
        <v>3</v>
      </c>
      <c r="O89">
        <v>4</v>
      </c>
      <c r="P89">
        <v>3</v>
      </c>
      <c r="Q89" t="s">
        <v>21</v>
      </c>
      <c r="R89" t="s">
        <v>42</v>
      </c>
      <c r="S89" t="s">
        <v>18</v>
      </c>
    </row>
    <row r="90" spans="1:19" x14ac:dyDescent="0.25">
      <c r="A90" s="1">
        <v>45544.946412037039</v>
      </c>
      <c r="D90">
        <v>5</v>
      </c>
      <c r="E90">
        <v>4</v>
      </c>
      <c r="F90">
        <v>4</v>
      </c>
      <c r="G90">
        <v>2</v>
      </c>
      <c r="H90">
        <v>2</v>
      </c>
      <c r="I90">
        <v>3</v>
      </c>
      <c r="J90">
        <v>5</v>
      </c>
      <c r="K90">
        <v>3</v>
      </c>
      <c r="L90">
        <v>3</v>
      </c>
      <c r="M90">
        <v>5</v>
      </c>
      <c r="N90">
        <v>4</v>
      </c>
      <c r="O90">
        <v>5</v>
      </c>
      <c r="P90">
        <v>4</v>
      </c>
      <c r="Q90" t="s">
        <v>21</v>
      </c>
      <c r="R90" t="s">
        <v>41</v>
      </c>
      <c r="S90" t="s">
        <v>22</v>
      </c>
    </row>
    <row r="91" spans="1:19" x14ac:dyDescent="0.25">
      <c r="A91" s="1">
        <v>45544.953611111108</v>
      </c>
      <c r="D91">
        <v>1</v>
      </c>
      <c r="E91">
        <v>3</v>
      </c>
      <c r="F91">
        <v>5</v>
      </c>
      <c r="G91">
        <v>4</v>
      </c>
      <c r="H91">
        <v>4</v>
      </c>
      <c r="I91">
        <v>5</v>
      </c>
      <c r="J91">
        <v>4</v>
      </c>
      <c r="K91">
        <v>1</v>
      </c>
      <c r="L91">
        <v>1</v>
      </c>
      <c r="M91">
        <v>4</v>
      </c>
      <c r="N91">
        <v>3</v>
      </c>
      <c r="O91">
        <v>1</v>
      </c>
      <c r="P91">
        <v>1</v>
      </c>
      <c r="Q91" t="s">
        <v>21</v>
      </c>
      <c r="R91" t="s">
        <v>42</v>
      </c>
      <c r="S91" t="s">
        <v>24</v>
      </c>
    </row>
    <row r="92" spans="1:19" x14ac:dyDescent="0.25">
      <c r="A92" s="1">
        <v>45545.052245370367</v>
      </c>
      <c r="D92">
        <v>1</v>
      </c>
      <c r="E92">
        <v>4</v>
      </c>
      <c r="F92">
        <v>5</v>
      </c>
      <c r="G92">
        <v>4</v>
      </c>
      <c r="H92">
        <v>1</v>
      </c>
      <c r="I92">
        <v>4</v>
      </c>
      <c r="J92">
        <v>4</v>
      </c>
      <c r="K92">
        <v>4</v>
      </c>
      <c r="L92">
        <v>3</v>
      </c>
      <c r="M92">
        <v>4</v>
      </c>
      <c r="N92">
        <v>4</v>
      </c>
      <c r="O92">
        <v>1</v>
      </c>
      <c r="P92">
        <v>2</v>
      </c>
      <c r="Q92" t="s">
        <v>21</v>
      </c>
      <c r="R92" t="s">
        <v>41</v>
      </c>
      <c r="S92" t="s">
        <v>24</v>
      </c>
    </row>
    <row r="93" spans="1:19" x14ac:dyDescent="0.25">
      <c r="A93" s="1">
        <v>45545.312511574077</v>
      </c>
      <c r="D93">
        <v>4</v>
      </c>
      <c r="E93">
        <v>3</v>
      </c>
      <c r="F93">
        <v>5</v>
      </c>
      <c r="G93">
        <v>4</v>
      </c>
      <c r="H93">
        <v>4</v>
      </c>
      <c r="I93">
        <v>5</v>
      </c>
      <c r="J93">
        <v>3</v>
      </c>
      <c r="K93">
        <v>5</v>
      </c>
      <c r="L93">
        <v>4</v>
      </c>
      <c r="M93">
        <v>5</v>
      </c>
      <c r="N93">
        <v>1</v>
      </c>
      <c r="O93">
        <v>5</v>
      </c>
      <c r="P93">
        <v>3</v>
      </c>
      <c r="Q93" t="s">
        <v>21</v>
      </c>
      <c r="R93" t="s">
        <v>40</v>
      </c>
      <c r="S93" t="s">
        <v>29</v>
      </c>
    </row>
    <row r="94" spans="1:19" x14ac:dyDescent="0.25">
      <c r="A94" s="1">
        <v>45545.457129629627</v>
      </c>
      <c r="D94">
        <v>3</v>
      </c>
      <c r="E94">
        <v>1</v>
      </c>
      <c r="F94">
        <v>2</v>
      </c>
      <c r="G94">
        <v>1</v>
      </c>
      <c r="H94">
        <v>5</v>
      </c>
      <c r="I94">
        <v>2</v>
      </c>
      <c r="J94">
        <v>1</v>
      </c>
      <c r="K94">
        <v>1</v>
      </c>
      <c r="L94">
        <v>5</v>
      </c>
      <c r="M94">
        <v>1</v>
      </c>
      <c r="N94">
        <v>1</v>
      </c>
      <c r="O94">
        <v>2</v>
      </c>
      <c r="P94">
        <v>1</v>
      </c>
      <c r="Q94" t="s">
        <v>21</v>
      </c>
      <c r="R94" t="s">
        <v>41</v>
      </c>
      <c r="S94" t="s">
        <v>20</v>
      </c>
    </row>
    <row r="95" spans="1:19" x14ac:dyDescent="0.25">
      <c r="A95" s="1">
        <v>45545.9378125</v>
      </c>
      <c r="D95">
        <v>3</v>
      </c>
      <c r="E95">
        <v>2</v>
      </c>
      <c r="F95">
        <v>4</v>
      </c>
      <c r="G95">
        <v>2</v>
      </c>
      <c r="H95">
        <v>1</v>
      </c>
      <c r="I95">
        <v>4</v>
      </c>
      <c r="J95">
        <v>4</v>
      </c>
      <c r="K95">
        <v>4</v>
      </c>
      <c r="L95">
        <v>2</v>
      </c>
      <c r="M95">
        <v>2</v>
      </c>
      <c r="N95">
        <v>3</v>
      </c>
      <c r="O95">
        <v>4</v>
      </c>
      <c r="P95">
        <v>1</v>
      </c>
      <c r="Q95" t="s">
        <v>21</v>
      </c>
      <c r="R95" t="s">
        <v>41</v>
      </c>
      <c r="S95" t="s">
        <v>20</v>
      </c>
    </row>
    <row r="96" spans="1:19" x14ac:dyDescent="0.25">
      <c r="A96" s="1">
        <v>45545.949548611112</v>
      </c>
      <c r="D96">
        <v>3</v>
      </c>
      <c r="E96">
        <v>3</v>
      </c>
      <c r="F96">
        <v>2</v>
      </c>
      <c r="G96">
        <v>2</v>
      </c>
      <c r="H96">
        <v>3</v>
      </c>
      <c r="I96">
        <v>2</v>
      </c>
      <c r="J96">
        <v>1</v>
      </c>
      <c r="K96">
        <v>1</v>
      </c>
      <c r="L96">
        <v>1</v>
      </c>
      <c r="M96">
        <v>1</v>
      </c>
      <c r="N96">
        <v>3</v>
      </c>
      <c r="O96">
        <v>4</v>
      </c>
      <c r="P96">
        <v>4</v>
      </c>
      <c r="Q96" t="s">
        <v>21</v>
      </c>
      <c r="R96" t="s">
        <v>40</v>
      </c>
      <c r="S96" t="s">
        <v>27</v>
      </c>
    </row>
    <row r="97" spans="1:19" x14ac:dyDescent="0.25">
      <c r="A97" s="1">
        <v>45546.281307870369</v>
      </c>
      <c r="D97">
        <v>5</v>
      </c>
      <c r="E97">
        <v>2</v>
      </c>
      <c r="F97">
        <v>2</v>
      </c>
      <c r="G97">
        <v>3</v>
      </c>
      <c r="H97">
        <v>5</v>
      </c>
      <c r="I97">
        <v>1</v>
      </c>
      <c r="J97">
        <v>1</v>
      </c>
      <c r="K97">
        <v>1</v>
      </c>
      <c r="L97">
        <v>2</v>
      </c>
      <c r="M97">
        <v>2</v>
      </c>
      <c r="N97">
        <v>3</v>
      </c>
      <c r="O97">
        <v>4</v>
      </c>
      <c r="P97">
        <v>1</v>
      </c>
      <c r="Q97" t="s">
        <v>21</v>
      </c>
      <c r="R97" t="s">
        <v>41</v>
      </c>
      <c r="S97" t="s">
        <v>27</v>
      </c>
    </row>
    <row r="98" spans="1:19" x14ac:dyDescent="0.25">
      <c r="A98" s="1">
        <v>45546.566192129627</v>
      </c>
      <c r="D98">
        <v>2</v>
      </c>
      <c r="E98">
        <v>5</v>
      </c>
      <c r="F98">
        <v>3</v>
      </c>
      <c r="G98">
        <v>5</v>
      </c>
      <c r="H98">
        <v>3</v>
      </c>
      <c r="I98">
        <v>4</v>
      </c>
      <c r="J98">
        <v>1</v>
      </c>
      <c r="K98">
        <v>2</v>
      </c>
      <c r="L98">
        <v>3</v>
      </c>
      <c r="M98">
        <v>2</v>
      </c>
      <c r="N98">
        <v>1</v>
      </c>
      <c r="O98">
        <v>4</v>
      </c>
      <c r="P98">
        <v>4</v>
      </c>
      <c r="Q98" t="s">
        <v>21</v>
      </c>
      <c r="R98" t="s">
        <v>41</v>
      </c>
      <c r="S98" t="s">
        <v>20</v>
      </c>
    </row>
    <row r="99" spans="1:19" x14ac:dyDescent="0.25">
      <c r="A99" s="1">
        <v>45548.019074074073</v>
      </c>
      <c r="D99">
        <v>2</v>
      </c>
      <c r="E99">
        <v>5</v>
      </c>
      <c r="F99">
        <v>1</v>
      </c>
      <c r="G99">
        <v>4</v>
      </c>
      <c r="H99">
        <v>5</v>
      </c>
      <c r="I99">
        <v>2</v>
      </c>
      <c r="J99">
        <v>3</v>
      </c>
      <c r="K99">
        <v>1</v>
      </c>
      <c r="L99">
        <v>5</v>
      </c>
      <c r="M99">
        <v>2</v>
      </c>
      <c r="N99">
        <v>1</v>
      </c>
      <c r="O99">
        <v>2</v>
      </c>
      <c r="P99">
        <v>1</v>
      </c>
      <c r="Q99" t="s">
        <v>21</v>
      </c>
      <c r="R99" t="s">
        <v>41</v>
      </c>
      <c r="S99" t="s">
        <v>18</v>
      </c>
    </row>
    <row r="100" spans="1:19" x14ac:dyDescent="0.25">
      <c r="A100" s="1">
        <v>45548.219953703701</v>
      </c>
      <c r="D100">
        <v>2</v>
      </c>
      <c r="E100">
        <v>4</v>
      </c>
      <c r="F100">
        <v>4</v>
      </c>
      <c r="G100">
        <v>5</v>
      </c>
      <c r="H100">
        <v>5</v>
      </c>
      <c r="I100">
        <v>2</v>
      </c>
      <c r="J100">
        <v>3</v>
      </c>
      <c r="K100">
        <v>2</v>
      </c>
      <c r="L100">
        <v>3</v>
      </c>
      <c r="M100">
        <v>3</v>
      </c>
      <c r="N100">
        <v>1</v>
      </c>
      <c r="O100">
        <v>3</v>
      </c>
      <c r="P100">
        <v>1</v>
      </c>
      <c r="Q100" t="s">
        <v>21</v>
      </c>
      <c r="R100" t="s">
        <v>41</v>
      </c>
      <c r="S100" t="s">
        <v>20</v>
      </c>
    </row>
    <row r="101" spans="1:19" x14ac:dyDescent="0.25">
      <c r="A101" s="1">
        <v>45549.004247685189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3</v>
      </c>
      <c r="L101">
        <v>4</v>
      </c>
      <c r="M101">
        <v>4</v>
      </c>
      <c r="N101">
        <v>2</v>
      </c>
      <c r="O101">
        <v>5</v>
      </c>
      <c r="P101">
        <v>4</v>
      </c>
      <c r="Q101" t="s">
        <v>17</v>
      </c>
      <c r="R101" t="s">
        <v>40</v>
      </c>
      <c r="S1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8973-744E-4BB2-A36B-88BB6A27D700}">
  <sheetPr filterMode="1"/>
  <dimension ref="A1:U102"/>
  <sheetViews>
    <sheetView topLeftCell="F1" workbookViewId="0">
      <selection activeCell="H1" sqref="H1:U101"/>
    </sheetView>
  </sheetViews>
  <sheetFormatPr defaultRowHeight="15" x14ac:dyDescent="0.25"/>
  <cols>
    <col min="1" max="1" width="18.7109375" bestFit="1" customWidth="1"/>
    <col min="2" max="2" width="14" customWidth="1"/>
    <col min="3" max="3" width="17" customWidth="1"/>
    <col min="4" max="4" width="26.5703125" customWidth="1"/>
    <col min="5" max="5" width="39.42578125" customWidth="1"/>
    <col min="6" max="6" width="37.140625" customWidth="1"/>
    <col min="7" max="7" width="30.5703125" customWidth="1"/>
    <col min="8" max="8" width="18.7109375" bestFit="1" customWidth="1"/>
    <col min="9" max="9" width="9.5703125" customWidth="1"/>
    <col min="10" max="10" width="8.42578125" customWidth="1"/>
    <col min="11" max="11" width="4.85546875" bestFit="1" customWidth="1"/>
    <col min="12" max="12" width="18.28515625" bestFit="1" customWidth="1"/>
    <col min="13" max="13" width="7.140625" bestFit="1" customWidth="1"/>
    <col min="14" max="14" width="12.140625" bestFit="1" customWidth="1"/>
    <col min="15" max="15" width="19" bestFit="1" customWidth="1"/>
    <col min="17" max="17" width="10" bestFit="1" customWidth="1"/>
    <col min="18" max="18" width="7.28515625" bestFit="1" customWidth="1"/>
    <col min="19" max="19" width="20.140625" bestFit="1" customWidth="1"/>
    <col min="20" max="20" width="13.85546875" customWidth="1"/>
    <col min="21" max="21" width="30.42578125" bestFit="1" customWidth="1"/>
  </cols>
  <sheetData>
    <row r="1" spans="1:21" x14ac:dyDescent="0.25">
      <c r="A1" t="s">
        <v>13</v>
      </c>
      <c r="B1" t="s">
        <v>31</v>
      </c>
      <c r="C1" t="s">
        <v>43</v>
      </c>
      <c r="D1" t="s">
        <v>45</v>
      </c>
      <c r="E1" t="s">
        <v>14</v>
      </c>
      <c r="F1" t="s">
        <v>48</v>
      </c>
      <c r="G1" t="s">
        <v>49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15</v>
      </c>
      <c r="U1" t="s">
        <v>16</v>
      </c>
    </row>
    <row r="2" spans="1:21" hidden="1" x14ac:dyDescent="0.25">
      <c r="A2" t="s">
        <v>40</v>
      </c>
      <c r="B2" t="s">
        <v>38</v>
      </c>
      <c r="C2">
        <f>COUNTIF(A:A,"0 - 17")</f>
        <v>2</v>
      </c>
      <c r="D2">
        <f>C2/C7</f>
        <v>0.02</v>
      </c>
      <c r="E2" t="s">
        <v>18</v>
      </c>
      <c r="F2" t="s">
        <v>18</v>
      </c>
      <c r="G2">
        <f>COUNTIF(E:E,"Target")</f>
        <v>17</v>
      </c>
      <c r="H2" t="s">
        <v>40</v>
      </c>
      <c r="I2">
        <v>5</v>
      </c>
      <c r="J2">
        <v>5</v>
      </c>
      <c r="K2">
        <v>5</v>
      </c>
      <c r="L2">
        <v>4</v>
      </c>
      <c r="M2">
        <v>5</v>
      </c>
      <c r="N2">
        <v>1</v>
      </c>
      <c r="O2">
        <v>2</v>
      </c>
      <c r="P2">
        <v>3</v>
      </c>
      <c r="Q2">
        <v>3</v>
      </c>
      <c r="R2">
        <v>2</v>
      </c>
      <c r="S2">
        <v>1</v>
      </c>
      <c r="T2">
        <v>3</v>
      </c>
      <c r="U2">
        <v>2</v>
      </c>
    </row>
    <row r="3" spans="1:21" hidden="1" x14ac:dyDescent="0.25">
      <c r="A3" t="s">
        <v>40</v>
      </c>
      <c r="B3" t="s">
        <v>39</v>
      </c>
      <c r="C3">
        <f>COUNTIF(A:A,"18 - 25")</f>
        <v>10</v>
      </c>
      <c r="D3">
        <f>C3/C7</f>
        <v>0.1</v>
      </c>
      <c r="E3" t="s">
        <v>20</v>
      </c>
      <c r="F3" t="s">
        <v>20</v>
      </c>
      <c r="G3">
        <f>COUNTIF(E:E,"Walmart")</f>
        <v>28</v>
      </c>
      <c r="H3" t="s">
        <v>40</v>
      </c>
      <c r="I3">
        <v>5</v>
      </c>
      <c r="J3">
        <v>5</v>
      </c>
      <c r="K3">
        <v>5</v>
      </c>
      <c r="L3">
        <v>5</v>
      </c>
      <c r="M3">
        <v>5</v>
      </c>
      <c r="N3">
        <v>1</v>
      </c>
      <c r="O3">
        <v>2</v>
      </c>
      <c r="P3">
        <v>3</v>
      </c>
      <c r="Q3">
        <v>3</v>
      </c>
      <c r="R3">
        <v>2</v>
      </c>
      <c r="S3">
        <v>1</v>
      </c>
      <c r="T3">
        <v>3</v>
      </c>
      <c r="U3">
        <v>2</v>
      </c>
    </row>
    <row r="4" spans="1:21" hidden="1" x14ac:dyDescent="0.25">
      <c r="A4" t="s">
        <v>39</v>
      </c>
      <c r="B4" t="s">
        <v>40</v>
      </c>
      <c r="C4">
        <f>COUNTIF(A:A,"26 - 35")</f>
        <v>15</v>
      </c>
      <c r="D4">
        <f>C4/C7</f>
        <v>0.15</v>
      </c>
      <c r="E4" t="s">
        <v>22</v>
      </c>
      <c r="F4" t="s">
        <v>22</v>
      </c>
      <c r="G4">
        <f>COUNTIF(E:E,"Dollar Tree")</f>
        <v>9</v>
      </c>
      <c r="H4" t="s">
        <v>39</v>
      </c>
      <c r="I4">
        <v>4</v>
      </c>
      <c r="J4">
        <v>2</v>
      </c>
      <c r="K4">
        <v>4</v>
      </c>
      <c r="L4">
        <v>3</v>
      </c>
      <c r="M4">
        <v>5</v>
      </c>
      <c r="N4">
        <v>3</v>
      </c>
      <c r="O4">
        <v>2</v>
      </c>
      <c r="P4">
        <v>3</v>
      </c>
      <c r="Q4">
        <v>4</v>
      </c>
      <c r="R4">
        <v>4</v>
      </c>
      <c r="S4">
        <v>3</v>
      </c>
      <c r="T4">
        <v>3</v>
      </c>
      <c r="U4">
        <v>2</v>
      </c>
    </row>
    <row r="5" spans="1:21" hidden="1" x14ac:dyDescent="0.25">
      <c r="A5" t="s">
        <v>39</v>
      </c>
      <c r="B5" t="s">
        <v>41</v>
      </c>
      <c r="C5">
        <f>COUNTIF(A:A,"36 - 55")</f>
        <v>48</v>
      </c>
      <c r="D5">
        <f>C5/C7</f>
        <v>0.48</v>
      </c>
      <c r="E5" t="s">
        <v>20</v>
      </c>
      <c r="F5" t="s">
        <v>24</v>
      </c>
      <c r="G5">
        <f>COUNTIF(E:E,"Candy Store (Hersheys, M&amp;M, Lames, etc)")</f>
        <v>7</v>
      </c>
      <c r="H5" t="s">
        <v>39</v>
      </c>
      <c r="I5">
        <v>4</v>
      </c>
      <c r="J5">
        <v>5</v>
      </c>
      <c r="K5">
        <v>2</v>
      </c>
      <c r="L5">
        <v>1</v>
      </c>
      <c r="M5">
        <v>5</v>
      </c>
      <c r="N5">
        <v>5</v>
      </c>
      <c r="O5">
        <v>1</v>
      </c>
      <c r="P5">
        <v>1</v>
      </c>
      <c r="Q5">
        <v>5</v>
      </c>
      <c r="R5">
        <v>3</v>
      </c>
      <c r="S5">
        <v>1</v>
      </c>
      <c r="T5">
        <v>4</v>
      </c>
      <c r="U5">
        <v>2</v>
      </c>
    </row>
    <row r="6" spans="1:21" hidden="1" x14ac:dyDescent="0.25">
      <c r="A6" t="s">
        <v>39</v>
      </c>
      <c r="B6" t="s">
        <v>42</v>
      </c>
      <c r="C6">
        <f>COUNTIF(A:A,"Over 56")</f>
        <v>25</v>
      </c>
      <c r="D6">
        <f>C6/C7</f>
        <v>0.25</v>
      </c>
      <c r="E6" t="s">
        <v>20</v>
      </c>
      <c r="F6" t="s">
        <v>26</v>
      </c>
      <c r="G6">
        <f>COUNTIF(E:E,"Local supermarket")</f>
        <v>1</v>
      </c>
      <c r="H6" t="s">
        <v>39</v>
      </c>
      <c r="I6">
        <v>3</v>
      </c>
      <c r="J6">
        <v>4</v>
      </c>
      <c r="K6">
        <v>3</v>
      </c>
      <c r="L6">
        <v>3</v>
      </c>
      <c r="M6">
        <v>3</v>
      </c>
      <c r="N6">
        <v>1</v>
      </c>
      <c r="O6">
        <v>2</v>
      </c>
      <c r="P6">
        <v>2</v>
      </c>
      <c r="Q6">
        <v>3</v>
      </c>
      <c r="R6">
        <v>2</v>
      </c>
      <c r="S6">
        <v>1</v>
      </c>
      <c r="T6">
        <v>3</v>
      </c>
      <c r="U6">
        <v>1</v>
      </c>
    </row>
    <row r="7" spans="1:21" hidden="1" x14ac:dyDescent="0.25">
      <c r="A7" t="s">
        <v>39</v>
      </c>
      <c r="B7" t="s">
        <v>46</v>
      </c>
      <c r="C7">
        <f>SUM(C2:C6)</f>
        <v>100</v>
      </c>
      <c r="E7" t="s">
        <v>20</v>
      </c>
      <c r="F7" t="s">
        <v>27</v>
      </c>
      <c r="G7">
        <f>COUNTIF(E:E,"Other")</f>
        <v>35</v>
      </c>
      <c r="H7" t="s">
        <v>39</v>
      </c>
      <c r="I7">
        <v>5</v>
      </c>
      <c r="J7">
        <v>5</v>
      </c>
      <c r="K7">
        <v>1</v>
      </c>
      <c r="L7">
        <v>5</v>
      </c>
      <c r="M7">
        <v>3</v>
      </c>
      <c r="N7">
        <v>1</v>
      </c>
      <c r="O7">
        <v>1</v>
      </c>
      <c r="P7">
        <v>1</v>
      </c>
      <c r="Q7">
        <v>1</v>
      </c>
      <c r="R7">
        <v>1</v>
      </c>
      <c r="S7">
        <v>5</v>
      </c>
      <c r="T7">
        <v>5</v>
      </c>
      <c r="U7">
        <v>3</v>
      </c>
    </row>
    <row r="8" spans="1:21" hidden="1" x14ac:dyDescent="0.25">
      <c r="A8" t="s">
        <v>41</v>
      </c>
      <c r="E8" t="s">
        <v>24</v>
      </c>
      <c r="F8" t="s">
        <v>29</v>
      </c>
      <c r="G8">
        <f>COUNTIF(E:E,"Amazon")</f>
        <v>3</v>
      </c>
      <c r="H8" t="s">
        <v>41</v>
      </c>
      <c r="I8">
        <v>5</v>
      </c>
      <c r="J8">
        <v>5</v>
      </c>
      <c r="K8">
        <v>3</v>
      </c>
      <c r="L8">
        <v>5</v>
      </c>
      <c r="M8">
        <v>5</v>
      </c>
      <c r="N8">
        <v>5</v>
      </c>
      <c r="O8">
        <v>5</v>
      </c>
      <c r="P8">
        <v>3</v>
      </c>
      <c r="Q8">
        <v>5</v>
      </c>
      <c r="R8">
        <v>5</v>
      </c>
      <c r="S8">
        <v>4</v>
      </c>
      <c r="T8">
        <v>4</v>
      </c>
      <c r="U8">
        <v>5</v>
      </c>
    </row>
    <row r="9" spans="1:21" hidden="1" x14ac:dyDescent="0.25">
      <c r="A9" t="s">
        <v>39</v>
      </c>
      <c r="E9" t="s">
        <v>20</v>
      </c>
      <c r="H9" t="s">
        <v>39</v>
      </c>
      <c r="I9">
        <v>4</v>
      </c>
      <c r="J9">
        <v>3</v>
      </c>
      <c r="K9">
        <v>5</v>
      </c>
      <c r="L9">
        <v>4</v>
      </c>
      <c r="M9">
        <v>2</v>
      </c>
      <c r="N9">
        <v>1</v>
      </c>
      <c r="O9">
        <v>2</v>
      </c>
      <c r="P9">
        <v>1</v>
      </c>
      <c r="Q9">
        <v>1</v>
      </c>
      <c r="R9">
        <v>2</v>
      </c>
      <c r="S9">
        <v>3</v>
      </c>
      <c r="T9">
        <v>1</v>
      </c>
      <c r="U9">
        <v>3</v>
      </c>
    </row>
    <row r="10" spans="1:21" hidden="1" x14ac:dyDescent="0.25">
      <c r="A10" t="s">
        <v>39</v>
      </c>
      <c r="E10" t="s">
        <v>20</v>
      </c>
      <c r="H10" t="s">
        <v>39</v>
      </c>
      <c r="I10">
        <v>1</v>
      </c>
      <c r="J10">
        <v>3</v>
      </c>
      <c r="K10">
        <v>4</v>
      </c>
      <c r="L10">
        <v>1</v>
      </c>
      <c r="M10">
        <v>2</v>
      </c>
      <c r="N10">
        <v>3</v>
      </c>
      <c r="O10">
        <v>3</v>
      </c>
      <c r="P10">
        <v>1</v>
      </c>
      <c r="Q10">
        <v>2</v>
      </c>
      <c r="R10">
        <v>1</v>
      </c>
      <c r="S10">
        <v>1</v>
      </c>
      <c r="T10">
        <v>1</v>
      </c>
      <c r="U10">
        <v>4</v>
      </c>
    </row>
    <row r="11" spans="1:21" hidden="1" x14ac:dyDescent="0.25">
      <c r="A11" t="s">
        <v>39</v>
      </c>
      <c r="E11" t="s">
        <v>20</v>
      </c>
      <c r="H11" t="s">
        <v>39</v>
      </c>
      <c r="I11">
        <v>2</v>
      </c>
      <c r="J11">
        <v>5</v>
      </c>
      <c r="K11">
        <v>2</v>
      </c>
      <c r="L11">
        <v>3</v>
      </c>
      <c r="M11">
        <v>3</v>
      </c>
      <c r="N11">
        <v>4</v>
      </c>
      <c r="O11">
        <v>3</v>
      </c>
      <c r="P11">
        <v>3</v>
      </c>
      <c r="Q11">
        <v>4</v>
      </c>
      <c r="R11">
        <v>5</v>
      </c>
      <c r="S11">
        <v>4</v>
      </c>
      <c r="T11">
        <v>3</v>
      </c>
      <c r="U11">
        <v>3</v>
      </c>
    </row>
    <row r="12" spans="1:21" hidden="1" x14ac:dyDescent="0.25">
      <c r="A12" t="s">
        <v>38</v>
      </c>
      <c r="E12" t="s">
        <v>26</v>
      </c>
      <c r="H12" t="s">
        <v>38</v>
      </c>
      <c r="I12">
        <v>4</v>
      </c>
      <c r="J12">
        <v>5</v>
      </c>
      <c r="K12">
        <v>4</v>
      </c>
      <c r="L12">
        <v>1</v>
      </c>
      <c r="M12">
        <v>5</v>
      </c>
      <c r="N12">
        <v>1</v>
      </c>
      <c r="O12">
        <v>1</v>
      </c>
      <c r="P12">
        <v>3</v>
      </c>
      <c r="Q12">
        <v>1</v>
      </c>
      <c r="R12">
        <v>4</v>
      </c>
      <c r="S12">
        <v>1</v>
      </c>
      <c r="T12">
        <v>4</v>
      </c>
      <c r="U12">
        <v>4</v>
      </c>
    </row>
    <row r="13" spans="1:21" x14ac:dyDescent="0.25">
      <c r="A13" t="s">
        <v>42</v>
      </c>
      <c r="E13" t="s">
        <v>27</v>
      </c>
      <c r="H13" t="s">
        <v>42</v>
      </c>
      <c r="I13">
        <v>3</v>
      </c>
      <c r="J13">
        <v>2</v>
      </c>
      <c r="K13">
        <v>3</v>
      </c>
      <c r="L13">
        <v>1</v>
      </c>
      <c r="M13">
        <v>3</v>
      </c>
      <c r="N13">
        <v>1</v>
      </c>
      <c r="O13">
        <v>1</v>
      </c>
      <c r="P13">
        <v>1</v>
      </c>
      <c r="Q13">
        <v>3</v>
      </c>
      <c r="R13">
        <v>3</v>
      </c>
      <c r="S13">
        <v>5</v>
      </c>
      <c r="T13">
        <v>4</v>
      </c>
      <c r="U13">
        <v>3</v>
      </c>
    </row>
    <row r="14" spans="1:21" hidden="1" x14ac:dyDescent="0.25">
      <c r="A14" t="s">
        <v>40</v>
      </c>
      <c r="E14" t="s">
        <v>22</v>
      </c>
      <c r="H14" t="s">
        <v>40</v>
      </c>
      <c r="I14">
        <v>5</v>
      </c>
      <c r="J14">
        <v>5</v>
      </c>
      <c r="K14">
        <v>5</v>
      </c>
      <c r="L14">
        <v>5</v>
      </c>
      <c r="M14">
        <v>5</v>
      </c>
      <c r="N14">
        <v>2</v>
      </c>
      <c r="O14">
        <v>2</v>
      </c>
      <c r="P14">
        <v>3</v>
      </c>
      <c r="Q14">
        <v>4</v>
      </c>
      <c r="R14">
        <v>4</v>
      </c>
      <c r="S14">
        <v>2</v>
      </c>
      <c r="T14">
        <v>5</v>
      </c>
      <c r="U14">
        <v>4</v>
      </c>
    </row>
    <row r="15" spans="1:21" hidden="1" x14ac:dyDescent="0.25">
      <c r="A15" t="s">
        <v>41</v>
      </c>
      <c r="E15" t="s">
        <v>24</v>
      </c>
      <c r="H15" t="s">
        <v>41</v>
      </c>
      <c r="I15">
        <v>4</v>
      </c>
      <c r="J15">
        <v>5</v>
      </c>
      <c r="K15">
        <v>5</v>
      </c>
      <c r="L15">
        <v>3</v>
      </c>
      <c r="M15">
        <v>3</v>
      </c>
      <c r="N15">
        <v>2</v>
      </c>
      <c r="O15">
        <v>3</v>
      </c>
      <c r="P15">
        <v>1</v>
      </c>
      <c r="Q15">
        <v>3</v>
      </c>
      <c r="R15">
        <v>3</v>
      </c>
      <c r="S15">
        <v>1</v>
      </c>
      <c r="T15">
        <v>3</v>
      </c>
      <c r="U15">
        <v>1</v>
      </c>
    </row>
    <row r="16" spans="1:21" hidden="1" x14ac:dyDescent="0.25">
      <c r="A16" t="s">
        <v>41</v>
      </c>
      <c r="E16" t="s">
        <v>27</v>
      </c>
      <c r="H16" t="s">
        <v>41</v>
      </c>
      <c r="I16">
        <v>5</v>
      </c>
      <c r="J16">
        <v>1</v>
      </c>
      <c r="K16">
        <v>4</v>
      </c>
      <c r="L16">
        <v>3</v>
      </c>
      <c r="M16">
        <v>5</v>
      </c>
      <c r="N16">
        <v>1</v>
      </c>
      <c r="O16">
        <v>1</v>
      </c>
      <c r="P16">
        <v>1</v>
      </c>
      <c r="Q16">
        <v>2</v>
      </c>
      <c r="R16">
        <v>2</v>
      </c>
      <c r="S16">
        <v>5</v>
      </c>
      <c r="T16">
        <v>5</v>
      </c>
      <c r="U16">
        <v>1</v>
      </c>
    </row>
    <row r="17" spans="1:21" hidden="1" x14ac:dyDescent="0.25">
      <c r="A17" t="s">
        <v>41</v>
      </c>
      <c r="E17" t="s">
        <v>27</v>
      </c>
      <c r="H17" t="s">
        <v>41</v>
      </c>
      <c r="I17">
        <v>5</v>
      </c>
      <c r="J17">
        <v>5</v>
      </c>
      <c r="K17">
        <v>4</v>
      </c>
      <c r="L17">
        <v>3</v>
      </c>
      <c r="M17">
        <v>4</v>
      </c>
      <c r="N17">
        <v>4</v>
      </c>
      <c r="O17">
        <v>1</v>
      </c>
      <c r="P17">
        <v>3</v>
      </c>
      <c r="Q17">
        <v>3</v>
      </c>
      <c r="R17">
        <v>5</v>
      </c>
      <c r="S17">
        <v>5</v>
      </c>
      <c r="T17">
        <v>5</v>
      </c>
      <c r="U17">
        <v>4</v>
      </c>
    </row>
    <row r="18" spans="1:21" hidden="1" x14ac:dyDescent="0.25">
      <c r="A18" t="s">
        <v>41</v>
      </c>
      <c r="E18" t="s">
        <v>27</v>
      </c>
      <c r="H18" t="s">
        <v>41</v>
      </c>
      <c r="I18">
        <v>3</v>
      </c>
      <c r="J18">
        <v>4</v>
      </c>
      <c r="K18">
        <v>5</v>
      </c>
      <c r="L18">
        <v>5</v>
      </c>
      <c r="M18">
        <v>5</v>
      </c>
      <c r="N18">
        <v>2</v>
      </c>
      <c r="O18">
        <v>2</v>
      </c>
      <c r="P18">
        <v>1</v>
      </c>
      <c r="Q18">
        <v>2</v>
      </c>
      <c r="R18">
        <v>3</v>
      </c>
      <c r="S18">
        <v>4</v>
      </c>
      <c r="T18">
        <v>3</v>
      </c>
      <c r="U18">
        <v>2</v>
      </c>
    </row>
    <row r="19" spans="1:21" x14ac:dyDescent="0.25">
      <c r="A19" t="s">
        <v>42</v>
      </c>
      <c r="E19" t="s">
        <v>27</v>
      </c>
      <c r="H19" t="s">
        <v>42</v>
      </c>
      <c r="I19">
        <v>2</v>
      </c>
      <c r="J19">
        <v>3</v>
      </c>
      <c r="K19">
        <v>3</v>
      </c>
      <c r="L19">
        <v>4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5</v>
      </c>
      <c r="U19">
        <v>1</v>
      </c>
    </row>
    <row r="20" spans="1:21" hidden="1" x14ac:dyDescent="0.25">
      <c r="A20" t="s">
        <v>40</v>
      </c>
      <c r="E20" t="s">
        <v>18</v>
      </c>
      <c r="H20" t="s">
        <v>40</v>
      </c>
      <c r="I20">
        <v>4</v>
      </c>
      <c r="J20">
        <v>4</v>
      </c>
      <c r="K20">
        <v>4</v>
      </c>
      <c r="L20">
        <v>5</v>
      </c>
      <c r="M20">
        <v>5</v>
      </c>
      <c r="N20">
        <v>4</v>
      </c>
      <c r="O20">
        <v>3</v>
      </c>
      <c r="P20">
        <v>1</v>
      </c>
      <c r="Q20">
        <v>4</v>
      </c>
      <c r="R20">
        <v>2</v>
      </c>
      <c r="S20">
        <v>1</v>
      </c>
      <c r="T20">
        <v>2</v>
      </c>
      <c r="U20">
        <v>3</v>
      </c>
    </row>
    <row r="21" spans="1:21" hidden="1" x14ac:dyDescent="0.25">
      <c r="A21" t="s">
        <v>40</v>
      </c>
      <c r="E21" t="s">
        <v>27</v>
      </c>
      <c r="H21" t="s">
        <v>40</v>
      </c>
      <c r="I21">
        <v>4</v>
      </c>
      <c r="J21">
        <v>2</v>
      </c>
      <c r="K21">
        <v>1</v>
      </c>
      <c r="L21">
        <v>3</v>
      </c>
      <c r="M21">
        <v>5</v>
      </c>
      <c r="N21">
        <v>3</v>
      </c>
      <c r="O21">
        <v>3</v>
      </c>
      <c r="P21">
        <v>2</v>
      </c>
      <c r="Q21">
        <v>1</v>
      </c>
      <c r="R21">
        <v>4</v>
      </c>
      <c r="S21">
        <v>2</v>
      </c>
      <c r="T21">
        <v>3</v>
      </c>
      <c r="U21">
        <v>2</v>
      </c>
    </row>
    <row r="22" spans="1:21" x14ac:dyDescent="0.25">
      <c r="A22" t="s">
        <v>42</v>
      </c>
      <c r="E22" t="s">
        <v>20</v>
      </c>
      <c r="H22" t="s">
        <v>42</v>
      </c>
      <c r="I22">
        <v>4</v>
      </c>
      <c r="J22">
        <v>3</v>
      </c>
      <c r="K22">
        <v>3</v>
      </c>
      <c r="L22">
        <v>5</v>
      </c>
      <c r="M22">
        <v>4</v>
      </c>
      <c r="N22">
        <v>4</v>
      </c>
      <c r="O22">
        <v>1</v>
      </c>
      <c r="P22">
        <v>2</v>
      </c>
      <c r="Q22">
        <v>3</v>
      </c>
      <c r="R22">
        <v>5</v>
      </c>
      <c r="S22">
        <v>2</v>
      </c>
      <c r="T22">
        <v>3</v>
      </c>
      <c r="U22">
        <v>2</v>
      </c>
    </row>
    <row r="23" spans="1:21" hidden="1" x14ac:dyDescent="0.25">
      <c r="A23" t="s">
        <v>41</v>
      </c>
      <c r="E23" t="s">
        <v>27</v>
      </c>
      <c r="H23" t="s">
        <v>41</v>
      </c>
      <c r="I23">
        <v>3</v>
      </c>
      <c r="J23">
        <v>4</v>
      </c>
      <c r="K23">
        <v>5</v>
      </c>
      <c r="L23">
        <v>5</v>
      </c>
      <c r="M23">
        <v>5</v>
      </c>
      <c r="N23">
        <v>4</v>
      </c>
      <c r="O23">
        <v>4</v>
      </c>
      <c r="P23">
        <v>2</v>
      </c>
      <c r="Q23">
        <v>4</v>
      </c>
      <c r="R23">
        <v>4</v>
      </c>
      <c r="S23">
        <v>3</v>
      </c>
      <c r="T23">
        <v>1</v>
      </c>
      <c r="U23">
        <v>2</v>
      </c>
    </row>
    <row r="24" spans="1:21" hidden="1" x14ac:dyDescent="0.25">
      <c r="A24" t="s">
        <v>41</v>
      </c>
      <c r="E24" t="s">
        <v>27</v>
      </c>
      <c r="H24" t="s">
        <v>41</v>
      </c>
      <c r="I24">
        <v>3</v>
      </c>
      <c r="J24">
        <v>3</v>
      </c>
      <c r="K24">
        <v>4</v>
      </c>
      <c r="L24">
        <v>3</v>
      </c>
      <c r="M24">
        <v>5</v>
      </c>
      <c r="N24">
        <v>3</v>
      </c>
      <c r="O24">
        <v>3</v>
      </c>
      <c r="P24">
        <v>1</v>
      </c>
      <c r="Q24">
        <v>3</v>
      </c>
      <c r="R24">
        <v>3</v>
      </c>
      <c r="S24">
        <v>1</v>
      </c>
      <c r="T24">
        <v>4</v>
      </c>
      <c r="U24">
        <v>1</v>
      </c>
    </row>
    <row r="25" spans="1:21" hidden="1" x14ac:dyDescent="0.25">
      <c r="A25" t="s">
        <v>41</v>
      </c>
      <c r="E25" t="s">
        <v>27</v>
      </c>
      <c r="H25" t="s">
        <v>41</v>
      </c>
      <c r="I25">
        <v>4</v>
      </c>
      <c r="J25">
        <v>2</v>
      </c>
      <c r="K25">
        <v>3</v>
      </c>
      <c r="L25">
        <v>2</v>
      </c>
      <c r="M25">
        <v>5</v>
      </c>
      <c r="N25">
        <v>2</v>
      </c>
      <c r="O25">
        <v>2</v>
      </c>
      <c r="P25">
        <v>1</v>
      </c>
      <c r="Q25">
        <v>3</v>
      </c>
      <c r="R25">
        <v>1</v>
      </c>
      <c r="S25">
        <v>5</v>
      </c>
      <c r="T25">
        <v>1</v>
      </c>
      <c r="U25">
        <v>1</v>
      </c>
    </row>
    <row r="26" spans="1:21" x14ac:dyDescent="0.25">
      <c r="A26" t="s">
        <v>42</v>
      </c>
      <c r="E26" t="s">
        <v>22</v>
      </c>
      <c r="H26" t="s">
        <v>42</v>
      </c>
      <c r="I26">
        <v>5</v>
      </c>
      <c r="J26">
        <v>1</v>
      </c>
      <c r="K26">
        <v>1</v>
      </c>
      <c r="L26">
        <v>3</v>
      </c>
      <c r="M26">
        <v>4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5</v>
      </c>
      <c r="U26">
        <v>3</v>
      </c>
    </row>
    <row r="27" spans="1:21" hidden="1" x14ac:dyDescent="0.25">
      <c r="A27" t="s">
        <v>41</v>
      </c>
      <c r="E27" t="s">
        <v>27</v>
      </c>
      <c r="H27" t="s">
        <v>41</v>
      </c>
      <c r="I27">
        <v>1</v>
      </c>
      <c r="J27">
        <v>5</v>
      </c>
      <c r="K27">
        <v>5</v>
      </c>
      <c r="L27">
        <v>5</v>
      </c>
      <c r="M27">
        <v>5</v>
      </c>
      <c r="N27">
        <v>2</v>
      </c>
      <c r="O27">
        <v>1</v>
      </c>
      <c r="P27">
        <v>2</v>
      </c>
      <c r="Q27">
        <v>1</v>
      </c>
      <c r="R27">
        <v>3</v>
      </c>
      <c r="S27">
        <v>1</v>
      </c>
      <c r="T27">
        <v>5</v>
      </c>
      <c r="U27">
        <v>1</v>
      </c>
    </row>
    <row r="28" spans="1:21" hidden="1" x14ac:dyDescent="0.25">
      <c r="A28" t="s">
        <v>41</v>
      </c>
      <c r="E28" t="s">
        <v>27</v>
      </c>
      <c r="H28" t="s">
        <v>41</v>
      </c>
      <c r="I28">
        <v>4</v>
      </c>
      <c r="J28">
        <v>5</v>
      </c>
      <c r="K28">
        <v>5</v>
      </c>
      <c r="L28">
        <v>3</v>
      </c>
      <c r="M28">
        <v>5</v>
      </c>
      <c r="N28">
        <v>3</v>
      </c>
      <c r="O28">
        <v>4</v>
      </c>
      <c r="P28">
        <v>1</v>
      </c>
      <c r="Q28">
        <v>4</v>
      </c>
      <c r="R28">
        <v>4</v>
      </c>
      <c r="S28">
        <v>1</v>
      </c>
      <c r="T28">
        <v>5</v>
      </c>
      <c r="U28">
        <v>3</v>
      </c>
    </row>
    <row r="29" spans="1:21" hidden="1" x14ac:dyDescent="0.25">
      <c r="A29" t="s">
        <v>41</v>
      </c>
      <c r="E29" t="s">
        <v>27</v>
      </c>
      <c r="H29" t="s">
        <v>41</v>
      </c>
      <c r="I29">
        <v>2</v>
      </c>
      <c r="J29">
        <v>3</v>
      </c>
      <c r="K29">
        <v>2</v>
      </c>
      <c r="L29">
        <v>4</v>
      </c>
      <c r="M29">
        <v>5</v>
      </c>
      <c r="N29">
        <v>4</v>
      </c>
      <c r="O29">
        <v>3</v>
      </c>
      <c r="P29">
        <v>1</v>
      </c>
      <c r="Q29">
        <v>2</v>
      </c>
      <c r="R29">
        <v>3</v>
      </c>
      <c r="S29">
        <v>1</v>
      </c>
      <c r="T29">
        <v>4</v>
      </c>
      <c r="U29">
        <v>1</v>
      </c>
    </row>
    <row r="30" spans="1:21" hidden="1" x14ac:dyDescent="0.25">
      <c r="A30" t="s">
        <v>41</v>
      </c>
      <c r="E30" t="s">
        <v>20</v>
      </c>
      <c r="H30" t="s">
        <v>41</v>
      </c>
      <c r="I30">
        <v>5</v>
      </c>
      <c r="J30">
        <v>3</v>
      </c>
      <c r="K30">
        <v>4</v>
      </c>
      <c r="L30">
        <v>5</v>
      </c>
      <c r="M30">
        <v>1</v>
      </c>
      <c r="N30">
        <v>1</v>
      </c>
      <c r="O30">
        <v>3</v>
      </c>
      <c r="P30">
        <v>1</v>
      </c>
      <c r="Q30">
        <v>2</v>
      </c>
      <c r="R30">
        <v>2</v>
      </c>
      <c r="S30">
        <v>1</v>
      </c>
      <c r="T30">
        <v>4</v>
      </c>
      <c r="U30">
        <v>1</v>
      </c>
    </row>
    <row r="31" spans="1:21" hidden="1" x14ac:dyDescent="0.25">
      <c r="A31" t="s">
        <v>41</v>
      </c>
      <c r="E31" t="s">
        <v>18</v>
      </c>
      <c r="H31" t="s">
        <v>41</v>
      </c>
      <c r="I31">
        <v>5</v>
      </c>
      <c r="J31">
        <v>5</v>
      </c>
      <c r="K31">
        <v>4</v>
      </c>
      <c r="L31">
        <v>5</v>
      </c>
      <c r="M31">
        <v>3</v>
      </c>
      <c r="N31">
        <v>3</v>
      </c>
      <c r="O31">
        <v>2</v>
      </c>
      <c r="P31">
        <v>1</v>
      </c>
      <c r="Q31">
        <v>2</v>
      </c>
      <c r="R31">
        <v>2</v>
      </c>
      <c r="S31">
        <v>4</v>
      </c>
      <c r="T31">
        <v>5</v>
      </c>
      <c r="U31">
        <v>2</v>
      </c>
    </row>
    <row r="32" spans="1:21" hidden="1" x14ac:dyDescent="0.25">
      <c r="A32" t="s">
        <v>41</v>
      </c>
      <c r="E32" t="s">
        <v>18</v>
      </c>
      <c r="H32" t="s">
        <v>41</v>
      </c>
      <c r="I32">
        <v>3</v>
      </c>
      <c r="J32">
        <v>5</v>
      </c>
      <c r="K32">
        <v>5</v>
      </c>
      <c r="L32">
        <v>5</v>
      </c>
      <c r="M32">
        <v>5</v>
      </c>
      <c r="N32">
        <v>3</v>
      </c>
      <c r="O32">
        <v>1</v>
      </c>
      <c r="P32">
        <v>1</v>
      </c>
      <c r="Q32">
        <v>2</v>
      </c>
      <c r="R32">
        <v>1</v>
      </c>
      <c r="S32">
        <v>1</v>
      </c>
      <c r="T32">
        <v>3</v>
      </c>
      <c r="U32">
        <v>1</v>
      </c>
    </row>
    <row r="33" spans="1:21" hidden="1" x14ac:dyDescent="0.25">
      <c r="A33" t="s">
        <v>41</v>
      </c>
      <c r="E33" t="s">
        <v>27</v>
      </c>
      <c r="H33" t="s">
        <v>41</v>
      </c>
      <c r="I33">
        <v>4</v>
      </c>
      <c r="J33">
        <v>3</v>
      </c>
      <c r="K33">
        <v>3</v>
      </c>
      <c r="L33">
        <v>5</v>
      </c>
      <c r="M33">
        <v>5</v>
      </c>
      <c r="N33">
        <v>1</v>
      </c>
      <c r="O33">
        <v>1</v>
      </c>
      <c r="P33">
        <v>1</v>
      </c>
      <c r="Q33">
        <v>4</v>
      </c>
      <c r="R33">
        <v>1</v>
      </c>
      <c r="S33">
        <v>1</v>
      </c>
      <c r="T33">
        <v>3</v>
      </c>
      <c r="U33">
        <v>1</v>
      </c>
    </row>
    <row r="34" spans="1:21" x14ac:dyDescent="0.25">
      <c r="A34" t="s">
        <v>42</v>
      </c>
      <c r="E34" t="s">
        <v>27</v>
      </c>
      <c r="H34" t="s">
        <v>42</v>
      </c>
      <c r="I34">
        <v>4</v>
      </c>
      <c r="J34">
        <v>2</v>
      </c>
      <c r="K34">
        <v>1</v>
      </c>
      <c r="L34">
        <v>3</v>
      </c>
      <c r="M34">
        <v>2</v>
      </c>
      <c r="N34">
        <v>2</v>
      </c>
      <c r="O34">
        <v>1</v>
      </c>
      <c r="P34">
        <v>1</v>
      </c>
      <c r="Q34">
        <v>1</v>
      </c>
      <c r="R34">
        <v>1</v>
      </c>
      <c r="S34">
        <v>5</v>
      </c>
      <c r="T34">
        <v>4</v>
      </c>
      <c r="U34">
        <v>3</v>
      </c>
    </row>
    <row r="35" spans="1:21" hidden="1" x14ac:dyDescent="0.25">
      <c r="A35" t="s">
        <v>41</v>
      </c>
      <c r="E35" t="s">
        <v>27</v>
      </c>
      <c r="H35" t="s">
        <v>41</v>
      </c>
      <c r="I35">
        <v>5</v>
      </c>
      <c r="J35">
        <v>5</v>
      </c>
      <c r="K35">
        <v>5</v>
      </c>
      <c r="L35">
        <v>4</v>
      </c>
      <c r="M35">
        <v>5</v>
      </c>
      <c r="N35">
        <v>3</v>
      </c>
      <c r="O35">
        <v>4</v>
      </c>
      <c r="P35">
        <v>3</v>
      </c>
      <c r="Q35">
        <v>3</v>
      </c>
      <c r="R35">
        <v>3</v>
      </c>
      <c r="S35">
        <v>5</v>
      </c>
      <c r="T35">
        <v>5</v>
      </c>
      <c r="U35">
        <v>5</v>
      </c>
    </row>
    <row r="36" spans="1:21" hidden="1" x14ac:dyDescent="0.25">
      <c r="A36" t="s">
        <v>41</v>
      </c>
      <c r="E36" t="s">
        <v>18</v>
      </c>
      <c r="H36" t="s">
        <v>41</v>
      </c>
      <c r="I36">
        <v>5</v>
      </c>
      <c r="J36">
        <v>4</v>
      </c>
      <c r="K36">
        <v>4</v>
      </c>
      <c r="L36">
        <v>3</v>
      </c>
      <c r="M36">
        <v>5</v>
      </c>
      <c r="N36">
        <v>1</v>
      </c>
      <c r="O36">
        <v>3</v>
      </c>
      <c r="P36">
        <v>3</v>
      </c>
      <c r="Q36">
        <v>5</v>
      </c>
      <c r="R36">
        <v>4</v>
      </c>
      <c r="S36">
        <v>4</v>
      </c>
      <c r="T36">
        <v>3</v>
      </c>
      <c r="U36">
        <v>3</v>
      </c>
    </row>
    <row r="37" spans="1:21" x14ac:dyDescent="0.25">
      <c r="A37" t="s">
        <v>42</v>
      </c>
      <c r="E37" t="s">
        <v>20</v>
      </c>
      <c r="H37" t="s">
        <v>42</v>
      </c>
      <c r="I37">
        <v>4</v>
      </c>
      <c r="J37">
        <v>3</v>
      </c>
      <c r="K37">
        <v>4</v>
      </c>
      <c r="L37">
        <v>5</v>
      </c>
      <c r="M37">
        <v>5</v>
      </c>
      <c r="N37">
        <v>4</v>
      </c>
      <c r="O37">
        <v>5</v>
      </c>
      <c r="P37">
        <v>3</v>
      </c>
      <c r="Q37">
        <v>2</v>
      </c>
      <c r="R37">
        <v>1</v>
      </c>
      <c r="S37">
        <v>1</v>
      </c>
      <c r="T37">
        <v>3</v>
      </c>
      <c r="U37">
        <v>4</v>
      </c>
    </row>
    <row r="38" spans="1:21" hidden="1" x14ac:dyDescent="0.25">
      <c r="A38" t="s">
        <v>38</v>
      </c>
      <c r="E38" t="s">
        <v>18</v>
      </c>
      <c r="H38" t="s">
        <v>38</v>
      </c>
      <c r="I38">
        <v>4</v>
      </c>
      <c r="J38">
        <v>4</v>
      </c>
      <c r="K38">
        <v>4</v>
      </c>
      <c r="L38">
        <v>4</v>
      </c>
      <c r="M38">
        <v>4</v>
      </c>
      <c r="N38">
        <v>2</v>
      </c>
      <c r="O38">
        <v>3</v>
      </c>
      <c r="P38">
        <v>2</v>
      </c>
      <c r="Q38">
        <v>4</v>
      </c>
      <c r="R38">
        <v>1</v>
      </c>
      <c r="S38">
        <v>1</v>
      </c>
      <c r="T38">
        <v>4</v>
      </c>
      <c r="U38">
        <v>3</v>
      </c>
    </row>
    <row r="39" spans="1:21" x14ac:dyDescent="0.25">
      <c r="A39" t="s">
        <v>42</v>
      </c>
      <c r="E39" t="s">
        <v>20</v>
      </c>
      <c r="H39" t="s">
        <v>42</v>
      </c>
      <c r="I39">
        <v>1</v>
      </c>
      <c r="J39">
        <v>5</v>
      </c>
      <c r="K39">
        <v>4</v>
      </c>
      <c r="L39">
        <v>2</v>
      </c>
      <c r="M39">
        <v>1</v>
      </c>
      <c r="N39">
        <v>1</v>
      </c>
      <c r="O39">
        <v>4</v>
      </c>
      <c r="P39">
        <v>4</v>
      </c>
      <c r="Q39">
        <v>1</v>
      </c>
      <c r="R39">
        <v>3</v>
      </c>
      <c r="S39">
        <v>1</v>
      </c>
      <c r="T39">
        <v>2</v>
      </c>
      <c r="U39">
        <v>1</v>
      </c>
    </row>
    <row r="40" spans="1:21" hidden="1" x14ac:dyDescent="0.25">
      <c r="A40" t="s">
        <v>41</v>
      </c>
      <c r="E40" t="s">
        <v>20</v>
      </c>
      <c r="H40" t="s">
        <v>41</v>
      </c>
      <c r="I40">
        <v>3</v>
      </c>
      <c r="J40">
        <v>1</v>
      </c>
      <c r="K40">
        <v>2</v>
      </c>
      <c r="L40">
        <v>2</v>
      </c>
      <c r="M40">
        <v>4</v>
      </c>
      <c r="N40">
        <v>1</v>
      </c>
      <c r="O40">
        <v>1</v>
      </c>
      <c r="P40">
        <v>1</v>
      </c>
      <c r="Q40">
        <v>1</v>
      </c>
      <c r="R40">
        <v>1</v>
      </c>
      <c r="S40">
        <v>4</v>
      </c>
      <c r="T40">
        <v>2</v>
      </c>
      <c r="U40">
        <v>1</v>
      </c>
    </row>
    <row r="41" spans="1:21" x14ac:dyDescent="0.25">
      <c r="A41" t="s">
        <v>42</v>
      </c>
      <c r="E41" t="s">
        <v>27</v>
      </c>
      <c r="H41" t="s">
        <v>42</v>
      </c>
      <c r="I41">
        <v>5</v>
      </c>
      <c r="J41">
        <v>3</v>
      </c>
      <c r="K41">
        <v>4</v>
      </c>
      <c r="L41">
        <v>3</v>
      </c>
      <c r="M41">
        <v>1</v>
      </c>
      <c r="N41">
        <v>1</v>
      </c>
      <c r="O41">
        <v>2</v>
      </c>
      <c r="P41">
        <v>1</v>
      </c>
      <c r="Q41">
        <v>1</v>
      </c>
      <c r="R41">
        <v>1</v>
      </c>
      <c r="S41">
        <v>1</v>
      </c>
      <c r="T41">
        <v>5</v>
      </c>
      <c r="U41">
        <v>1</v>
      </c>
    </row>
    <row r="42" spans="1:21" hidden="1" x14ac:dyDescent="0.25">
      <c r="A42" t="s">
        <v>41</v>
      </c>
      <c r="E42" t="s">
        <v>20</v>
      </c>
      <c r="H42" t="s">
        <v>41</v>
      </c>
      <c r="I42">
        <v>5</v>
      </c>
      <c r="J42">
        <v>3</v>
      </c>
      <c r="K42">
        <v>5</v>
      </c>
      <c r="L42">
        <v>4</v>
      </c>
      <c r="M42">
        <v>2</v>
      </c>
      <c r="N42">
        <v>3</v>
      </c>
      <c r="O42">
        <v>3</v>
      </c>
      <c r="P42">
        <v>1</v>
      </c>
      <c r="Q42">
        <v>1</v>
      </c>
      <c r="R42">
        <v>1</v>
      </c>
      <c r="S42">
        <v>1</v>
      </c>
      <c r="T42">
        <v>5</v>
      </c>
      <c r="U42">
        <v>1</v>
      </c>
    </row>
    <row r="43" spans="1:21" x14ac:dyDescent="0.25">
      <c r="A43" t="s">
        <v>42</v>
      </c>
      <c r="E43" t="s">
        <v>20</v>
      </c>
      <c r="H43" t="s">
        <v>42</v>
      </c>
      <c r="I43">
        <v>1</v>
      </c>
      <c r="J43">
        <v>1</v>
      </c>
      <c r="K43">
        <v>1</v>
      </c>
      <c r="L43">
        <v>5</v>
      </c>
      <c r="M43">
        <v>5</v>
      </c>
      <c r="N43">
        <v>1</v>
      </c>
      <c r="O43">
        <v>1</v>
      </c>
      <c r="P43">
        <v>3</v>
      </c>
      <c r="Q43">
        <v>1</v>
      </c>
      <c r="R43">
        <v>4</v>
      </c>
      <c r="S43">
        <v>1</v>
      </c>
      <c r="T43">
        <v>1</v>
      </c>
      <c r="U43">
        <v>1</v>
      </c>
    </row>
    <row r="44" spans="1:21" x14ac:dyDescent="0.25">
      <c r="A44" t="s">
        <v>42</v>
      </c>
      <c r="E44" t="s">
        <v>27</v>
      </c>
      <c r="H44" t="s">
        <v>42</v>
      </c>
      <c r="I44">
        <v>4</v>
      </c>
      <c r="J44">
        <v>3</v>
      </c>
      <c r="K44">
        <v>4</v>
      </c>
      <c r="L44">
        <v>5</v>
      </c>
      <c r="M44">
        <v>2</v>
      </c>
      <c r="N44">
        <v>3</v>
      </c>
      <c r="O44">
        <v>5</v>
      </c>
      <c r="P44">
        <v>2</v>
      </c>
      <c r="Q44">
        <v>5</v>
      </c>
      <c r="R44">
        <v>4</v>
      </c>
      <c r="S44">
        <v>1</v>
      </c>
      <c r="T44">
        <v>3</v>
      </c>
      <c r="U44">
        <v>3</v>
      </c>
    </row>
    <row r="45" spans="1:21" hidden="1" x14ac:dyDescent="0.25">
      <c r="A45" t="s">
        <v>41</v>
      </c>
      <c r="E45" t="s">
        <v>20</v>
      </c>
      <c r="H45" t="s">
        <v>41</v>
      </c>
      <c r="I45">
        <v>2</v>
      </c>
      <c r="J45">
        <v>5</v>
      </c>
      <c r="K45">
        <v>5</v>
      </c>
      <c r="L45">
        <v>5</v>
      </c>
      <c r="M45">
        <v>1</v>
      </c>
      <c r="N45">
        <v>2</v>
      </c>
      <c r="O45">
        <v>1</v>
      </c>
      <c r="P45">
        <v>1</v>
      </c>
      <c r="Q45">
        <v>2</v>
      </c>
      <c r="R45">
        <v>2</v>
      </c>
      <c r="S45">
        <v>1</v>
      </c>
      <c r="T45">
        <v>2</v>
      </c>
      <c r="U45">
        <v>1</v>
      </c>
    </row>
    <row r="46" spans="1:21" hidden="1" x14ac:dyDescent="0.25">
      <c r="A46" t="s">
        <v>41</v>
      </c>
      <c r="E46" t="s">
        <v>27</v>
      </c>
      <c r="H46" t="s">
        <v>41</v>
      </c>
      <c r="I46">
        <v>5</v>
      </c>
      <c r="J46">
        <v>4</v>
      </c>
      <c r="K46">
        <v>5</v>
      </c>
      <c r="L46">
        <v>3</v>
      </c>
      <c r="M46">
        <v>5</v>
      </c>
      <c r="N46">
        <v>3</v>
      </c>
      <c r="O46">
        <v>2</v>
      </c>
      <c r="P46">
        <v>1</v>
      </c>
      <c r="Q46">
        <v>5</v>
      </c>
      <c r="R46">
        <v>3</v>
      </c>
      <c r="S46">
        <v>3</v>
      </c>
      <c r="T46">
        <v>3</v>
      </c>
      <c r="U46">
        <v>1</v>
      </c>
    </row>
    <row r="47" spans="1:21" x14ac:dyDescent="0.25">
      <c r="A47" t="s">
        <v>42</v>
      </c>
      <c r="E47" t="s">
        <v>18</v>
      </c>
      <c r="H47" t="s">
        <v>42</v>
      </c>
      <c r="I47">
        <v>3</v>
      </c>
      <c r="J47">
        <v>3</v>
      </c>
      <c r="K47">
        <v>4</v>
      </c>
      <c r="L47">
        <v>4</v>
      </c>
      <c r="M47">
        <v>5</v>
      </c>
      <c r="N47">
        <v>1</v>
      </c>
      <c r="O47">
        <v>1</v>
      </c>
      <c r="P47">
        <v>1</v>
      </c>
      <c r="Q47">
        <v>1</v>
      </c>
      <c r="R47">
        <v>2</v>
      </c>
      <c r="S47">
        <v>3</v>
      </c>
      <c r="T47">
        <v>2</v>
      </c>
      <c r="U47">
        <v>1</v>
      </c>
    </row>
    <row r="48" spans="1:21" x14ac:dyDescent="0.25">
      <c r="A48" t="s">
        <v>42</v>
      </c>
      <c r="E48" t="s">
        <v>18</v>
      </c>
      <c r="H48" t="s">
        <v>42</v>
      </c>
      <c r="I48">
        <v>5</v>
      </c>
      <c r="J48">
        <v>2</v>
      </c>
      <c r="K48">
        <v>2</v>
      </c>
      <c r="L48">
        <v>4</v>
      </c>
      <c r="M48">
        <v>3</v>
      </c>
      <c r="N48">
        <v>1</v>
      </c>
      <c r="O48">
        <v>1</v>
      </c>
      <c r="P48">
        <v>1</v>
      </c>
      <c r="Q48">
        <v>4</v>
      </c>
      <c r="R48">
        <v>5</v>
      </c>
      <c r="S48">
        <v>3</v>
      </c>
      <c r="T48">
        <v>4</v>
      </c>
      <c r="U48">
        <v>3</v>
      </c>
    </row>
    <row r="49" spans="1:21" hidden="1" x14ac:dyDescent="0.25">
      <c r="A49" t="s">
        <v>41</v>
      </c>
      <c r="E49" t="s">
        <v>27</v>
      </c>
      <c r="H49" t="s">
        <v>41</v>
      </c>
      <c r="I49">
        <v>2</v>
      </c>
      <c r="J49">
        <v>4</v>
      </c>
      <c r="K49">
        <v>3</v>
      </c>
      <c r="L49">
        <v>2</v>
      </c>
      <c r="M49">
        <v>5</v>
      </c>
      <c r="N49">
        <v>3</v>
      </c>
      <c r="O49">
        <v>1</v>
      </c>
      <c r="P49">
        <v>2</v>
      </c>
      <c r="Q49">
        <v>3</v>
      </c>
      <c r="R49">
        <v>3</v>
      </c>
      <c r="S49">
        <v>3</v>
      </c>
      <c r="T49">
        <v>4</v>
      </c>
      <c r="U49">
        <v>1</v>
      </c>
    </row>
    <row r="50" spans="1:21" hidden="1" x14ac:dyDescent="0.25">
      <c r="A50" t="s">
        <v>40</v>
      </c>
      <c r="E50" t="s">
        <v>20</v>
      </c>
      <c r="H50" t="s">
        <v>40</v>
      </c>
      <c r="I50">
        <v>5</v>
      </c>
      <c r="J50">
        <v>4</v>
      </c>
      <c r="K50">
        <v>5</v>
      </c>
      <c r="L50">
        <v>4</v>
      </c>
      <c r="M50">
        <v>5</v>
      </c>
      <c r="N50">
        <v>3</v>
      </c>
      <c r="O50">
        <v>1</v>
      </c>
      <c r="P50">
        <v>3</v>
      </c>
      <c r="Q50">
        <v>4</v>
      </c>
      <c r="R50">
        <v>4</v>
      </c>
      <c r="S50">
        <v>4</v>
      </c>
      <c r="T50">
        <v>4</v>
      </c>
      <c r="U50">
        <v>2</v>
      </c>
    </row>
    <row r="51" spans="1:21" x14ac:dyDescent="0.25">
      <c r="A51" t="s">
        <v>42</v>
      </c>
      <c r="E51" t="s">
        <v>27</v>
      </c>
      <c r="H51" t="s">
        <v>42</v>
      </c>
      <c r="I51">
        <v>4</v>
      </c>
      <c r="J51">
        <v>3</v>
      </c>
      <c r="K51">
        <v>3</v>
      </c>
      <c r="L51">
        <v>4</v>
      </c>
      <c r="M51">
        <v>3</v>
      </c>
      <c r="N51">
        <v>1</v>
      </c>
      <c r="O51">
        <v>1</v>
      </c>
      <c r="P51">
        <v>1</v>
      </c>
      <c r="Q51">
        <v>1</v>
      </c>
      <c r="R51">
        <v>1</v>
      </c>
      <c r="S51">
        <v>4</v>
      </c>
      <c r="T51">
        <v>4</v>
      </c>
      <c r="U51">
        <v>1</v>
      </c>
    </row>
    <row r="52" spans="1:21" x14ac:dyDescent="0.25">
      <c r="A52" t="s">
        <v>42</v>
      </c>
      <c r="E52" t="s">
        <v>20</v>
      </c>
      <c r="H52" t="s">
        <v>42</v>
      </c>
      <c r="I52">
        <v>3</v>
      </c>
      <c r="J52">
        <v>3</v>
      </c>
      <c r="K52">
        <v>3</v>
      </c>
      <c r="L52">
        <v>4</v>
      </c>
      <c r="M52">
        <v>5</v>
      </c>
      <c r="N52">
        <v>3</v>
      </c>
      <c r="O52">
        <v>5</v>
      </c>
      <c r="P52">
        <v>3</v>
      </c>
      <c r="Q52">
        <v>1</v>
      </c>
      <c r="R52">
        <v>2</v>
      </c>
      <c r="S52">
        <v>4</v>
      </c>
      <c r="T52">
        <v>3</v>
      </c>
      <c r="U52">
        <v>1</v>
      </c>
    </row>
    <row r="53" spans="1:21" hidden="1" x14ac:dyDescent="0.25">
      <c r="A53" t="s">
        <v>41</v>
      </c>
      <c r="E53" t="s">
        <v>20</v>
      </c>
      <c r="H53" t="s">
        <v>41</v>
      </c>
      <c r="I53">
        <v>4</v>
      </c>
      <c r="J53">
        <v>2</v>
      </c>
      <c r="K53">
        <v>2</v>
      </c>
      <c r="L53">
        <v>3</v>
      </c>
      <c r="M53">
        <v>2</v>
      </c>
      <c r="N53">
        <v>3</v>
      </c>
      <c r="O53">
        <v>3</v>
      </c>
      <c r="P53">
        <v>3</v>
      </c>
      <c r="Q53">
        <v>3</v>
      </c>
      <c r="R53">
        <v>3</v>
      </c>
      <c r="S53">
        <v>4</v>
      </c>
      <c r="T53">
        <v>4</v>
      </c>
      <c r="U53">
        <v>1</v>
      </c>
    </row>
    <row r="54" spans="1:21" hidden="1" x14ac:dyDescent="0.25">
      <c r="A54" t="s">
        <v>41</v>
      </c>
      <c r="E54" t="s">
        <v>27</v>
      </c>
      <c r="H54" t="s">
        <v>41</v>
      </c>
      <c r="I54">
        <v>4</v>
      </c>
      <c r="J54">
        <v>4</v>
      </c>
      <c r="K54">
        <v>4</v>
      </c>
      <c r="L54">
        <v>5</v>
      </c>
      <c r="M54">
        <v>5</v>
      </c>
      <c r="N54">
        <v>2</v>
      </c>
      <c r="O54">
        <v>2</v>
      </c>
      <c r="P54">
        <v>1</v>
      </c>
      <c r="Q54">
        <v>3</v>
      </c>
      <c r="R54">
        <v>2</v>
      </c>
      <c r="S54">
        <v>1</v>
      </c>
      <c r="T54">
        <v>4</v>
      </c>
      <c r="U54">
        <v>1</v>
      </c>
    </row>
    <row r="55" spans="1:21" hidden="1" x14ac:dyDescent="0.25">
      <c r="A55" t="s">
        <v>41</v>
      </c>
      <c r="E55" t="s">
        <v>29</v>
      </c>
      <c r="H55" t="s">
        <v>41</v>
      </c>
      <c r="I55">
        <v>5</v>
      </c>
      <c r="J55">
        <v>5</v>
      </c>
      <c r="K55">
        <v>5</v>
      </c>
      <c r="L55">
        <v>5</v>
      </c>
      <c r="M55">
        <v>4</v>
      </c>
      <c r="N55">
        <v>3</v>
      </c>
      <c r="O55">
        <v>2</v>
      </c>
      <c r="P55">
        <v>3</v>
      </c>
      <c r="Q55">
        <v>3</v>
      </c>
      <c r="R55">
        <v>3</v>
      </c>
      <c r="S55">
        <v>3</v>
      </c>
      <c r="T55">
        <v>5</v>
      </c>
      <c r="U55">
        <v>5</v>
      </c>
    </row>
    <row r="56" spans="1:21" x14ac:dyDescent="0.25">
      <c r="A56" t="s">
        <v>42</v>
      </c>
      <c r="E56" t="s">
        <v>29</v>
      </c>
      <c r="H56" t="s">
        <v>42</v>
      </c>
      <c r="I56">
        <v>3</v>
      </c>
      <c r="J56">
        <v>5</v>
      </c>
      <c r="K56">
        <v>1</v>
      </c>
      <c r="L56">
        <v>1</v>
      </c>
      <c r="M56">
        <v>5</v>
      </c>
      <c r="N56">
        <v>3</v>
      </c>
      <c r="O56">
        <v>2</v>
      </c>
      <c r="P56">
        <v>3</v>
      </c>
      <c r="Q56">
        <v>4</v>
      </c>
      <c r="R56">
        <v>1</v>
      </c>
      <c r="S56">
        <v>5</v>
      </c>
      <c r="T56">
        <v>5</v>
      </c>
      <c r="U56">
        <v>4</v>
      </c>
    </row>
    <row r="57" spans="1:21" hidden="1" x14ac:dyDescent="0.25">
      <c r="A57" t="s">
        <v>40</v>
      </c>
      <c r="E57" t="s">
        <v>18</v>
      </c>
      <c r="H57" t="s">
        <v>40</v>
      </c>
      <c r="I57">
        <v>2</v>
      </c>
      <c r="J57">
        <v>4</v>
      </c>
      <c r="K57">
        <v>4</v>
      </c>
      <c r="L57">
        <v>5</v>
      </c>
      <c r="M57">
        <v>5</v>
      </c>
      <c r="N57">
        <v>2</v>
      </c>
      <c r="O57">
        <v>4</v>
      </c>
      <c r="P57">
        <v>2</v>
      </c>
      <c r="Q57">
        <v>1</v>
      </c>
      <c r="R57">
        <v>5</v>
      </c>
      <c r="S57">
        <v>2</v>
      </c>
      <c r="T57">
        <v>1</v>
      </c>
      <c r="U57">
        <v>1</v>
      </c>
    </row>
    <row r="58" spans="1:21" x14ac:dyDescent="0.25">
      <c r="A58" t="s">
        <v>42</v>
      </c>
      <c r="E58" t="s">
        <v>18</v>
      </c>
      <c r="H58" t="s">
        <v>42</v>
      </c>
      <c r="I58">
        <v>1</v>
      </c>
      <c r="J58">
        <v>5</v>
      </c>
      <c r="K58">
        <v>4</v>
      </c>
      <c r="L58">
        <v>4</v>
      </c>
      <c r="M58">
        <v>5</v>
      </c>
      <c r="N58">
        <v>1</v>
      </c>
      <c r="O58">
        <v>1</v>
      </c>
      <c r="P58">
        <v>3</v>
      </c>
      <c r="Q58">
        <v>1</v>
      </c>
      <c r="R58">
        <v>4</v>
      </c>
      <c r="S58">
        <v>1</v>
      </c>
      <c r="T58">
        <v>1</v>
      </c>
      <c r="U58">
        <v>3</v>
      </c>
    </row>
    <row r="59" spans="1:21" x14ac:dyDescent="0.25">
      <c r="A59" t="s">
        <v>42</v>
      </c>
      <c r="E59" t="s">
        <v>22</v>
      </c>
      <c r="H59" t="s">
        <v>42</v>
      </c>
      <c r="I59">
        <v>3</v>
      </c>
      <c r="J59">
        <v>3</v>
      </c>
      <c r="K59">
        <v>2</v>
      </c>
      <c r="L59">
        <v>3</v>
      </c>
      <c r="M59">
        <v>3</v>
      </c>
      <c r="N59">
        <v>4</v>
      </c>
      <c r="O59">
        <v>1</v>
      </c>
      <c r="P59">
        <v>3</v>
      </c>
      <c r="Q59">
        <v>1</v>
      </c>
      <c r="R59">
        <v>3</v>
      </c>
      <c r="S59">
        <v>5</v>
      </c>
      <c r="T59">
        <v>3</v>
      </c>
      <c r="U59">
        <v>1</v>
      </c>
    </row>
    <row r="60" spans="1:21" hidden="1" x14ac:dyDescent="0.25">
      <c r="A60" t="s">
        <v>39</v>
      </c>
      <c r="E60" t="s">
        <v>18</v>
      </c>
      <c r="H60" t="s">
        <v>39</v>
      </c>
      <c r="I60">
        <v>5</v>
      </c>
      <c r="J60">
        <v>5</v>
      </c>
      <c r="K60">
        <v>4</v>
      </c>
      <c r="L60">
        <v>3</v>
      </c>
      <c r="M60">
        <v>5</v>
      </c>
      <c r="N60">
        <v>4</v>
      </c>
      <c r="O60">
        <v>2</v>
      </c>
      <c r="P60">
        <v>3</v>
      </c>
      <c r="Q60">
        <v>4</v>
      </c>
      <c r="R60">
        <v>4</v>
      </c>
      <c r="S60">
        <v>5</v>
      </c>
      <c r="T60">
        <v>2</v>
      </c>
      <c r="U60">
        <v>1</v>
      </c>
    </row>
    <row r="61" spans="1:21" hidden="1" x14ac:dyDescent="0.25">
      <c r="A61" t="s">
        <v>41</v>
      </c>
      <c r="E61" t="s">
        <v>27</v>
      </c>
      <c r="H61" t="s">
        <v>41</v>
      </c>
      <c r="I61">
        <v>3</v>
      </c>
      <c r="J61">
        <v>4</v>
      </c>
      <c r="K61">
        <v>4</v>
      </c>
      <c r="L61">
        <v>3</v>
      </c>
      <c r="M61">
        <v>2</v>
      </c>
      <c r="N61">
        <v>4</v>
      </c>
      <c r="O61">
        <v>4</v>
      </c>
      <c r="P61">
        <v>3</v>
      </c>
      <c r="Q61">
        <v>5</v>
      </c>
      <c r="R61">
        <v>5</v>
      </c>
      <c r="S61">
        <v>1</v>
      </c>
      <c r="T61">
        <v>3</v>
      </c>
      <c r="U61">
        <v>1</v>
      </c>
    </row>
    <row r="62" spans="1:21" hidden="1" x14ac:dyDescent="0.25">
      <c r="A62" t="s">
        <v>40</v>
      </c>
      <c r="E62" t="s">
        <v>20</v>
      </c>
      <c r="H62" t="s">
        <v>40</v>
      </c>
      <c r="I62">
        <v>3</v>
      </c>
      <c r="J62">
        <v>5</v>
      </c>
      <c r="K62">
        <v>5</v>
      </c>
      <c r="L62">
        <v>1</v>
      </c>
      <c r="M62">
        <v>5</v>
      </c>
      <c r="N62">
        <v>1</v>
      </c>
      <c r="O62">
        <v>3</v>
      </c>
      <c r="P62">
        <v>1</v>
      </c>
      <c r="Q62">
        <v>1</v>
      </c>
      <c r="R62">
        <v>2</v>
      </c>
      <c r="S62">
        <v>1</v>
      </c>
      <c r="T62">
        <v>3</v>
      </c>
      <c r="U62">
        <v>1</v>
      </c>
    </row>
    <row r="63" spans="1:21" hidden="1" x14ac:dyDescent="0.25">
      <c r="A63" t="s">
        <v>39</v>
      </c>
      <c r="E63" t="s">
        <v>20</v>
      </c>
      <c r="H63" t="s">
        <v>39</v>
      </c>
      <c r="I63">
        <v>5</v>
      </c>
      <c r="J63">
        <v>4</v>
      </c>
      <c r="K63">
        <v>3</v>
      </c>
      <c r="L63">
        <v>4</v>
      </c>
      <c r="M63">
        <v>1</v>
      </c>
      <c r="N63">
        <v>4</v>
      </c>
      <c r="O63">
        <v>3</v>
      </c>
      <c r="P63">
        <v>4</v>
      </c>
      <c r="Q63">
        <v>5</v>
      </c>
      <c r="R63">
        <v>3</v>
      </c>
      <c r="S63">
        <v>3</v>
      </c>
      <c r="T63">
        <v>4</v>
      </c>
      <c r="U63">
        <v>3</v>
      </c>
    </row>
    <row r="64" spans="1:21" x14ac:dyDescent="0.25">
      <c r="A64" t="s">
        <v>42</v>
      </c>
      <c r="E64" t="s">
        <v>27</v>
      </c>
      <c r="H64" t="s">
        <v>42</v>
      </c>
      <c r="I64">
        <v>4</v>
      </c>
      <c r="J64">
        <v>3</v>
      </c>
      <c r="K64">
        <v>4</v>
      </c>
      <c r="L64">
        <v>3</v>
      </c>
      <c r="M64">
        <v>4</v>
      </c>
      <c r="N64">
        <v>1</v>
      </c>
      <c r="O64">
        <v>3</v>
      </c>
      <c r="P64">
        <v>1</v>
      </c>
      <c r="Q64">
        <v>4</v>
      </c>
      <c r="R64">
        <v>5</v>
      </c>
      <c r="S64">
        <v>5</v>
      </c>
      <c r="T64">
        <v>3</v>
      </c>
      <c r="U64">
        <v>3</v>
      </c>
    </row>
    <row r="65" spans="1:21" hidden="1" x14ac:dyDescent="0.25">
      <c r="A65" t="s">
        <v>41</v>
      </c>
      <c r="E65" t="s">
        <v>22</v>
      </c>
      <c r="H65" t="s">
        <v>41</v>
      </c>
      <c r="I65">
        <v>5</v>
      </c>
      <c r="J65">
        <v>3</v>
      </c>
      <c r="K65">
        <v>4</v>
      </c>
      <c r="L65">
        <v>3</v>
      </c>
      <c r="M65">
        <v>4</v>
      </c>
      <c r="N65">
        <v>2</v>
      </c>
      <c r="O65">
        <v>4</v>
      </c>
      <c r="P65">
        <v>2</v>
      </c>
      <c r="Q65">
        <v>4</v>
      </c>
      <c r="R65">
        <v>5</v>
      </c>
      <c r="S65">
        <v>2</v>
      </c>
      <c r="T65">
        <v>3</v>
      </c>
      <c r="U65">
        <v>1</v>
      </c>
    </row>
    <row r="66" spans="1:21" x14ac:dyDescent="0.25">
      <c r="A66" t="s">
        <v>42</v>
      </c>
      <c r="E66" t="s">
        <v>27</v>
      </c>
      <c r="H66" t="s">
        <v>42</v>
      </c>
      <c r="I66">
        <v>3</v>
      </c>
      <c r="J66">
        <v>4</v>
      </c>
      <c r="K66">
        <v>4</v>
      </c>
      <c r="L66">
        <v>5</v>
      </c>
      <c r="M66">
        <v>4</v>
      </c>
      <c r="N66">
        <v>2</v>
      </c>
      <c r="O66">
        <v>2</v>
      </c>
      <c r="P66">
        <v>2</v>
      </c>
      <c r="Q66">
        <v>2</v>
      </c>
      <c r="R66">
        <v>2</v>
      </c>
      <c r="S66">
        <v>3</v>
      </c>
      <c r="T66">
        <v>4</v>
      </c>
      <c r="U66">
        <v>1</v>
      </c>
    </row>
    <row r="67" spans="1:21" hidden="1" x14ac:dyDescent="0.25">
      <c r="A67" t="s">
        <v>41</v>
      </c>
      <c r="E67" t="s">
        <v>18</v>
      </c>
      <c r="H67" t="s">
        <v>41</v>
      </c>
      <c r="I67">
        <v>5</v>
      </c>
      <c r="J67">
        <v>4</v>
      </c>
      <c r="K67">
        <v>5</v>
      </c>
      <c r="L67">
        <v>4</v>
      </c>
      <c r="M67">
        <v>5</v>
      </c>
      <c r="N67">
        <v>2</v>
      </c>
      <c r="O67">
        <v>1</v>
      </c>
      <c r="P67">
        <v>1</v>
      </c>
      <c r="Q67">
        <v>2</v>
      </c>
      <c r="R67">
        <v>1</v>
      </c>
      <c r="S67">
        <v>1</v>
      </c>
      <c r="T67">
        <v>5</v>
      </c>
      <c r="U67">
        <v>1</v>
      </c>
    </row>
    <row r="68" spans="1:21" hidden="1" x14ac:dyDescent="0.25">
      <c r="A68" t="s">
        <v>41</v>
      </c>
      <c r="E68" t="s">
        <v>24</v>
      </c>
      <c r="H68" t="s">
        <v>41</v>
      </c>
      <c r="I68">
        <v>4</v>
      </c>
      <c r="J68">
        <v>2</v>
      </c>
      <c r="K68">
        <v>2</v>
      </c>
      <c r="L68">
        <v>2</v>
      </c>
      <c r="M68">
        <v>5</v>
      </c>
      <c r="N68">
        <v>1</v>
      </c>
      <c r="O68">
        <v>3</v>
      </c>
      <c r="P68">
        <v>3</v>
      </c>
      <c r="Q68">
        <v>3</v>
      </c>
      <c r="R68">
        <v>2</v>
      </c>
      <c r="S68">
        <v>5</v>
      </c>
      <c r="T68">
        <v>3</v>
      </c>
      <c r="U68">
        <v>3</v>
      </c>
    </row>
    <row r="69" spans="1:21" hidden="1" x14ac:dyDescent="0.25">
      <c r="A69" t="s">
        <v>40</v>
      </c>
      <c r="E69" t="s">
        <v>22</v>
      </c>
      <c r="H69" t="s">
        <v>40</v>
      </c>
      <c r="I69">
        <v>4</v>
      </c>
      <c r="J69">
        <v>4</v>
      </c>
      <c r="K69">
        <v>4</v>
      </c>
      <c r="L69">
        <v>2</v>
      </c>
      <c r="M69">
        <v>4</v>
      </c>
      <c r="N69">
        <v>3</v>
      </c>
      <c r="O69">
        <v>2</v>
      </c>
      <c r="P69">
        <v>2</v>
      </c>
      <c r="Q69">
        <v>4</v>
      </c>
      <c r="R69">
        <v>4</v>
      </c>
      <c r="S69">
        <v>1</v>
      </c>
      <c r="T69">
        <v>5</v>
      </c>
      <c r="U69">
        <v>1</v>
      </c>
    </row>
    <row r="70" spans="1:21" x14ac:dyDescent="0.25">
      <c r="A70" t="s">
        <v>42</v>
      </c>
      <c r="E70" t="s">
        <v>20</v>
      </c>
      <c r="H70" t="s">
        <v>42</v>
      </c>
      <c r="I70">
        <v>3</v>
      </c>
      <c r="J70">
        <v>4</v>
      </c>
      <c r="K70">
        <v>1</v>
      </c>
      <c r="L70">
        <v>5</v>
      </c>
      <c r="M70">
        <v>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5</v>
      </c>
      <c r="U70">
        <v>2</v>
      </c>
    </row>
    <row r="71" spans="1:21" hidden="1" x14ac:dyDescent="0.25">
      <c r="A71" t="s">
        <v>41</v>
      </c>
      <c r="E71" t="s">
        <v>27</v>
      </c>
      <c r="H71" t="s">
        <v>41</v>
      </c>
      <c r="I71">
        <v>2</v>
      </c>
      <c r="J71">
        <v>5</v>
      </c>
      <c r="K71">
        <v>4</v>
      </c>
      <c r="L71">
        <v>5</v>
      </c>
      <c r="M71">
        <v>5</v>
      </c>
      <c r="N71">
        <v>3</v>
      </c>
      <c r="O71">
        <v>1</v>
      </c>
      <c r="P71">
        <v>1</v>
      </c>
      <c r="Q71">
        <v>3</v>
      </c>
      <c r="R71">
        <v>3</v>
      </c>
      <c r="S71">
        <v>3</v>
      </c>
      <c r="T71">
        <v>4</v>
      </c>
      <c r="U71">
        <v>1</v>
      </c>
    </row>
    <row r="72" spans="1:21" x14ac:dyDescent="0.25">
      <c r="A72" t="s">
        <v>42</v>
      </c>
      <c r="E72" t="s">
        <v>20</v>
      </c>
      <c r="H72" t="s">
        <v>42</v>
      </c>
      <c r="I72">
        <v>5</v>
      </c>
      <c r="J72">
        <v>5</v>
      </c>
      <c r="K72">
        <v>2</v>
      </c>
      <c r="L72">
        <v>4</v>
      </c>
      <c r="M72">
        <v>5</v>
      </c>
      <c r="N72">
        <v>1</v>
      </c>
      <c r="O72">
        <v>1</v>
      </c>
      <c r="P72">
        <v>1</v>
      </c>
      <c r="Q72">
        <v>1</v>
      </c>
      <c r="R72">
        <v>4</v>
      </c>
      <c r="S72">
        <v>4</v>
      </c>
      <c r="T72">
        <v>5</v>
      </c>
      <c r="U72">
        <v>1</v>
      </c>
    </row>
    <row r="73" spans="1:21" hidden="1" x14ac:dyDescent="0.25">
      <c r="A73" t="s">
        <v>41</v>
      </c>
      <c r="E73" t="s">
        <v>27</v>
      </c>
      <c r="H73" t="s">
        <v>41</v>
      </c>
      <c r="I73">
        <v>2</v>
      </c>
      <c r="J73">
        <v>3</v>
      </c>
      <c r="K73">
        <v>3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1</v>
      </c>
    </row>
    <row r="74" spans="1:21" x14ac:dyDescent="0.25">
      <c r="A74" t="s">
        <v>42</v>
      </c>
      <c r="E74" t="s">
        <v>22</v>
      </c>
      <c r="H74" t="s">
        <v>42</v>
      </c>
      <c r="I74">
        <v>3</v>
      </c>
      <c r="J74">
        <v>5</v>
      </c>
      <c r="K74">
        <v>4</v>
      </c>
      <c r="L74">
        <v>3</v>
      </c>
      <c r="M74">
        <v>5</v>
      </c>
      <c r="N74">
        <v>4</v>
      </c>
      <c r="O74">
        <v>1</v>
      </c>
      <c r="P74">
        <v>2</v>
      </c>
      <c r="Q74">
        <v>2</v>
      </c>
      <c r="R74">
        <v>3</v>
      </c>
      <c r="S74">
        <v>1</v>
      </c>
      <c r="T74">
        <v>4</v>
      </c>
      <c r="U74">
        <v>3</v>
      </c>
    </row>
    <row r="75" spans="1:21" hidden="1" x14ac:dyDescent="0.25">
      <c r="A75" t="s">
        <v>41</v>
      </c>
      <c r="E75" t="s">
        <v>27</v>
      </c>
      <c r="H75" t="s">
        <v>41</v>
      </c>
      <c r="I75">
        <v>3</v>
      </c>
      <c r="J75">
        <v>4</v>
      </c>
      <c r="K75">
        <v>2</v>
      </c>
      <c r="L75">
        <v>5</v>
      </c>
      <c r="M75">
        <v>5</v>
      </c>
      <c r="N75">
        <v>4</v>
      </c>
      <c r="O75">
        <v>3</v>
      </c>
      <c r="P75">
        <v>3</v>
      </c>
      <c r="Q75">
        <v>1</v>
      </c>
      <c r="R75">
        <v>3</v>
      </c>
      <c r="S75">
        <v>1</v>
      </c>
      <c r="T75">
        <v>4</v>
      </c>
      <c r="U75">
        <v>3</v>
      </c>
    </row>
    <row r="76" spans="1:21" hidden="1" x14ac:dyDescent="0.25">
      <c r="A76" t="s">
        <v>41</v>
      </c>
      <c r="E76" t="s">
        <v>20</v>
      </c>
      <c r="H76" t="s">
        <v>41</v>
      </c>
      <c r="I76">
        <v>5</v>
      </c>
      <c r="J76">
        <v>4</v>
      </c>
      <c r="K76">
        <v>4</v>
      </c>
      <c r="L76">
        <v>3</v>
      </c>
      <c r="M76">
        <v>3</v>
      </c>
      <c r="N76">
        <v>1</v>
      </c>
      <c r="O76">
        <v>2</v>
      </c>
      <c r="P76">
        <v>1</v>
      </c>
      <c r="Q76">
        <v>1</v>
      </c>
      <c r="R76">
        <v>1</v>
      </c>
      <c r="S76">
        <v>3</v>
      </c>
      <c r="T76">
        <v>5</v>
      </c>
      <c r="U76">
        <v>2</v>
      </c>
    </row>
    <row r="77" spans="1:21" hidden="1" x14ac:dyDescent="0.25">
      <c r="A77" t="s">
        <v>41</v>
      </c>
      <c r="E77" t="s">
        <v>27</v>
      </c>
      <c r="H77" t="s">
        <v>41</v>
      </c>
      <c r="I77">
        <v>5</v>
      </c>
      <c r="J77">
        <v>4</v>
      </c>
      <c r="K77">
        <v>5</v>
      </c>
      <c r="L77">
        <v>2</v>
      </c>
      <c r="M77">
        <v>4</v>
      </c>
      <c r="N77">
        <v>1</v>
      </c>
      <c r="O77">
        <v>4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</row>
    <row r="78" spans="1:21" hidden="1" x14ac:dyDescent="0.25">
      <c r="A78" t="s">
        <v>41</v>
      </c>
      <c r="E78" t="s">
        <v>27</v>
      </c>
      <c r="H78" t="s">
        <v>41</v>
      </c>
      <c r="I78">
        <v>4</v>
      </c>
      <c r="J78">
        <v>4</v>
      </c>
      <c r="K78">
        <v>4</v>
      </c>
      <c r="L78">
        <v>3</v>
      </c>
      <c r="M78">
        <v>3</v>
      </c>
      <c r="N78">
        <v>2</v>
      </c>
      <c r="O78">
        <v>1</v>
      </c>
      <c r="P78">
        <v>2</v>
      </c>
      <c r="Q78">
        <v>2</v>
      </c>
      <c r="R78">
        <v>1</v>
      </c>
      <c r="S78">
        <v>1</v>
      </c>
      <c r="T78">
        <v>5</v>
      </c>
      <c r="U78">
        <v>1</v>
      </c>
    </row>
    <row r="79" spans="1:21" hidden="1" x14ac:dyDescent="0.25">
      <c r="A79" t="s">
        <v>41</v>
      </c>
      <c r="E79" t="s">
        <v>27</v>
      </c>
      <c r="H79" t="s">
        <v>41</v>
      </c>
      <c r="I79">
        <v>5</v>
      </c>
      <c r="J79">
        <v>5</v>
      </c>
      <c r="K79">
        <v>4</v>
      </c>
      <c r="L79">
        <v>2</v>
      </c>
      <c r="M79">
        <v>3</v>
      </c>
      <c r="N79">
        <v>1</v>
      </c>
      <c r="O79">
        <v>1</v>
      </c>
      <c r="P79">
        <v>1</v>
      </c>
      <c r="Q79">
        <v>3</v>
      </c>
      <c r="R79">
        <v>4</v>
      </c>
      <c r="S79">
        <v>1</v>
      </c>
      <c r="T79">
        <v>3</v>
      </c>
      <c r="U79">
        <v>3</v>
      </c>
    </row>
    <row r="80" spans="1:21" hidden="1" x14ac:dyDescent="0.25">
      <c r="A80" t="s">
        <v>41</v>
      </c>
      <c r="E80" t="s">
        <v>20</v>
      </c>
      <c r="H80" t="s">
        <v>41</v>
      </c>
      <c r="I80">
        <v>4</v>
      </c>
      <c r="J80">
        <v>5</v>
      </c>
      <c r="K80">
        <v>5</v>
      </c>
      <c r="L80">
        <v>4</v>
      </c>
      <c r="M80">
        <v>3</v>
      </c>
      <c r="N80">
        <v>3</v>
      </c>
      <c r="O80">
        <v>4</v>
      </c>
      <c r="P80">
        <v>2</v>
      </c>
      <c r="Q80">
        <v>1</v>
      </c>
      <c r="R80">
        <v>1</v>
      </c>
      <c r="S80">
        <v>1</v>
      </c>
      <c r="T80">
        <v>2</v>
      </c>
      <c r="U80">
        <v>1</v>
      </c>
    </row>
    <row r="81" spans="1:21" hidden="1" x14ac:dyDescent="0.25">
      <c r="A81" t="s">
        <v>39</v>
      </c>
      <c r="E81" t="s">
        <v>27</v>
      </c>
      <c r="H81" t="s">
        <v>39</v>
      </c>
      <c r="I81">
        <v>3</v>
      </c>
      <c r="J81">
        <v>4</v>
      </c>
      <c r="K81">
        <v>5</v>
      </c>
      <c r="L81">
        <v>4</v>
      </c>
      <c r="M81">
        <v>4</v>
      </c>
      <c r="N81">
        <v>2</v>
      </c>
      <c r="O81">
        <v>1</v>
      </c>
      <c r="P81">
        <v>1</v>
      </c>
      <c r="Q81">
        <v>3</v>
      </c>
      <c r="R81">
        <v>2</v>
      </c>
      <c r="S81">
        <v>1</v>
      </c>
      <c r="T81">
        <v>4</v>
      </c>
      <c r="U81">
        <v>3</v>
      </c>
    </row>
    <row r="82" spans="1:21" hidden="1" x14ac:dyDescent="0.25">
      <c r="A82" t="s">
        <v>40</v>
      </c>
      <c r="E82" t="s">
        <v>18</v>
      </c>
      <c r="H82" t="s">
        <v>40</v>
      </c>
      <c r="I82">
        <v>1</v>
      </c>
      <c r="J82">
        <v>4</v>
      </c>
      <c r="K82">
        <v>3</v>
      </c>
      <c r="L82">
        <v>4</v>
      </c>
      <c r="M82">
        <v>2</v>
      </c>
      <c r="N82">
        <v>2</v>
      </c>
      <c r="O82">
        <v>4</v>
      </c>
      <c r="P82">
        <v>2</v>
      </c>
      <c r="Q82">
        <v>4</v>
      </c>
      <c r="R82">
        <v>4</v>
      </c>
      <c r="S82">
        <v>1</v>
      </c>
      <c r="T82">
        <v>1</v>
      </c>
      <c r="U82">
        <v>4</v>
      </c>
    </row>
    <row r="83" spans="1:21" hidden="1" x14ac:dyDescent="0.25">
      <c r="A83" t="s">
        <v>40</v>
      </c>
      <c r="E83" t="s">
        <v>22</v>
      </c>
      <c r="H83" t="s">
        <v>40</v>
      </c>
      <c r="I83">
        <v>5</v>
      </c>
      <c r="J83">
        <v>4</v>
      </c>
      <c r="K83">
        <v>5</v>
      </c>
      <c r="L83">
        <v>5</v>
      </c>
      <c r="M83">
        <v>5</v>
      </c>
      <c r="N83">
        <v>3</v>
      </c>
      <c r="O83">
        <v>3</v>
      </c>
      <c r="P83">
        <v>3</v>
      </c>
      <c r="Q83">
        <v>3</v>
      </c>
      <c r="R83">
        <v>3</v>
      </c>
      <c r="S83">
        <v>4</v>
      </c>
      <c r="T83">
        <v>5</v>
      </c>
      <c r="U83">
        <v>1</v>
      </c>
    </row>
    <row r="84" spans="1:21" hidden="1" x14ac:dyDescent="0.25">
      <c r="A84" t="s">
        <v>40</v>
      </c>
      <c r="E84" t="s">
        <v>27</v>
      </c>
      <c r="H84" t="s">
        <v>40</v>
      </c>
      <c r="I84">
        <v>4</v>
      </c>
      <c r="J84">
        <v>2</v>
      </c>
      <c r="K84">
        <v>2</v>
      </c>
      <c r="L84">
        <v>1</v>
      </c>
      <c r="M84">
        <v>5</v>
      </c>
      <c r="N84">
        <v>1</v>
      </c>
      <c r="O84">
        <v>1</v>
      </c>
      <c r="P84">
        <v>1</v>
      </c>
      <c r="Q84">
        <v>4</v>
      </c>
      <c r="R84">
        <v>4</v>
      </c>
      <c r="S84">
        <v>1</v>
      </c>
      <c r="T84">
        <v>3</v>
      </c>
      <c r="U84">
        <v>1</v>
      </c>
    </row>
    <row r="85" spans="1:21" hidden="1" x14ac:dyDescent="0.25">
      <c r="A85" t="s">
        <v>41</v>
      </c>
      <c r="E85" t="s">
        <v>27</v>
      </c>
      <c r="H85" t="s">
        <v>41</v>
      </c>
      <c r="I85">
        <v>4</v>
      </c>
      <c r="J85">
        <v>4</v>
      </c>
      <c r="K85">
        <v>3</v>
      </c>
      <c r="L85">
        <v>5</v>
      </c>
      <c r="M85">
        <v>1</v>
      </c>
      <c r="N85">
        <v>2</v>
      </c>
      <c r="O85">
        <v>3</v>
      </c>
      <c r="P85">
        <v>1</v>
      </c>
      <c r="Q85">
        <v>2</v>
      </c>
      <c r="R85">
        <v>3</v>
      </c>
      <c r="S85">
        <v>3</v>
      </c>
      <c r="T85">
        <v>3</v>
      </c>
      <c r="U85">
        <v>3</v>
      </c>
    </row>
    <row r="86" spans="1:21" hidden="1" x14ac:dyDescent="0.25">
      <c r="A86" t="s">
        <v>41</v>
      </c>
      <c r="E86" t="s">
        <v>24</v>
      </c>
      <c r="H86" t="s">
        <v>41</v>
      </c>
      <c r="I86">
        <v>5</v>
      </c>
      <c r="J86">
        <v>3</v>
      </c>
      <c r="K86">
        <v>3</v>
      </c>
      <c r="L86">
        <v>3</v>
      </c>
      <c r="M86">
        <v>5</v>
      </c>
      <c r="N86">
        <v>1</v>
      </c>
      <c r="O86">
        <v>1</v>
      </c>
      <c r="P86">
        <v>2</v>
      </c>
      <c r="Q86">
        <v>1</v>
      </c>
      <c r="R86">
        <v>1</v>
      </c>
      <c r="S86">
        <v>1</v>
      </c>
      <c r="T86">
        <v>4</v>
      </c>
      <c r="U86">
        <v>1</v>
      </c>
    </row>
    <row r="87" spans="1:21" x14ac:dyDescent="0.25">
      <c r="A87" t="s">
        <v>42</v>
      </c>
      <c r="E87" t="s">
        <v>24</v>
      </c>
      <c r="H87" t="s">
        <v>42</v>
      </c>
      <c r="I87">
        <v>3</v>
      </c>
      <c r="J87">
        <v>3</v>
      </c>
      <c r="K87">
        <v>3</v>
      </c>
      <c r="L87">
        <v>5</v>
      </c>
      <c r="M87">
        <v>5</v>
      </c>
      <c r="N87">
        <v>1</v>
      </c>
      <c r="O87">
        <v>1</v>
      </c>
      <c r="P87">
        <v>1</v>
      </c>
      <c r="Q87">
        <v>1</v>
      </c>
      <c r="R87">
        <v>3</v>
      </c>
      <c r="S87">
        <v>1</v>
      </c>
      <c r="T87">
        <v>5</v>
      </c>
      <c r="U87">
        <v>1</v>
      </c>
    </row>
    <row r="88" spans="1:21" hidden="1" x14ac:dyDescent="0.25">
      <c r="A88" t="s">
        <v>41</v>
      </c>
      <c r="E88" t="s">
        <v>18</v>
      </c>
      <c r="H88" t="s">
        <v>41</v>
      </c>
      <c r="I88">
        <v>5</v>
      </c>
      <c r="J88">
        <v>1</v>
      </c>
      <c r="K88">
        <v>1</v>
      </c>
      <c r="L88">
        <v>4</v>
      </c>
      <c r="M88">
        <v>4</v>
      </c>
      <c r="N88">
        <v>4</v>
      </c>
      <c r="O88">
        <v>5</v>
      </c>
      <c r="P88">
        <v>3</v>
      </c>
      <c r="Q88">
        <v>3</v>
      </c>
      <c r="R88">
        <v>4</v>
      </c>
      <c r="S88">
        <v>4</v>
      </c>
      <c r="T88">
        <v>4</v>
      </c>
      <c r="U88">
        <v>3</v>
      </c>
    </row>
    <row r="89" spans="1:21" x14ac:dyDescent="0.25">
      <c r="A89" t="s">
        <v>42</v>
      </c>
      <c r="E89" t="s">
        <v>18</v>
      </c>
      <c r="H89" t="s">
        <v>42</v>
      </c>
      <c r="I89">
        <v>4</v>
      </c>
      <c r="J89">
        <v>3</v>
      </c>
      <c r="K89">
        <v>5</v>
      </c>
      <c r="L89">
        <v>5</v>
      </c>
      <c r="M89">
        <v>5</v>
      </c>
      <c r="N89">
        <v>2</v>
      </c>
      <c r="O89">
        <v>1</v>
      </c>
      <c r="P89">
        <v>1</v>
      </c>
      <c r="Q89">
        <v>1</v>
      </c>
      <c r="R89">
        <v>2</v>
      </c>
      <c r="S89">
        <v>3</v>
      </c>
      <c r="T89">
        <v>4</v>
      </c>
      <c r="U89">
        <v>3</v>
      </c>
    </row>
    <row r="90" spans="1:21" hidden="1" x14ac:dyDescent="0.25">
      <c r="A90" t="s">
        <v>41</v>
      </c>
      <c r="E90" t="s">
        <v>22</v>
      </c>
      <c r="H90" t="s">
        <v>41</v>
      </c>
      <c r="I90">
        <v>5</v>
      </c>
      <c r="J90">
        <v>4</v>
      </c>
      <c r="K90">
        <v>4</v>
      </c>
      <c r="L90">
        <v>2</v>
      </c>
      <c r="M90">
        <v>2</v>
      </c>
      <c r="N90">
        <v>3</v>
      </c>
      <c r="O90">
        <v>5</v>
      </c>
      <c r="P90">
        <v>3</v>
      </c>
      <c r="Q90">
        <v>3</v>
      </c>
      <c r="R90">
        <v>5</v>
      </c>
      <c r="S90">
        <v>4</v>
      </c>
      <c r="T90">
        <v>5</v>
      </c>
      <c r="U90">
        <v>4</v>
      </c>
    </row>
    <row r="91" spans="1:21" x14ac:dyDescent="0.25">
      <c r="A91" t="s">
        <v>42</v>
      </c>
      <c r="E91" t="s">
        <v>24</v>
      </c>
      <c r="H91" t="s">
        <v>42</v>
      </c>
      <c r="I91">
        <v>1</v>
      </c>
      <c r="J91">
        <v>3</v>
      </c>
      <c r="K91">
        <v>5</v>
      </c>
      <c r="L91">
        <v>4</v>
      </c>
      <c r="M91">
        <v>4</v>
      </c>
      <c r="N91">
        <v>5</v>
      </c>
      <c r="O91">
        <v>4</v>
      </c>
      <c r="P91">
        <v>1</v>
      </c>
      <c r="Q91">
        <v>1</v>
      </c>
      <c r="R91">
        <v>4</v>
      </c>
      <c r="S91">
        <v>3</v>
      </c>
      <c r="T91">
        <v>1</v>
      </c>
      <c r="U91">
        <v>1</v>
      </c>
    </row>
    <row r="92" spans="1:21" hidden="1" x14ac:dyDescent="0.25">
      <c r="A92" t="s">
        <v>41</v>
      </c>
      <c r="E92" t="s">
        <v>24</v>
      </c>
      <c r="H92" t="s">
        <v>41</v>
      </c>
      <c r="I92">
        <v>1</v>
      </c>
      <c r="J92">
        <v>4</v>
      </c>
      <c r="K92">
        <v>5</v>
      </c>
      <c r="L92">
        <v>4</v>
      </c>
      <c r="M92">
        <v>1</v>
      </c>
      <c r="N92">
        <v>4</v>
      </c>
      <c r="O92">
        <v>4</v>
      </c>
      <c r="P92">
        <v>4</v>
      </c>
      <c r="Q92">
        <v>3</v>
      </c>
      <c r="R92">
        <v>4</v>
      </c>
      <c r="S92">
        <v>4</v>
      </c>
      <c r="T92">
        <v>1</v>
      </c>
      <c r="U92">
        <v>2</v>
      </c>
    </row>
    <row r="93" spans="1:21" hidden="1" x14ac:dyDescent="0.25">
      <c r="A93" t="s">
        <v>40</v>
      </c>
      <c r="E93" t="s">
        <v>29</v>
      </c>
      <c r="H93" t="s">
        <v>40</v>
      </c>
      <c r="I93">
        <v>4</v>
      </c>
      <c r="J93">
        <v>3</v>
      </c>
      <c r="K93">
        <v>5</v>
      </c>
      <c r="L93">
        <v>4</v>
      </c>
      <c r="M93">
        <v>4</v>
      </c>
      <c r="N93">
        <v>5</v>
      </c>
      <c r="O93">
        <v>3</v>
      </c>
      <c r="P93">
        <v>5</v>
      </c>
      <c r="Q93">
        <v>4</v>
      </c>
      <c r="R93">
        <v>5</v>
      </c>
      <c r="S93">
        <v>1</v>
      </c>
      <c r="T93">
        <v>5</v>
      </c>
      <c r="U93">
        <v>3</v>
      </c>
    </row>
    <row r="94" spans="1:21" hidden="1" x14ac:dyDescent="0.25">
      <c r="A94" t="s">
        <v>41</v>
      </c>
      <c r="E94" t="s">
        <v>20</v>
      </c>
      <c r="H94" t="s">
        <v>41</v>
      </c>
      <c r="I94">
        <v>3</v>
      </c>
      <c r="J94">
        <v>1</v>
      </c>
      <c r="K94">
        <v>2</v>
      </c>
      <c r="L94">
        <v>1</v>
      </c>
      <c r="M94">
        <v>5</v>
      </c>
      <c r="N94">
        <v>2</v>
      </c>
      <c r="O94">
        <v>1</v>
      </c>
      <c r="P94">
        <v>1</v>
      </c>
      <c r="Q94">
        <v>5</v>
      </c>
      <c r="R94">
        <v>1</v>
      </c>
      <c r="S94">
        <v>1</v>
      </c>
      <c r="T94">
        <v>2</v>
      </c>
      <c r="U94">
        <v>1</v>
      </c>
    </row>
    <row r="95" spans="1:21" hidden="1" x14ac:dyDescent="0.25">
      <c r="A95" t="s">
        <v>41</v>
      </c>
      <c r="E95" t="s">
        <v>20</v>
      </c>
      <c r="H95" t="s">
        <v>41</v>
      </c>
      <c r="I95">
        <v>3</v>
      </c>
      <c r="J95">
        <v>2</v>
      </c>
      <c r="K95">
        <v>4</v>
      </c>
      <c r="L95">
        <v>2</v>
      </c>
      <c r="M95">
        <v>1</v>
      </c>
      <c r="N95">
        <v>4</v>
      </c>
      <c r="O95">
        <v>4</v>
      </c>
      <c r="P95">
        <v>4</v>
      </c>
      <c r="Q95">
        <v>2</v>
      </c>
      <c r="R95">
        <v>2</v>
      </c>
      <c r="S95">
        <v>3</v>
      </c>
      <c r="T95">
        <v>4</v>
      </c>
      <c r="U95">
        <v>1</v>
      </c>
    </row>
    <row r="96" spans="1:21" hidden="1" x14ac:dyDescent="0.25">
      <c r="A96" t="s">
        <v>40</v>
      </c>
      <c r="E96" t="s">
        <v>27</v>
      </c>
      <c r="H96" t="s">
        <v>40</v>
      </c>
      <c r="I96">
        <v>3</v>
      </c>
      <c r="J96">
        <v>3</v>
      </c>
      <c r="K96">
        <v>2</v>
      </c>
      <c r="L96">
        <v>2</v>
      </c>
      <c r="M96">
        <v>3</v>
      </c>
      <c r="N96">
        <v>2</v>
      </c>
      <c r="O96">
        <v>1</v>
      </c>
      <c r="P96">
        <v>1</v>
      </c>
      <c r="Q96">
        <v>1</v>
      </c>
      <c r="R96">
        <v>1</v>
      </c>
      <c r="S96">
        <v>3</v>
      </c>
      <c r="T96">
        <v>4</v>
      </c>
      <c r="U96">
        <v>4</v>
      </c>
    </row>
    <row r="97" spans="1:21" hidden="1" x14ac:dyDescent="0.25">
      <c r="A97" t="s">
        <v>41</v>
      </c>
      <c r="E97" t="s">
        <v>27</v>
      </c>
      <c r="H97" t="s">
        <v>41</v>
      </c>
      <c r="I97">
        <v>5</v>
      </c>
      <c r="J97">
        <v>2</v>
      </c>
      <c r="K97">
        <v>2</v>
      </c>
      <c r="L97">
        <v>3</v>
      </c>
      <c r="M97">
        <v>5</v>
      </c>
      <c r="N97">
        <v>1</v>
      </c>
      <c r="O97">
        <v>1</v>
      </c>
      <c r="P97">
        <v>1</v>
      </c>
      <c r="Q97">
        <v>2</v>
      </c>
      <c r="R97">
        <v>2</v>
      </c>
      <c r="S97">
        <v>3</v>
      </c>
      <c r="T97">
        <v>4</v>
      </c>
      <c r="U97">
        <v>1</v>
      </c>
    </row>
    <row r="98" spans="1:21" hidden="1" x14ac:dyDescent="0.25">
      <c r="A98" t="s">
        <v>41</v>
      </c>
      <c r="E98" t="s">
        <v>20</v>
      </c>
      <c r="H98" t="s">
        <v>41</v>
      </c>
      <c r="I98">
        <v>2</v>
      </c>
      <c r="J98">
        <v>5</v>
      </c>
      <c r="K98">
        <v>3</v>
      </c>
      <c r="L98">
        <v>5</v>
      </c>
      <c r="M98">
        <v>3</v>
      </c>
      <c r="N98">
        <v>4</v>
      </c>
      <c r="O98">
        <v>1</v>
      </c>
      <c r="P98">
        <v>2</v>
      </c>
      <c r="Q98">
        <v>3</v>
      </c>
      <c r="R98">
        <v>2</v>
      </c>
      <c r="S98">
        <v>1</v>
      </c>
      <c r="T98">
        <v>4</v>
      </c>
      <c r="U98">
        <v>4</v>
      </c>
    </row>
    <row r="99" spans="1:21" hidden="1" x14ac:dyDescent="0.25">
      <c r="A99" t="s">
        <v>41</v>
      </c>
      <c r="E99" t="s">
        <v>18</v>
      </c>
      <c r="H99" t="s">
        <v>41</v>
      </c>
      <c r="I99">
        <v>2</v>
      </c>
      <c r="J99">
        <v>5</v>
      </c>
      <c r="K99">
        <v>1</v>
      </c>
      <c r="L99">
        <v>4</v>
      </c>
      <c r="M99">
        <v>5</v>
      </c>
      <c r="N99">
        <v>2</v>
      </c>
      <c r="O99">
        <v>3</v>
      </c>
      <c r="P99">
        <v>1</v>
      </c>
      <c r="Q99">
        <v>5</v>
      </c>
      <c r="R99">
        <v>2</v>
      </c>
      <c r="S99">
        <v>1</v>
      </c>
      <c r="T99">
        <v>2</v>
      </c>
      <c r="U99">
        <v>1</v>
      </c>
    </row>
    <row r="100" spans="1:21" hidden="1" x14ac:dyDescent="0.25">
      <c r="A100" t="s">
        <v>41</v>
      </c>
      <c r="E100" t="s">
        <v>20</v>
      </c>
      <c r="H100" t="s">
        <v>41</v>
      </c>
      <c r="I100">
        <v>2</v>
      </c>
      <c r="J100">
        <v>4</v>
      </c>
      <c r="K100">
        <v>4</v>
      </c>
      <c r="L100">
        <v>5</v>
      </c>
      <c r="M100">
        <v>5</v>
      </c>
      <c r="N100">
        <v>2</v>
      </c>
      <c r="O100">
        <v>3</v>
      </c>
      <c r="P100">
        <v>2</v>
      </c>
      <c r="Q100">
        <v>3</v>
      </c>
      <c r="R100">
        <v>3</v>
      </c>
      <c r="S100">
        <v>1</v>
      </c>
      <c r="T100">
        <v>3</v>
      </c>
      <c r="U100">
        <v>1</v>
      </c>
    </row>
    <row r="101" spans="1:21" hidden="1" x14ac:dyDescent="0.25">
      <c r="A101" t="s">
        <v>40</v>
      </c>
      <c r="E101" t="s">
        <v>18</v>
      </c>
      <c r="H101" t="s">
        <v>40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3</v>
      </c>
      <c r="Q101">
        <v>4</v>
      </c>
      <c r="R101">
        <v>4</v>
      </c>
      <c r="S101">
        <v>2</v>
      </c>
      <c r="T101">
        <v>5</v>
      </c>
      <c r="U101">
        <v>4</v>
      </c>
    </row>
    <row r="102" spans="1:21" hidden="1" x14ac:dyDescent="0.25">
      <c r="H102" t="s">
        <v>51</v>
      </c>
    </row>
  </sheetData>
  <autoFilter ref="H1:H102" xr:uid="{C29F8973-744E-4BB2-A36B-88BB6A27D700}">
    <filterColumn colId="0">
      <filters>
        <filter val="Over 5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20B0-ED61-460B-B410-D7C92BE42251}">
  <dimension ref="A1:U114"/>
  <sheetViews>
    <sheetView topLeftCell="A112" workbookViewId="0">
      <selection activeCell="A114" sqref="A114:N114"/>
    </sheetView>
  </sheetViews>
  <sheetFormatPr defaultRowHeight="15" x14ac:dyDescent="0.25"/>
  <cols>
    <col min="1" max="1" width="18.7109375" bestFit="1" customWidth="1"/>
    <col min="18" max="18" width="12.7109375" customWidth="1"/>
    <col min="20" max="20" width="12.7109375" customWidth="1"/>
    <col min="21" max="21" width="22.42578125" customWidth="1"/>
  </cols>
  <sheetData>
    <row r="1" spans="1:21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T1" t="s">
        <v>31</v>
      </c>
      <c r="U1" t="s">
        <v>52</v>
      </c>
    </row>
    <row r="2" spans="1:21" x14ac:dyDescent="0.25">
      <c r="A2" t="s">
        <v>38</v>
      </c>
      <c r="B2">
        <v>4</v>
      </c>
      <c r="C2">
        <v>5</v>
      </c>
      <c r="D2">
        <v>4</v>
      </c>
      <c r="E2">
        <v>1</v>
      </c>
      <c r="F2">
        <v>5</v>
      </c>
      <c r="G2">
        <v>1</v>
      </c>
      <c r="H2">
        <v>1</v>
      </c>
      <c r="I2">
        <v>3</v>
      </c>
      <c r="J2">
        <v>1</v>
      </c>
      <c r="K2">
        <v>4</v>
      </c>
      <c r="L2">
        <v>1</v>
      </c>
      <c r="M2">
        <v>4</v>
      </c>
      <c r="N2">
        <v>4</v>
      </c>
      <c r="T2" t="s">
        <v>38</v>
      </c>
      <c r="U2" t="s">
        <v>2</v>
      </c>
    </row>
    <row r="3" spans="1:21" x14ac:dyDescent="0.25">
      <c r="A3" t="s">
        <v>38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v>3</v>
      </c>
      <c r="I3">
        <v>2</v>
      </c>
      <c r="J3">
        <v>4</v>
      </c>
      <c r="K3">
        <v>1</v>
      </c>
      <c r="L3">
        <v>1</v>
      </c>
      <c r="M3">
        <v>4</v>
      </c>
      <c r="N3">
        <v>3</v>
      </c>
      <c r="T3" t="s">
        <v>39</v>
      </c>
      <c r="U3" t="s">
        <v>53</v>
      </c>
    </row>
    <row r="4" spans="1:21" x14ac:dyDescent="0.25">
      <c r="R4">
        <f>MAX(B4:N4)</f>
        <v>0</v>
      </c>
      <c r="T4" t="s">
        <v>40</v>
      </c>
      <c r="U4" t="s">
        <v>5</v>
      </c>
    </row>
    <row r="5" spans="1:21" x14ac:dyDescent="0.25">
      <c r="A5" t="s">
        <v>13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15</v>
      </c>
      <c r="N5" t="s">
        <v>16</v>
      </c>
      <c r="T5" t="s">
        <v>41</v>
      </c>
      <c r="U5" t="s">
        <v>5</v>
      </c>
    </row>
    <row r="6" spans="1:21" x14ac:dyDescent="0.25">
      <c r="A6" t="s">
        <v>39</v>
      </c>
      <c r="B6">
        <v>4</v>
      </c>
      <c r="C6">
        <v>2</v>
      </c>
      <c r="D6">
        <v>4</v>
      </c>
      <c r="E6">
        <v>3</v>
      </c>
      <c r="F6">
        <v>5</v>
      </c>
      <c r="G6">
        <v>3</v>
      </c>
      <c r="H6">
        <v>2</v>
      </c>
      <c r="I6">
        <v>3</v>
      </c>
      <c r="J6">
        <v>4</v>
      </c>
      <c r="K6">
        <v>4</v>
      </c>
      <c r="L6">
        <v>3</v>
      </c>
      <c r="M6">
        <v>3</v>
      </c>
      <c r="N6">
        <v>2</v>
      </c>
      <c r="T6" t="s">
        <v>42</v>
      </c>
      <c r="U6" t="s">
        <v>4</v>
      </c>
    </row>
    <row r="7" spans="1:21" x14ac:dyDescent="0.25">
      <c r="A7" t="s">
        <v>39</v>
      </c>
      <c r="B7">
        <v>4</v>
      </c>
      <c r="C7">
        <v>5</v>
      </c>
      <c r="D7">
        <v>2</v>
      </c>
      <c r="E7">
        <v>1</v>
      </c>
      <c r="F7">
        <v>5</v>
      </c>
      <c r="G7">
        <v>5</v>
      </c>
      <c r="H7">
        <v>1</v>
      </c>
      <c r="I7">
        <v>1</v>
      </c>
      <c r="J7">
        <v>5</v>
      </c>
      <c r="K7">
        <v>3</v>
      </c>
      <c r="L7">
        <v>1</v>
      </c>
      <c r="M7">
        <v>4</v>
      </c>
      <c r="N7">
        <v>2</v>
      </c>
    </row>
    <row r="8" spans="1:21" x14ac:dyDescent="0.25">
      <c r="A8" t="s">
        <v>39</v>
      </c>
      <c r="B8">
        <v>3</v>
      </c>
      <c r="C8">
        <v>4</v>
      </c>
      <c r="D8">
        <v>3</v>
      </c>
      <c r="E8">
        <v>3</v>
      </c>
      <c r="F8">
        <v>3</v>
      </c>
      <c r="G8">
        <v>1</v>
      </c>
      <c r="H8">
        <v>2</v>
      </c>
      <c r="I8">
        <v>2</v>
      </c>
      <c r="J8">
        <v>3</v>
      </c>
      <c r="K8">
        <v>2</v>
      </c>
      <c r="L8">
        <v>1</v>
      </c>
      <c r="M8">
        <v>3</v>
      </c>
      <c r="N8">
        <v>1</v>
      </c>
    </row>
    <row r="9" spans="1:21" x14ac:dyDescent="0.25">
      <c r="A9" t="s">
        <v>39</v>
      </c>
      <c r="B9">
        <v>5</v>
      </c>
      <c r="C9">
        <v>5</v>
      </c>
      <c r="D9">
        <v>1</v>
      </c>
      <c r="E9">
        <v>5</v>
      </c>
      <c r="F9">
        <v>3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  <c r="M9">
        <v>5</v>
      </c>
      <c r="N9">
        <v>3</v>
      </c>
    </row>
    <row r="10" spans="1:21" x14ac:dyDescent="0.25">
      <c r="A10" t="s">
        <v>39</v>
      </c>
      <c r="B10">
        <v>4</v>
      </c>
      <c r="C10">
        <v>3</v>
      </c>
      <c r="D10">
        <v>5</v>
      </c>
      <c r="E10">
        <v>4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3</v>
      </c>
      <c r="M10">
        <v>1</v>
      </c>
      <c r="N10">
        <v>3</v>
      </c>
    </row>
    <row r="11" spans="1:21" x14ac:dyDescent="0.25">
      <c r="A11" t="s">
        <v>39</v>
      </c>
      <c r="B11">
        <v>1</v>
      </c>
      <c r="C11">
        <v>3</v>
      </c>
      <c r="D11">
        <v>4</v>
      </c>
      <c r="E11">
        <v>1</v>
      </c>
      <c r="F11">
        <v>2</v>
      </c>
      <c r="G11">
        <v>3</v>
      </c>
      <c r="H11">
        <v>3</v>
      </c>
      <c r="I11">
        <v>1</v>
      </c>
      <c r="J11">
        <v>2</v>
      </c>
      <c r="K11">
        <v>1</v>
      </c>
      <c r="L11">
        <v>1</v>
      </c>
      <c r="M11">
        <v>1</v>
      </c>
      <c r="N11">
        <v>4</v>
      </c>
    </row>
    <row r="12" spans="1:21" x14ac:dyDescent="0.25">
      <c r="A12" t="s">
        <v>39</v>
      </c>
      <c r="B12">
        <v>2</v>
      </c>
      <c r="C12">
        <v>5</v>
      </c>
      <c r="D12">
        <v>2</v>
      </c>
      <c r="E12">
        <v>3</v>
      </c>
      <c r="F12">
        <v>3</v>
      </c>
      <c r="G12">
        <v>4</v>
      </c>
      <c r="H12">
        <v>3</v>
      </c>
      <c r="I12">
        <v>3</v>
      </c>
      <c r="J12">
        <v>4</v>
      </c>
      <c r="K12">
        <v>5</v>
      </c>
      <c r="L12">
        <v>4</v>
      </c>
      <c r="M12">
        <v>3</v>
      </c>
      <c r="N12">
        <v>3</v>
      </c>
    </row>
    <row r="13" spans="1:21" x14ac:dyDescent="0.25">
      <c r="A13" t="s">
        <v>39</v>
      </c>
      <c r="B13">
        <v>5</v>
      </c>
      <c r="C13">
        <v>5</v>
      </c>
      <c r="D13">
        <v>4</v>
      </c>
      <c r="E13">
        <v>3</v>
      </c>
      <c r="F13">
        <v>5</v>
      </c>
      <c r="G13">
        <v>4</v>
      </c>
      <c r="H13">
        <v>2</v>
      </c>
      <c r="I13">
        <v>3</v>
      </c>
      <c r="J13">
        <v>4</v>
      </c>
      <c r="K13">
        <v>4</v>
      </c>
      <c r="L13">
        <v>5</v>
      </c>
      <c r="M13">
        <v>2</v>
      </c>
      <c r="N13">
        <v>1</v>
      </c>
    </row>
    <row r="14" spans="1:21" x14ac:dyDescent="0.25">
      <c r="A14" t="s">
        <v>39</v>
      </c>
      <c r="B14">
        <v>5</v>
      </c>
      <c r="C14">
        <v>4</v>
      </c>
      <c r="D14">
        <v>3</v>
      </c>
      <c r="E14">
        <v>4</v>
      </c>
      <c r="F14">
        <v>1</v>
      </c>
      <c r="G14">
        <v>4</v>
      </c>
      <c r="H14">
        <v>3</v>
      </c>
      <c r="I14">
        <v>4</v>
      </c>
      <c r="J14">
        <v>5</v>
      </c>
      <c r="K14">
        <v>3</v>
      </c>
      <c r="L14">
        <v>3</v>
      </c>
      <c r="M14">
        <v>4</v>
      </c>
      <c r="N14">
        <v>3</v>
      </c>
    </row>
    <row r="15" spans="1:21" x14ac:dyDescent="0.25">
      <c r="A15" t="s">
        <v>39</v>
      </c>
      <c r="B15">
        <v>3</v>
      </c>
      <c r="C15">
        <v>4</v>
      </c>
      <c r="D15">
        <v>5</v>
      </c>
      <c r="E15">
        <v>4</v>
      </c>
      <c r="F15">
        <v>4</v>
      </c>
      <c r="G15">
        <v>2</v>
      </c>
      <c r="H15">
        <v>1</v>
      </c>
      <c r="I15">
        <v>1</v>
      </c>
      <c r="J15">
        <v>3</v>
      </c>
      <c r="K15">
        <v>2</v>
      </c>
      <c r="L15">
        <v>1</v>
      </c>
      <c r="M15">
        <v>4</v>
      </c>
      <c r="N15">
        <v>3</v>
      </c>
    </row>
    <row r="16" spans="1:21" x14ac:dyDescent="0.25">
      <c r="R16">
        <f>MAX(B16:N16)</f>
        <v>0</v>
      </c>
    </row>
    <row r="18" spans="1:14" x14ac:dyDescent="0.25">
      <c r="A18" t="s">
        <v>13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15</v>
      </c>
      <c r="N18" t="s">
        <v>16</v>
      </c>
    </row>
    <row r="19" spans="1:14" x14ac:dyDescent="0.25">
      <c r="A19" t="s">
        <v>40</v>
      </c>
      <c r="B19">
        <v>5</v>
      </c>
      <c r="C19">
        <v>5</v>
      </c>
      <c r="D19">
        <v>5</v>
      </c>
      <c r="E19">
        <v>4</v>
      </c>
      <c r="F19">
        <v>5</v>
      </c>
      <c r="G19">
        <v>1</v>
      </c>
      <c r="H19">
        <v>2</v>
      </c>
      <c r="I19">
        <v>3</v>
      </c>
      <c r="J19">
        <v>3</v>
      </c>
      <c r="K19">
        <v>2</v>
      </c>
      <c r="L19">
        <v>1</v>
      </c>
      <c r="M19">
        <v>3</v>
      </c>
      <c r="N19">
        <v>2</v>
      </c>
    </row>
    <row r="20" spans="1:14" x14ac:dyDescent="0.25">
      <c r="A20" t="s">
        <v>40</v>
      </c>
      <c r="B20">
        <v>5</v>
      </c>
      <c r="C20">
        <v>5</v>
      </c>
      <c r="D20">
        <v>5</v>
      </c>
      <c r="E20">
        <v>5</v>
      </c>
      <c r="F20">
        <v>5</v>
      </c>
      <c r="G20">
        <v>1</v>
      </c>
      <c r="H20">
        <v>2</v>
      </c>
      <c r="I20">
        <v>3</v>
      </c>
      <c r="J20">
        <v>3</v>
      </c>
      <c r="K20">
        <v>2</v>
      </c>
      <c r="L20">
        <v>1</v>
      </c>
      <c r="M20">
        <v>3</v>
      </c>
      <c r="N20">
        <v>2</v>
      </c>
    </row>
    <row r="21" spans="1:14" x14ac:dyDescent="0.25">
      <c r="A21" t="s">
        <v>40</v>
      </c>
      <c r="B21">
        <v>5</v>
      </c>
      <c r="C21">
        <v>5</v>
      </c>
      <c r="D21">
        <v>5</v>
      </c>
      <c r="E21">
        <v>5</v>
      </c>
      <c r="F21">
        <v>5</v>
      </c>
      <c r="G21">
        <v>2</v>
      </c>
      <c r="H21">
        <v>2</v>
      </c>
      <c r="I21">
        <v>3</v>
      </c>
      <c r="J21">
        <v>4</v>
      </c>
      <c r="K21">
        <v>4</v>
      </c>
      <c r="L21">
        <v>2</v>
      </c>
      <c r="M21">
        <v>5</v>
      </c>
      <c r="N21">
        <v>4</v>
      </c>
    </row>
    <row r="22" spans="1:14" x14ac:dyDescent="0.25">
      <c r="A22" t="s">
        <v>40</v>
      </c>
      <c r="B22">
        <v>4</v>
      </c>
      <c r="C22">
        <v>4</v>
      </c>
      <c r="D22">
        <v>4</v>
      </c>
      <c r="E22">
        <v>5</v>
      </c>
      <c r="F22">
        <v>5</v>
      </c>
      <c r="G22">
        <v>4</v>
      </c>
      <c r="H22">
        <v>3</v>
      </c>
      <c r="I22">
        <v>1</v>
      </c>
      <c r="J22">
        <v>4</v>
      </c>
      <c r="K22">
        <v>2</v>
      </c>
      <c r="L22">
        <v>1</v>
      </c>
      <c r="M22">
        <v>2</v>
      </c>
      <c r="N22">
        <v>3</v>
      </c>
    </row>
    <row r="23" spans="1:14" x14ac:dyDescent="0.25">
      <c r="A23" t="s">
        <v>40</v>
      </c>
      <c r="B23">
        <v>4</v>
      </c>
      <c r="C23">
        <v>2</v>
      </c>
      <c r="D23">
        <v>1</v>
      </c>
      <c r="E23">
        <v>3</v>
      </c>
      <c r="F23">
        <v>5</v>
      </c>
      <c r="G23">
        <v>3</v>
      </c>
      <c r="H23">
        <v>3</v>
      </c>
      <c r="I23">
        <v>2</v>
      </c>
      <c r="J23">
        <v>1</v>
      </c>
      <c r="K23">
        <v>4</v>
      </c>
      <c r="L23">
        <v>2</v>
      </c>
      <c r="M23">
        <v>3</v>
      </c>
      <c r="N23">
        <v>2</v>
      </c>
    </row>
    <row r="24" spans="1:14" x14ac:dyDescent="0.25">
      <c r="A24" t="s">
        <v>40</v>
      </c>
      <c r="B24">
        <v>5</v>
      </c>
      <c r="C24">
        <v>4</v>
      </c>
      <c r="D24">
        <v>5</v>
      </c>
      <c r="E24">
        <v>4</v>
      </c>
      <c r="F24">
        <v>5</v>
      </c>
      <c r="G24">
        <v>3</v>
      </c>
      <c r="H24">
        <v>1</v>
      </c>
      <c r="I24">
        <v>3</v>
      </c>
      <c r="J24">
        <v>4</v>
      </c>
      <c r="K24">
        <v>4</v>
      </c>
      <c r="L24">
        <v>4</v>
      </c>
      <c r="M24">
        <v>4</v>
      </c>
      <c r="N24">
        <v>2</v>
      </c>
    </row>
    <row r="25" spans="1:14" x14ac:dyDescent="0.25">
      <c r="A25" t="s">
        <v>40</v>
      </c>
      <c r="B25">
        <v>2</v>
      </c>
      <c r="C25">
        <v>4</v>
      </c>
      <c r="D25">
        <v>4</v>
      </c>
      <c r="E25">
        <v>5</v>
      </c>
      <c r="F25">
        <v>5</v>
      </c>
      <c r="G25">
        <v>2</v>
      </c>
      <c r="H25">
        <v>4</v>
      </c>
      <c r="I25">
        <v>2</v>
      </c>
      <c r="J25">
        <v>1</v>
      </c>
      <c r="K25">
        <v>5</v>
      </c>
      <c r="L25">
        <v>2</v>
      </c>
      <c r="M25">
        <v>1</v>
      </c>
      <c r="N25">
        <v>1</v>
      </c>
    </row>
    <row r="26" spans="1:14" x14ac:dyDescent="0.25">
      <c r="A26" t="s">
        <v>40</v>
      </c>
      <c r="B26">
        <v>3</v>
      </c>
      <c r="C26">
        <v>5</v>
      </c>
      <c r="D26">
        <v>5</v>
      </c>
      <c r="E26">
        <v>1</v>
      </c>
      <c r="F26">
        <v>5</v>
      </c>
      <c r="G26">
        <v>1</v>
      </c>
      <c r="H26">
        <v>3</v>
      </c>
      <c r="I26">
        <v>1</v>
      </c>
      <c r="J26">
        <v>1</v>
      </c>
      <c r="K26">
        <v>2</v>
      </c>
      <c r="L26">
        <v>1</v>
      </c>
      <c r="M26">
        <v>3</v>
      </c>
      <c r="N26">
        <v>1</v>
      </c>
    </row>
    <row r="27" spans="1:14" x14ac:dyDescent="0.25">
      <c r="A27" t="s">
        <v>40</v>
      </c>
      <c r="B27">
        <v>4</v>
      </c>
      <c r="C27">
        <v>4</v>
      </c>
      <c r="D27">
        <v>4</v>
      </c>
      <c r="E27">
        <v>2</v>
      </c>
      <c r="F27">
        <v>4</v>
      </c>
      <c r="G27">
        <v>3</v>
      </c>
      <c r="H27">
        <v>2</v>
      </c>
      <c r="I27">
        <v>2</v>
      </c>
      <c r="J27">
        <v>4</v>
      </c>
      <c r="K27">
        <v>4</v>
      </c>
      <c r="L27">
        <v>1</v>
      </c>
      <c r="M27">
        <v>5</v>
      </c>
      <c r="N27">
        <v>1</v>
      </c>
    </row>
    <row r="28" spans="1:14" x14ac:dyDescent="0.25">
      <c r="A28" t="s">
        <v>40</v>
      </c>
      <c r="B28">
        <v>1</v>
      </c>
      <c r="C28">
        <v>4</v>
      </c>
      <c r="D28">
        <v>3</v>
      </c>
      <c r="E28">
        <v>4</v>
      </c>
      <c r="F28">
        <v>2</v>
      </c>
      <c r="G28">
        <v>2</v>
      </c>
      <c r="H28">
        <v>4</v>
      </c>
      <c r="I28">
        <v>2</v>
      </c>
      <c r="J28">
        <v>4</v>
      </c>
      <c r="K28">
        <v>4</v>
      </c>
      <c r="L28">
        <v>1</v>
      </c>
      <c r="M28">
        <v>1</v>
      </c>
      <c r="N28">
        <v>4</v>
      </c>
    </row>
    <row r="29" spans="1:14" x14ac:dyDescent="0.25">
      <c r="A29" t="s">
        <v>40</v>
      </c>
      <c r="B29">
        <v>5</v>
      </c>
      <c r="C29">
        <v>4</v>
      </c>
      <c r="D29">
        <v>5</v>
      </c>
      <c r="E29">
        <v>5</v>
      </c>
      <c r="F29">
        <v>5</v>
      </c>
      <c r="G29">
        <v>3</v>
      </c>
      <c r="H29">
        <v>3</v>
      </c>
      <c r="I29">
        <v>3</v>
      </c>
      <c r="J29">
        <v>3</v>
      </c>
      <c r="K29">
        <v>3</v>
      </c>
      <c r="L29">
        <v>4</v>
      </c>
      <c r="M29">
        <v>5</v>
      </c>
      <c r="N29">
        <v>1</v>
      </c>
    </row>
    <row r="30" spans="1:14" x14ac:dyDescent="0.25">
      <c r="A30" t="s">
        <v>40</v>
      </c>
      <c r="B30">
        <v>4</v>
      </c>
      <c r="C30">
        <v>2</v>
      </c>
      <c r="D30">
        <v>2</v>
      </c>
      <c r="E30">
        <v>1</v>
      </c>
      <c r="F30">
        <v>5</v>
      </c>
      <c r="G30">
        <v>1</v>
      </c>
      <c r="H30">
        <v>1</v>
      </c>
      <c r="I30">
        <v>1</v>
      </c>
      <c r="J30">
        <v>4</v>
      </c>
      <c r="K30">
        <v>4</v>
      </c>
      <c r="L30">
        <v>1</v>
      </c>
      <c r="M30">
        <v>3</v>
      </c>
      <c r="N30">
        <v>1</v>
      </c>
    </row>
    <row r="31" spans="1:14" x14ac:dyDescent="0.25">
      <c r="A31" t="s">
        <v>40</v>
      </c>
      <c r="B31">
        <v>4</v>
      </c>
      <c r="C31">
        <v>3</v>
      </c>
      <c r="D31">
        <v>5</v>
      </c>
      <c r="E31">
        <v>4</v>
      </c>
      <c r="F31">
        <v>4</v>
      </c>
      <c r="G31">
        <v>5</v>
      </c>
      <c r="H31">
        <v>3</v>
      </c>
      <c r="I31">
        <v>5</v>
      </c>
      <c r="J31">
        <v>4</v>
      </c>
      <c r="K31">
        <v>5</v>
      </c>
      <c r="L31">
        <v>1</v>
      </c>
      <c r="M31">
        <v>5</v>
      </c>
      <c r="N31">
        <v>3</v>
      </c>
    </row>
    <row r="32" spans="1:14" x14ac:dyDescent="0.25">
      <c r="A32" t="s">
        <v>40</v>
      </c>
      <c r="B32">
        <v>3</v>
      </c>
      <c r="C32">
        <v>3</v>
      </c>
      <c r="D32">
        <v>2</v>
      </c>
      <c r="E32">
        <v>2</v>
      </c>
      <c r="F32">
        <v>3</v>
      </c>
      <c r="G32">
        <v>2</v>
      </c>
      <c r="H32">
        <v>1</v>
      </c>
      <c r="I32">
        <v>1</v>
      </c>
      <c r="J32">
        <v>1</v>
      </c>
      <c r="K32">
        <v>1</v>
      </c>
      <c r="L32">
        <v>3</v>
      </c>
      <c r="M32">
        <v>4</v>
      </c>
      <c r="N32">
        <v>4</v>
      </c>
    </row>
    <row r="33" spans="1:18" x14ac:dyDescent="0.25">
      <c r="A33" t="s">
        <v>40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3</v>
      </c>
      <c r="J33">
        <v>4</v>
      </c>
      <c r="K33">
        <v>4</v>
      </c>
      <c r="L33">
        <v>2</v>
      </c>
      <c r="M33">
        <v>5</v>
      </c>
      <c r="N33">
        <v>4</v>
      </c>
    </row>
    <row r="34" spans="1:18" x14ac:dyDescent="0.25">
      <c r="R34">
        <f>MAX(B34:N34)</f>
        <v>0</v>
      </c>
    </row>
    <row r="36" spans="1:18" x14ac:dyDescent="0.25">
      <c r="A36" t="s">
        <v>13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15</v>
      </c>
      <c r="N36" t="s">
        <v>16</v>
      </c>
    </row>
    <row r="37" spans="1:18" x14ac:dyDescent="0.25">
      <c r="A37" t="s">
        <v>41</v>
      </c>
      <c r="B37">
        <v>5</v>
      </c>
      <c r="C37">
        <v>5</v>
      </c>
      <c r="D37">
        <v>3</v>
      </c>
      <c r="E37">
        <v>5</v>
      </c>
      <c r="F37">
        <v>5</v>
      </c>
      <c r="G37">
        <v>5</v>
      </c>
      <c r="H37">
        <v>5</v>
      </c>
      <c r="I37">
        <v>3</v>
      </c>
      <c r="J37">
        <v>5</v>
      </c>
      <c r="K37">
        <v>5</v>
      </c>
      <c r="L37">
        <v>4</v>
      </c>
      <c r="M37">
        <v>4</v>
      </c>
      <c r="N37">
        <v>5</v>
      </c>
    </row>
    <row r="38" spans="1:18" x14ac:dyDescent="0.25">
      <c r="A38" t="s">
        <v>41</v>
      </c>
      <c r="B38">
        <v>4</v>
      </c>
      <c r="C38">
        <v>5</v>
      </c>
      <c r="D38">
        <v>5</v>
      </c>
      <c r="E38">
        <v>3</v>
      </c>
      <c r="F38">
        <v>3</v>
      </c>
      <c r="G38">
        <v>2</v>
      </c>
      <c r="H38">
        <v>3</v>
      </c>
      <c r="I38">
        <v>1</v>
      </c>
      <c r="J38">
        <v>3</v>
      </c>
      <c r="K38">
        <v>3</v>
      </c>
      <c r="L38">
        <v>1</v>
      </c>
      <c r="M38">
        <v>3</v>
      </c>
      <c r="N38">
        <v>1</v>
      </c>
    </row>
    <row r="39" spans="1:18" x14ac:dyDescent="0.25">
      <c r="A39" t="s">
        <v>41</v>
      </c>
      <c r="B39">
        <v>5</v>
      </c>
      <c r="C39">
        <v>1</v>
      </c>
      <c r="D39">
        <v>4</v>
      </c>
      <c r="E39">
        <v>3</v>
      </c>
      <c r="F39">
        <v>5</v>
      </c>
      <c r="G39">
        <v>1</v>
      </c>
      <c r="H39">
        <v>1</v>
      </c>
      <c r="I39">
        <v>1</v>
      </c>
      <c r="J39">
        <v>2</v>
      </c>
      <c r="K39">
        <v>2</v>
      </c>
      <c r="L39">
        <v>5</v>
      </c>
      <c r="M39">
        <v>5</v>
      </c>
      <c r="N39">
        <v>1</v>
      </c>
    </row>
    <row r="40" spans="1:18" x14ac:dyDescent="0.25">
      <c r="A40" t="s">
        <v>41</v>
      </c>
      <c r="B40">
        <v>5</v>
      </c>
      <c r="C40">
        <v>5</v>
      </c>
      <c r="D40">
        <v>4</v>
      </c>
      <c r="E40">
        <v>3</v>
      </c>
      <c r="F40">
        <v>4</v>
      </c>
      <c r="G40">
        <v>4</v>
      </c>
      <c r="H40">
        <v>1</v>
      </c>
      <c r="I40">
        <v>3</v>
      </c>
      <c r="J40">
        <v>3</v>
      </c>
      <c r="K40">
        <v>5</v>
      </c>
      <c r="L40">
        <v>5</v>
      </c>
      <c r="M40">
        <v>5</v>
      </c>
      <c r="N40">
        <v>4</v>
      </c>
    </row>
    <row r="41" spans="1:18" x14ac:dyDescent="0.25">
      <c r="A41" t="s">
        <v>41</v>
      </c>
      <c r="B41">
        <v>3</v>
      </c>
      <c r="C41">
        <v>4</v>
      </c>
      <c r="D41">
        <v>5</v>
      </c>
      <c r="E41">
        <v>5</v>
      </c>
      <c r="F41">
        <v>5</v>
      </c>
      <c r="G41">
        <v>2</v>
      </c>
      <c r="H41">
        <v>2</v>
      </c>
      <c r="I41">
        <v>1</v>
      </c>
      <c r="J41">
        <v>2</v>
      </c>
      <c r="K41">
        <v>3</v>
      </c>
      <c r="L41">
        <v>4</v>
      </c>
      <c r="M41">
        <v>3</v>
      </c>
      <c r="N41">
        <v>2</v>
      </c>
    </row>
    <row r="42" spans="1:18" x14ac:dyDescent="0.25">
      <c r="A42" t="s">
        <v>41</v>
      </c>
      <c r="B42">
        <v>3</v>
      </c>
      <c r="C42">
        <v>4</v>
      </c>
      <c r="D42">
        <v>5</v>
      </c>
      <c r="E42">
        <v>5</v>
      </c>
      <c r="F42">
        <v>5</v>
      </c>
      <c r="G42">
        <v>4</v>
      </c>
      <c r="H42">
        <v>4</v>
      </c>
      <c r="I42">
        <v>2</v>
      </c>
      <c r="J42">
        <v>4</v>
      </c>
      <c r="K42">
        <v>4</v>
      </c>
      <c r="L42">
        <v>3</v>
      </c>
      <c r="M42">
        <v>1</v>
      </c>
      <c r="N42">
        <v>2</v>
      </c>
    </row>
    <row r="43" spans="1:18" x14ac:dyDescent="0.25">
      <c r="A43" t="s">
        <v>41</v>
      </c>
      <c r="B43">
        <v>3</v>
      </c>
      <c r="C43">
        <v>3</v>
      </c>
      <c r="D43">
        <v>4</v>
      </c>
      <c r="E43">
        <v>3</v>
      </c>
      <c r="F43">
        <v>5</v>
      </c>
      <c r="G43">
        <v>3</v>
      </c>
      <c r="H43">
        <v>3</v>
      </c>
      <c r="I43">
        <v>1</v>
      </c>
      <c r="J43">
        <v>3</v>
      </c>
      <c r="K43">
        <v>3</v>
      </c>
      <c r="L43">
        <v>1</v>
      </c>
      <c r="M43">
        <v>4</v>
      </c>
      <c r="N43">
        <v>1</v>
      </c>
    </row>
    <row r="44" spans="1:18" x14ac:dyDescent="0.25">
      <c r="A44" t="s">
        <v>41</v>
      </c>
      <c r="B44">
        <v>4</v>
      </c>
      <c r="C44">
        <v>2</v>
      </c>
      <c r="D44">
        <v>3</v>
      </c>
      <c r="E44">
        <v>2</v>
      </c>
      <c r="F44">
        <v>5</v>
      </c>
      <c r="G44">
        <v>2</v>
      </c>
      <c r="H44">
        <v>2</v>
      </c>
      <c r="I44">
        <v>1</v>
      </c>
      <c r="J44">
        <v>3</v>
      </c>
      <c r="K44">
        <v>1</v>
      </c>
      <c r="L44">
        <v>5</v>
      </c>
      <c r="M44">
        <v>1</v>
      </c>
      <c r="N44">
        <v>1</v>
      </c>
    </row>
    <row r="45" spans="1:18" x14ac:dyDescent="0.25">
      <c r="A45" t="s">
        <v>41</v>
      </c>
      <c r="B45">
        <v>1</v>
      </c>
      <c r="C45">
        <v>5</v>
      </c>
      <c r="D45">
        <v>5</v>
      </c>
      <c r="E45">
        <v>5</v>
      </c>
      <c r="F45">
        <v>5</v>
      </c>
      <c r="G45">
        <v>2</v>
      </c>
      <c r="H45">
        <v>1</v>
      </c>
      <c r="I45">
        <v>2</v>
      </c>
      <c r="J45">
        <v>1</v>
      </c>
      <c r="K45">
        <v>3</v>
      </c>
      <c r="L45">
        <v>1</v>
      </c>
      <c r="M45">
        <v>5</v>
      </c>
      <c r="N45">
        <v>1</v>
      </c>
    </row>
    <row r="46" spans="1:18" x14ac:dyDescent="0.25">
      <c r="A46" t="s">
        <v>41</v>
      </c>
      <c r="B46">
        <v>4</v>
      </c>
      <c r="C46">
        <v>5</v>
      </c>
      <c r="D46">
        <v>5</v>
      </c>
      <c r="E46">
        <v>3</v>
      </c>
      <c r="F46">
        <v>5</v>
      </c>
      <c r="G46">
        <v>3</v>
      </c>
      <c r="H46">
        <v>4</v>
      </c>
      <c r="I46">
        <v>1</v>
      </c>
      <c r="J46">
        <v>4</v>
      </c>
      <c r="K46">
        <v>4</v>
      </c>
      <c r="L46">
        <v>1</v>
      </c>
      <c r="M46">
        <v>5</v>
      </c>
      <c r="N46">
        <v>3</v>
      </c>
    </row>
    <row r="47" spans="1:18" x14ac:dyDescent="0.25">
      <c r="A47" t="s">
        <v>41</v>
      </c>
      <c r="B47">
        <v>2</v>
      </c>
      <c r="C47">
        <v>3</v>
      </c>
      <c r="D47">
        <v>2</v>
      </c>
      <c r="E47">
        <v>4</v>
      </c>
      <c r="F47">
        <v>5</v>
      </c>
      <c r="G47">
        <v>4</v>
      </c>
      <c r="H47">
        <v>3</v>
      </c>
      <c r="I47">
        <v>1</v>
      </c>
      <c r="J47">
        <v>2</v>
      </c>
      <c r="K47">
        <v>3</v>
      </c>
      <c r="L47">
        <v>1</v>
      </c>
      <c r="M47">
        <v>4</v>
      </c>
      <c r="N47">
        <v>1</v>
      </c>
    </row>
    <row r="48" spans="1:18" x14ac:dyDescent="0.25">
      <c r="A48" t="s">
        <v>41</v>
      </c>
      <c r="B48">
        <v>5</v>
      </c>
      <c r="C48">
        <v>3</v>
      </c>
      <c r="D48">
        <v>4</v>
      </c>
      <c r="E48">
        <v>5</v>
      </c>
      <c r="F48">
        <v>1</v>
      </c>
      <c r="G48">
        <v>1</v>
      </c>
      <c r="H48">
        <v>3</v>
      </c>
      <c r="I48">
        <v>1</v>
      </c>
      <c r="J48">
        <v>2</v>
      </c>
      <c r="K48">
        <v>2</v>
      </c>
      <c r="L48">
        <v>1</v>
      </c>
      <c r="M48">
        <v>4</v>
      </c>
      <c r="N48">
        <v>1</v>
      </c>
    </row>
    <row r="49" spans="1:14" x14ac:dyDescent="0.25">
      <c r="A49" t="s">
        <v>41</v>
      </c>
      <c r="B49">
        <v>5</v>
      </c>
      <c r="C49">
        <v>5</v>
      </c>
      <c r="D49">
        <v>4</v>
      </c>
      <c r="E49">
        <v>5</v>
      </c>
      <c r="F49">
        <v>3</v>
      </c>
      <c r="G49">
        <v>3</v>
      </c>
      <c r="H49">
        <v>2</v>
      </c>
      <c r="I49">
        <v>1</v>
      </c>
      <c r="J49">
        <v>2</v>
      </c>
      <c r="K49">
        <v>2</v>
      </c>
      <c r="L49">
        <v>4</v>
      </c>
      <c r="M49">
        <v>5</v>
      </c>
      <c r="N49">
        <v>2</v>
      </c>
    </row>
    <row r="50" spans="1:14" x14ac:dyDescent="0.25">
      <c r="A50" t="s">
        <v>41</v>
      </c>
      <c r="B50">
        <v>3</v>
      </c>
      <c r="C50">
        <v>5</v>
      </c>
      <c r="D50">
        <v>5</v>
      </c>
      <c r="E50">
        <v>5</v>
      </c>
      <c r="F50">
        <v>5</v>
      </c>
      <c r="G50">
        <v>3</v>
      </c>
      <c r="H50">
        <v>1</v>
      </c>
      <c r="I50">
        <v>1</v>
      </c>
      <c r="J50">
        <v>2</v>
      </c>
      <c r="K50">
        <v>1</v>
      </c>
      <c r="L50">
        <v>1</v>
      </c>
      <c r="M50">
        <v>3</v>
      </c>
      <c r="N50">
        <v>1</v>
      </c>
    </row>
    <row r="51" spans="1:14" x14ac:dyDescent="0.25">
      <c r="A51" t="s">
        <v>41</v>
      </c>
      <c r="B51">
        <v>4</v>
      </c>
      <c r="C51">
        <v>3</v>
      </c>
      <c r="D51">
        <v>3</v>
      </c>
      <c r="E51">
        <v>5</v>
      </c>
      <c r="F51">
        <v>5</v>
      </c>
      <c r="G51">
        <v>1</v>
      </c>
      <c r="H51">
        <v>1</v>
      </c>
      <c r="I51">
        <v>1</v>
      </c>
      <c r="J51">
        <v>4</v>
      </c>
      <c r="K51">
        <v>1</v>
      </c>
      <c r="L51">
        <v>1</v>
      </c>
      <c r="M51">
        <v>3</v>
      </c>
      <c r="N51">
        <v>1</v>
      </c>
    </row>
    <row r="52" spans="1:14" x14ac:dyDescent="0.25">
      <c r="A52" t="s">
        <v>41</v>
      </c>
      <c r="B52">
        <v>5</v>
      </c>
      <c r="C52">
        <v>5</v>
      </c>
      <c r="D52">
        <v>5</v>
      </c>
      <c r="E52">
        <v>4</v>
      </c>
      <c r="F52">
        <v>5</v>
      </c>
      <c r="G52">
        <v>3</v>
      </c>
      <c r="H52">
        <v>4</v>
      </c>
      <c r="I52">
        <v>3</v>
      </c>
      <c r="J52">
        <v>3</v>
      </c>
      <c r="K52">
        <v>3</v>
      </c>
      <c r="L52">
        <v>5</v>
      </c>
      <c r="M52">
        <v>5</v>
      </c>
      <c r="N52">
        <v>5</v>
      </c>
    </row>
    <row r="53" spans="1:14" x14ac:dyDescent="0.25">
      <c r="A53" t="s">
        <v>41</v>
      </c>
      <c r="B53">
        <v>5</v>
      </c>
      <c r="C53">
        <v>4</v>
      </c>
      <c r="D53">
        <v>4</v>
      </c>
      <c r="E53">
        <v>3</v>
      </c>
      <c r="F53">
        <v>5</v>
      </c>
      <c r="G53">
        <v>1</v>
      </c>
      <c r="H53">
        <v>3</v>
      </c>
      <c r="I53">
        <v>3</v>
      </c>
      <c r="J53">
        <v>5</v>
      </c>
      <c r="K53">
        <v>4</v>
      </c>
      <c r="L53">
        <v>4</v>
      </c>
      <c r="M53">
        <v>3</v>
      </c>
      <c r="N53">
        <v>3</v>
      </c>
    </row>
    <row r="54" spans="1:14" x14ac:dyDescent="0.25">
      <c r="A54" t="s">
        <v>41</v>
      </c>
      <c r="B54">
        <v>3</v>
      </c>
      <c r="C54">
        <v>1</v>
      </c>
      <c r="D54">
        <v>2</v>
      </c>
      <c r="E54">
        <v>2</v>
      </c>
      <c r="F54">
        <v>4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1</v>
      </c>
    </row>
    <row r="55" spans="1:14" x14ac:dyDescent="0.25">
      <c r="A55" t="s">
        <v>41</v>
      </c>
      <c r="B55">
        <v>5</v>
      </c>
      <c r="C55">
        <v>3</v>
      </c>
      <c r="D55">
        <v>5</v>
      </c>
      <c r="E55">
        <v>4</v>
      </c>
      <c r="F55">
        <v>2</v>
      </c>
      <c r="G55">
        <v>3</v>
      </c>
      <c r="H55">
        <v>3</v>
      </c>
      <c r="I55">
        <v>1</v>
      </c>
      <c r="J55">
        <v>1</v>
      </c>
      <c r="K55">
        <v>1</v>
      </c>
      <c r="L55">
        <v>1</v>
      </c>
      <c r="M55">
        <v>5</v>
      </c>
      <c r="N55">
        <v>1</v>
      </c>
    </row>
    <row r="56" spans="1:14" x14ac:dyDescent="0.25">
      <c r="A56" t="s">
        <v>41</v>
      </c>
      <c r="B56">
        <v>2</v>
      </c>
      <c r="C56">
        <v>5</v>
      </c>
      <c r="D56">
        <v>5</v>
      </c>
      <c r="E56">
        <v>5</v>
      </c>
      <c r="F56">
        <v>1</v>
      </c>
      <c r="G56">
        <v>2</v>
      </c>
      <c r="H56">
        <v>1</v>
      </c>
      <c r="I56">
        <v>1</v>
      </c>
      <c r="J56">
        <v>2</v>
      </c>
      <c r="K56">
        <v>2</v>
      </c>
      <c r="L56">
        <v>1</v>
      </c>
      <c r="M56">
        <v>2</v>
      </c>
      <c r="N56">
        <v>1</v>
      </c>
    </row>
    <row r="57" spans="1:14" x14ac:dyDescent="0.25">
      <c r="A57" t="s">
        <v>41</v>
      </c>
      <c r="B57">
        <v>5</v>
      </c>
      <c r="C57">
        <v>4</v>
      </c>
      <c r="D57">
        <v>5</v>
      </c>
      <c r="E57">
        <v>3</v>
      </c>
      <c r="F57">
        <v>5</v>
      </c>
      <c r="G57">
        <v>3</v>
      </c>
      <c r="H57">
        <v>2</v>
      </c>
      <c r="I57">
        <v>1</v>
      </c>
      <c r="J57">
        <v>5</v>
      </c>
      <c r="K57">
        <v>3</v>
      </c>
      <c r="L57">
        <v>3</v>
      </c>
      <c r="M57">
        <v>3</v>
      </c>
      <c r="N57">
        <v>1</v>
      </c>
    </row>
    <row r="58" spans="1:14" x14ac:dyDescent="0.25">
      <c r="A58" t="s">
        <v>41</v>
      </c>
      <c r="B58">
        <v>2</v>
      </c>
      <c r="C58">
        <v>4</v>
      </c>
      <c r="D58">
        <v>3</v>
      </c>
      <c r="E58">
        <v>2</v>
      </c>
      <c r="F58">
        <v>5</v>
      </c>
      <c r="G58">
        <v>3</v>
      </c>
      <c r="H58">
        <v>1</v>
      </c>
      <c r="I58">
        <v>2</v>
      </c>
      <c r="J58">
        <v>3</v>
      </c>
      <c r="K58">
        <v>3</v>
      </c>
      <c r="L58">
        <v>3</v>
      </c>
      <c r="M58">
        <v>4</v>
      </c>
      <c r="N58">
        <v>1</v>
      </c>
    </row>
    <row r="59" spans="1:14" x14ac:dyDescent="0.25">
      <c r="A59" t="s">
        <v>41</v>
      </c>
      <c r="B59">
        <v>4</v>
      </c>
      <c r="C59">
        <v>2</v>
      </c>
      <c r="D59">
        <v>2</v>
      </c>
      <c r="E59">
        <v>3</v>
      </c>
      <c r="F59">
        <v>2</v>
      </c>
      <c r="G59">
        <v>3</v>
      </c>
      <c r="H59">
        <v>3</v>
      </c>
      <c r="I59">
        <v>3</v>
      </c>
      <c r="J59">
        <v>3</v>
      </c>
      <c r="K59">
        <v>3</v>
      </c>
      <c r="L59">
        <v>4</v>
      </c>
      <c r="M59">
        <v>4</v>
      </c>
      <c r="N59">
        <v>1</v>
      </c>
    </row>
    <row r="60" spans="1:14" x14ac:dyDescent="0.25">
      <c r="A60" t="s">
        <v>41</v>
      </c>
      <c r="B60">
        <v>4</v>
      </c>
      <c r="C60">
        <v>4</v>
      </c>
      <c r="D60">
        <v>4</v>
      </c>
      <c r="E60">
        <v>5</v>
      </c>
      <c r="F60">
        <v>5</v>
      </c>
      <c r="G60">
        <v>2</v>
      </c>
      <c r="H60">
        <v>2</v>
      </c>
      <c r="I60">
        <v>1</v>
      </c>
      <c r="J60">
        <v>3</v>
      </c>
      <c r="K60">
        <v>2</v>
      </c>
      <c r="L60">
        <v>1</v>
      </c>
      <c r="M60">
        <v>4</v>
      </c>
      <c r="N60">
        <v>1</v>
      </c>
    </row>
    <row r="61" spans="1:14" x14ac:dyDescent="0.25">
      <c r="A61" t="s">
        <v>41</v>
      </c>
      <c r="B61">
        <v>5</v>
      </c>
      <c r="C61">
        <v>5</v>
      </c>
      <c r="D61">
        <v>5</v>
      </c>
      <c r="E61">
        <v>5</v>
      </c>
      <c r="F61">
        <v>4</v>
      </c>
      <c r="G61">
        <v>3</v>
      </c>
      <c r="H61">
        <v>2</v>
      </c>
      <c r="I61">
        <v>3</v>
      </c>
      <c r="J61">
        <v>3</v>
      </c>
      <c r="K61">
        <v>3</v>
      </c>
      <c r="L61">
        <v>3</v>
      </c>
      <c r="M61">
        <v>5</v>
      </c>
      <c r="N61">
        <v>5</v>
      </c>
    </row>
    <row r="62" spans="1:14" x14ac:dyDescent="0.25">
      <c r="A62" t="s">
        <v>41</v>
      </c>
      <c r="B62">
        <v>3</v>
      </c>
      <c r="C62">
        <v>4</v>
      </c>
      <c r="D62">
        <v>4</v>
      </c>
      <c r="E62">
        <v>3</v>
      </c>
      <c r="F62">
        <v>2</v>
      </c>
      <c r="G62">
        <v>4</v>
      </c>
      <c r="H62">
        <v>4</v>
      </c>
      <c r="I62">
        <v>3</v>
      </c>
      <c r="J62">
        <v>5</v>
      </c>
      <c r="K62">
        <v>5</v>
      </c>
      <c r="L62">
        <v>1</v>
      </c>
      <c r="M62">
        <v>3</v>
      </c>
      <c r="N62">
        <v>1</v>
      </c>
    </row>
    <row r="63" spans="1:14" x14ac:dyDescent="0.25">
      <c r="A63" t="s">
        <v>41</v>
      </c>
      <c r="B63">
        <v>5</v>
      </c>
      <c r="C63">
        <v>3</v>
      </c>
      <c r="D63">
        <v>4</v>
      </c>
      <c r="E63">
        <v>3</v>
      </c>
      <c r="F63">
        <v>4</v>
      </c>
      <c r="G63">
        <v>2</v>
      </c>
      <c r="H63">
        <v>4</v>
      </c>
      <c r="I63">
        <v>2</v>
      </c>
      <c r="J63">
        <v>4</v>
      </c>
      <c r="K63">
        <v>5</v>
      </c>
      <c r="L63">
        <v>2</v>
      </c>
      <c r="M63">
        <v>3</v>
      </c>
      <c r="N63">
        <v>1</v>
      </c>
    </row>
    <row r="64" spans="1:14" x14ac:dyDescent="0.25">
      <c r="A64" t="s">
        <v>41</v>
      </c>
      <c r="B64">
        <v>5</v>
      </c>
      <c r="C64">
        <v>4</v>
      </c>
      <c r="D64">
        <v>5</v>
      </c>
      <c r="E64">
        <v>4</v>
      </c>
      <c r="F64">
        <v>5</v>
      </c>
      <c r="G64">
        <v>2</v>
      </c>
      <c r="H64">
        <v>1</v>
      </c>
      <c r="I64">
        <v>1</v>
      </c>
      <c r="J64">
        <v>2</v>
      </c>
      <c r="K64">
        <v>1</v>
      </c>
      <c r="L64">
        <v>1</v>
      </c>
      <c r="M64">
        <v>5</v>
      </c>
      <c r="N64">
        <v>1</v>
      </c>
    </row>
    <row r="65" spans="1:14" x14ac:dyDescent="0.25">
      <c r="A65" t="s">
        <v>41</v>
      </c>
      <c r="B65">
        <v>4</v>
      </c>
      <c r="C65">
        <v>2</v>
      </c>
      <c r="D65">
        <v>2</v>
      </c>
      <c r="E65">
        <v>2</v>
      </c>
      <c r="F65">
        <v>5</v>
      </c>
      <c r="G65">
        <v>1</v>
      </c>
      <c r="H65">
        <v>3</v>
      </c>
      <c r="I65">
        <v>3</v>
      </c>
      <c r="J65">
        <v>3</v>
      </c>
      <c r="K65">
        <v>2</v>
      </c>
      <c r="L65">
        <v>5</v>
      </c>
      <c r="M65">
        <v>3</v>
      </c>
      <c r="N65">
        <v>3</v>
      </c>
    </row>
    <row r="66" spans="1:14" x14ac:dyDescent="0.25">
      <c r="A66" t="s">
        <v>41</v>
      </c>
      <c r="B66">
        <v>2</v>
      </c>
      <c r="C66">
        <v>5</v>
      </c>
      <c r="D66">
        <v>4</v>
      </c>
      <c r="E66">
        <v>5</v>
      </c>
      <c r="F66">
        <v>5</v>
      </c>
      <c r="G66">
        <v>3</v>
      </c>
      <c r="H66">
        <v>1</v>
      </c>
      <c r="I66">
        <v>1</v>
      </c>
      <c r="J66">
        <v>3</v>
      </c>
      <c r="K66">
        <v>3</v>
      </c>
      <c r="L66">
        <v>3</v>
      </c>
      <c r="M66">
        <v>4</v>
      </c>
      <c r="N66">
        <v>1</v>
      </c>
    </row>
    <row r="67" spans="1:14" x14ac:dyDescent="0.25">
      <c r="A67" t="s">
        <v>41</v>
      </c>
      <c r="B67">
        <v>2</v>
      </c>
      <c r="C67">
        <v>3</v>
      </c>
      <c r="D67">
        <v>3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1</v>
      </c>
    </row>
    <row r="68" spans="1:14" x14ac:dyDescent="0.25">
      <c r="A68" t="s">
        <v>41</v>
      </c>
      <c r="B68">
        <v>3</v>
      </c>
      <c r="C68">
        <v>4</v>
      </c>
      <c r="D68">
        <v>2</v>
      </c>
      <c r="E68">
        <v>5</v>
      </c>
      <c r="F68">
        <v>5</v>
      </c>
      <c r="G68">
        <v>4</v>
      </c>
      <c r="H68">
        <v>3</v>
      </c>
      <c r="I68">
        <v>3</v>
      </c>
      <c r="J68">
        <v>1</v>
      </c>
      <c r="K68">
        <v>3</v>
      </c>
      <c r="L68">
        <v>1</v>
      </c>
      <c r="M68">
        <v>4</v>
      </c>
      <c r="N68">
        <v>3</v>
      </c>
    </row>
    <row r="69" spans="1:14" x14ac:dyDescent="0.25">
      <c r="A69" t="s">
        <v>41</v>
      </c>
      <c r="B69">
        <v>5</v>
      </c>
      <c r="C69">
        <v>4</v>
      </c>
      <c r="D69">
        <v>4</v>
      </c>
      <c r="E69">
        <v>3</v>
      </c>
      <c r="F69">
        <v>3</v>
      </c>
      <c r="G69">
        <v>1</v>
      </c>
      <c r="H69">
        <v>2</v>
      </c>
      <c r="I69">
        <v>1</v>
      </c>
      <c r="J69">
        <v>1</v>
      </c>
      <c r="K69">
        <v>1</v>
      </c>
      <c r="L69">
        <v>3</v>
      </c>
      <c r="M69">
        <v>5</v>
      </c>
      <c r="N69">
        <v>2</v>
      </c>
    </row>
    <row r="70" spans="1:14" x14ac:dyDescent="0.25">
      <c r="A70" t="s">
        <v>41</v>
      </c>
      <c r="B70">
        <v>5</v>
      </c>
      <c r="C70">
        <v>4</v>
      </c>
      <c r="D70">
        <v>5</v>
      </c>
      <c r="E70">
        <v>2</v>
      </c>
      <c r="F70">
        <v>4</v>
      </c>
      <c r="G70">
        <v>1</v>
      </c>
      <c r="H70">
        <v>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25">
      <c r="A71" t="s">
        <v>41</v>
      </c>
      <c r="B71">
        <v>4</v>
      </c>
      <c r="C71">
        <v>4</v>
      </c>
      <c r="D71">
        <v>4</v>
      </c>
      <c r="E71">
        <v>3</v>
      </c>
      <c r="F71">
        <v>3</v>
      </c>
      <c r="G71">
        <v>2</v>
      </c>
      <c r="H71">
        <v>1</v>
      </c>
      <c r="I71">
        <v>2</v>
      </c>
      <c r="J71">
        <v>2</v>
      </c>
      <c r="K71">
        <v>1</v>
      </c>
      <c r="L71">
        <v>1</v>
      </c>
      <c r="M71">
        <v>5</v>
      </c>
      <c r="N71">
        <v>1</v>
      </c>
    </row>
    <row r="72" spans="1:14" x14ac:dyDescent="0.25">
      <c r="A72" t="s">
        <v>41</v>
      </c>
      <c r="B72">
        <v>5</v>
      </c>
      <c r="C72">
        <v>5</v>
      </c>
      <c r="D72">
        <v>4</v>
      </c>
      <c r="E72">
        <v>2</v>
      </c>
      <c r="F72">
        <v>3</v>
      </c>
      <c r="G72">
        <v>1</v>
      </c>
      <c r="H72">
        <v>1</v>
      </c>
      <c r="I72">
        <v>1</v>
      </c>
      <c r="J72">
        <v>3</v>
      </c>
      <c r="K72">
        <v>4</v>
      </c>
      <c r="L72">
        <v>1</v>
      </c>
      <c r="M72">
        <v>3</v>
      </c>
      <c r="N72">
        <v>3</v>
      </c>
    </row>
    <row r="73" spans="1:14" x14ac:dyDescent="0.25">
      <c r="A73" t="s">
        <v>41</v>
      </c>
      <c r="B73">
        <v>4</v>
      </c>
      <c r="C73">
        <v>5</v>
      </c>
      <c r="D73">
        <v>5</v>
      </c>
      <c r="E73">
        <v>4</v>
      </c>
      <c r="F73">
        <v>3</v>
      </c>
      <c r="G73">
        <v>3</v>
      </c>
      <c r="H73">
        <v>4</v>
      </c>
      <c r="I73">
        <v>2</v>
      </c>
      <c r="J73">
        <v>1</v>
      </c>
      <c r="K73">
        <v>1</v>
      </c>
      <c r="L73">
        <v>1</v>
      </c>
      <c r="M73">
        <v>2</v>
      </c>
      <c r="N73">
        <v>1</v>
      </c>
    </row>
    <row r="74" spans="1:14" x14ac:dyDescent="0.25">
      <c r="A74" t="s">
        <v>41</v>
      </c>
      <c r="B74">
        <v>4</v>
      </c>
      <c r="C74">
        <v>4</v>
      </c>
      <c r="D74">
        <v>3</v>
      </c>
      <c r="E74">
        <v>5</v>
      </c>
      <c r="F74">
        <v>1</v>
      </c>
      <c r="G74">
        <v>2</v>
      </c>
      <c r="H74">
        <v>3</v>
      </c>
      <c r="I74">
        <v>1</v>
      </c>
      <c r="J74">
        <v>2</v>
      </c>
      <c r="K74">
        <v>3</v>
      </c>
      <c r="L74">
        <v>3</v>
      </c>
      <c r="M74">
        <v>3</v>
      </c>
      <c r="N74">
        <v>3</v>
      </c>
    </row>
    <row r="75" spans="1:14" x14ac:dyDescent="0.25">
      <c r="A75" t="s">
        <v>41</v>
      </c>
      <c r="B75">
        <v>5</v>
      </c>
      <c r="C75">
        <v>3</v>
      </c>
      <c r="D75">
        <v>3</v>
      </c>
      <c r="E75">
        <v>3</v>
      </c>
      <c r="F75">
        <v>5</v>
      </c>
      <c r="G75">
        <v>1</v>
      </c>
      <c r="H75">
        <v>1</v>
      </c>
      <c r="I75">
        <v>2</v>
      </c>
      <c r="J75">
        <v>1</v>
      </c>
      <c r="K75">
        <v>1</v>
      </c>
      <c r="L75">
        <v>1</v>
      </c>
      <c r="M75">
        <v>4</v>
      </c>
      <c r="N75">
        <v>1</v>
      </c>
    </row>
    <row r="76" spans="1:14" x14ac:dyDescent="0.25">
      <c r="A76" t="s">
        <v>41</v>
      </c>
      <c r="B76">
        <v>5</v>
      </c>
      <c r="C76">
        <v>1</v>
      </c>
      <c r="D76">
        <v>1</v>
      </c>
      <c r="E76">
        <v>4</v>
      </c>
      <c r="F76">
        <v>4</v>
      </c>
      <c r="G76">
        <v>4</v>
      </c>
      <c r="H76">
        <v>5</v>
      </c>
      <c r="I76">
        <v>3</v>
      </c>
      <c r="J76">
        <v>3</v>
      </c>
      <c r="K76">
        <v>4</v>
      </c>
      <c r="L76">
        <v>4</v>
      </c>
      <c r="M76">
        <v>4</v>
      </c>
      <c r="N76">
        <v>3</v>
      </c>
    </row>
    <row r="77" spans="1:14" x14ac:dyDescent="0.25">
      <c r="A77" t="s">
        <v>41</v>
      </c>
      <c r="B77">
        <v>5</v>
      </c>
      <c r="C77">
        <v>4</v>
      </c>
      <c r="D77">
        <v>4</v>
      </c>
      <c r="E77">
        <v>2</v>
      </c>
      <c r="F77">
        <v>2</v>
      </c>
      <c r="G77">
        <v>3</v>
      </c>
      <c r="H77">
        <v>5</v>
      </c>
      <c r="I77">
        <v>3</v>
      </c>
      <c r="J77">
        <v>3</v>
      </c>
      <c r="K77">
        <v>5</v>
      </c>
      <c r="L77">
        <v>4</v>
      </c>
      <c r="M77">
        <v>5</v>
      </c>
      <c r="N77">
        <v>4</v>
      </c>
    </row>
    <row r="78" spans="1:14" x14ac:dyDescent="0.25">
      <c r="A78" t="s">
        <v>41</v>
      </c>
      <c r="B78">
        <v>1</v>
      </c>
      <c r="C78">
        <v>4</v>
      </c>
      <c r="D78">
        <v>5</v>
      </c>
      <c r="E78">
        <v>4</v>
      </c>
      <c r="F78">
        <v>1</v>
      </c>
      <c r="G78">
        <v>4</v>
      </c>
      <c r="H78">
        <v>4</v>
      </c>
      <c r="I78">
        <v>4</v>
      </c>
      <c r="J78">
        <v>3</v>
      </c>
      <c r="K78">
        <v>4</v>
      </c>
      <c r="L78">
        <v>4</v>
      </c>
      <c r="M78">
        <v>1</v>
      </c>
      <c r="N78">
        <v>2</v>
      </c>
    </row>
    <row r="79" spans="1:14" x14ac:dyDescent="0.25">
      <c r="A79" t="s">
        <v>41</v>
      </c>
      <c r="B79">
        <v>3</v>
      </c>
      <c r="C79">
        <v>1</v>
      </c>
      <c r="D79">
        <v>2</v>
      </c>
      <c r="E79">
        <v>1</v>
      </c>
      <c r="F79">
        <v>5</v>
      </c>
      <c r="G79">
        <v>2</v>
      </c>
      <c r="H79">
        <v>1</v>
      </c>
      <c r="I79">
        <v>1</v>
      </c>
      <c r="J79">
        <v>5</v>
      </c>
      <c r="K79">
        <v>1</v>
      </c>
      <c r="L79">
        <v>1</v>
      </c>
      <c r="M79">
        <v>2</v>
      </c>
      <c r="N79">
        <v>1</v>
      </c>
    </row>
    <row r="80" spans="1:14" x14ac:dyDescent="0.25">
      <c r="A80" t="s">
        <v>41</v>
      </c>
      <c r="B80">
        <v>3</v>
      </c>
      <c r="C80">
        <v>2</v>
      </c>
      <c r="D80">
        <v>4</v>
      </c>
      <c r="E80">
        <v>2</v>
      </c>
      <c r="F80">
        <v>1</v>
      </c>
      <c r="G80">
        <v>4</v>
      </c>
      <c r="H80">
        <v>4</v>
      </c>
      <c r="I80">
        <v>4</v>
      </c>
      <c r="J80">
        <v>2</v>
      </c>
      <c r="K80">
        <v>2</v>
      </c>
      <c r="L80">
        <v>3</v>
      </c>
      <c r="M80">
        <v>4</v>
      </c>
      <c r="N80">
        <v>1</v>
      </c>
    </row>
    <row r="81" spans="1:18" x14ac:dyDescent="0.25">
      <c r="A81" t="s">
        <v>41</v>
      </c>
      <c r="B81">
        <v>5</v>
      </c>
      <c r="C81">
        <v>2</v>
      </c>
      <c r="D81">
        <v>2</v>
      </c>
      <c r="E81">
        <v>3</v>
      </c>
      <c r="F81">
        <v>5</v>
      </c>
      <c r="G81">
        <v>1</v>
      </c>
      <c r="H81">
        <v>1</v>
      </c>
      <c r="I81">
        <v>1</v>
      </c>
      <c r="J81">
        <v>2</v>
      </c>
      <c r="K81">
        <v>2</v>
      </c>
      <c r="L81">
        <v>3</v>
      </c>
      <c r="M81">
        <v>4</v>
      </c>
      <c r="N81">
        <v>1</v>
      </c>
    </row>
    <row r="82" spans="1:18" x14ac:dyDescent="0.25">
      <c r="A82" t="s">
        <v>41</v>
      </c>
      <c r="B82">
        <v>2</v>
      </c>
      <c r="C82">
        <v>5</v>
      </c>
      <c r="D82">
        <v>3</v>
      </c>
      <c r="E82">
        <v>5</v>
      </c>
      <c r="F82">
        <v>3</v>
      </c>
      <c r="G82">
        <v>4</v>
      </c>
      <c r="H82">
        <v>1</v>
      </c>
      <c r="I82">
        <v>2</v>
      </c>
      <c r="J82">
        <v>3</v>
      </c>
      <c r="K82">
        <v>2</v>
      </c>
      <c r="L82">
        <v>1</v>
      </c>
      <c r="M82">
        <v>4</v>
      </c>
      <c r="N82">
        <v>4</v>
      </c>
    </row>
    <row r="83" spans="1:18" x14ac:dyDescent="0.25">
      <c r="A83" t="s">
        <v>41</v>
      </c>
      <c r="B83">
        <v>2</v>
      </c>
      <c r="C83">
        <v>5</v>
      </c>
      <c r="D83">
        <v>1</v>
      </c>
      <c r="E83">
        <v>4</v>
      </c>
      <c r="F83">
        <v>5</v>
      </c>
      <c r="G83">
        <v>2</v>
      </c>
      <c r="H83">
        <v>3</v>
      </c>
      <c r="I83">
        <v>1</v>
      </c>
      <c r="J83">
        <v>5</v>
      </c>
      <c r="K83">
        <v>2</v>
      </c>
      <c r="L83">
        <v>1</v>
      </c>
      <c r="M83">
        <v>2</v>
      </c>
      <c r="N83">
        <v>1</v>
      </c>
    </row>
    <row r="84" spans="1:18" x14ac:dyDescent="0.25">
      <c r="A84" t="s">
        <v>41</v>
      </c>
      <c r="B84">
        <v>2</v>
      </c>
      <c r="C84">
        <v>4</v>
      </c>
      <c r="D84">
        <v>4</v>
      </c>
      <c r="E84">
        <v>5</v>
      </c>
      <c r="F84">
        <v>5</v>
      </c>
      <c r="G84">
        <v>2</v>
      </c>
      <c r="H84">
        <v>3</v>
      </c>
      <c r="I84">
        <v>2</v>
      </c>
      <c r="J84">
        <v>3</v>
      </c>
      <c r="K84">
        <v>3</v>
      </c>
      <c r="L84">
        <v>1</v>
      </c>
      <c r="M84">
        <v>3</v>
      </c>
      <c r="N84">
        <v>1</v>
      </c>
    </row>
    <row r="85" spans="1:18" x14ac:dyDescent="0.25">
      <c r="R85">
        <f>MAX(B85:N85)</f>
        <v>0</v>
      </c>
    </row>
    <row r="88" spans="1:18" x14ac:dyDescent="0.25">
      <c r="A88" t="s">
        <v>13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15</v>
      </c>
      <c r="N88" t="s">
        <v>16</v>
      </c>
    </row>
    <row r="89" spans="1:18" x14ac:dyDescent="0.25">
      <c r="A89" t="s">
        <v>42</v>
      </c>
      <c r="B89">
        <v>3</v>
      </c>
      <c r="C89">
        <v>2</v>
      </c>
      <c r="D89">
        <v>3</v>
      </c>
      <c r="E89">
        <v>1</v>
      </c>
      <c r="F89">
        <v>3</v>
      </c>
      <c r="G89">
        <v>1</v>
      </c>
      <c r="H89">
        <v>1</v>
      </c>
      <c r="I89">
        <v>1</v>
      </c>
      <c r="J89">
        <v>3</v>
      </c>
      <c r="K89">
        <v>3</v>
      </c>
      <c r="L89">
        <v>5</v>
      </c>
      <c r="M89">
        <v>4</v>
      </c>
      <c r="N89">
        <v>3</v>
      </c>
    </row>
    <row r="90" spans="1:18" x14ac:dyDescent="0.25">
      <c r="A90" t="s">
        <v>42</v>
      </c>
      <c r="B90">
        <v>2</v>
      </c>
      <c r="C90">
        <v>3</v>
      </c>
      <c r="D90">
        <v>3</v>
      </c>
      <c r="E90">
        <v>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5</v>
      </c>
      <c r="N90">
        <v>1</v>
      </c>
    </row>
    <row r="91" spans="1:18" x14ac:dyDescent="0.25">
      <c r="A91" t="s">
        <v>42</v>
      </c>
      <c r="B91">
        <v>4</v>
      </c>
      <c r="C91">
        <v>3</v>
      </c>
      <c r="D91">
        <v>3</v>
      </c>
      <c r="E91">
        <v>5</v>
      </c>
      <c r="F91">
        <v>4</v>
      </c>
      <c r="G91">
        <v>4</v>
      </c>
      <c r="H91">
        <v>1</v>
      </c>
      <c r="I91">
        <v>2</v>
      </c>
      <c r="J91">
        <v>3</v>
      </c>
      <c r="K91">
        <v>5</v>
      </c>
      <c r="L91">
        <v>2</v>
      </c>
      <c r="M91">
        <v>3</v>
      </c>
      <c r="N91">
        <v>2</v>
      </c>
    </row>
    <row r="92" spans="1:18" x14ac:dyDescent="0.25">
      <c r="A92" t="s">
        <v>42</v>
      </c>
      <c r="B92">
        <v>5</v>
      </c>
      <c r="C92">
        <v>1</v>
      </c>
      <c r="D92">
        <v>1</v>
      </c>
      <c r="E92">
        <v>3</v>
      </c>
      <c r="F92">
        <v>4</v>
      </c>
      <c r="G92">
        <v>1</v>
      </c>
      <c r="H92">
        <v>2</v>
      </c>
      <c r="I92">
        <v>1</v>
      </c>
      <c r="J92">
        <v>1</v>
      </c>
      <c r="K92">
        <v>1</v>
      </c>
      <c r="L92">
        <v>1</v>
      </c>
      <c r="M92">
        <v>5</v>
      </c>
      <c r="N92">
        <v>3</v>
      </c>
    </row>
    <row r="93" spans="1:18" x14ac:dyDescent="0.25">
      <c r="A93" t="s">
        <v>42</v>
      </c>
      <c r="B93">
        <v>4</v>
      </c>
      <c r="C93">
        <v>2</v>
      </c>
      <c r="D93">
        <v>1</v>
      </c>
      <c r="E93">
        <v>3</v>
      </c>
      <c r="F93">
        <v>2</v>
      </c>
      <c r="G93">
        <v>2</v>
      </c>
      <c r="H93">
        <v>1</v>
      </c>
      <c r="I93">
        <v>1</v>
      </c>
      <c r="J93">
        <v>1</v>
      </c>
      <c r="K93">
        <v>1</v>
      </c>
      <c r="L93">
        <v>5</v>
      </c>
      <c r="M93">
        <v>4</v>
      </c>
      <c r="N93">
        <v>3</v>
      </c>
    </row>
    <row r="94" spans="1:18" x14ac:dyDescent="0.25">
      <c r="A94" t="s">
        <v>42</v>
      </c>
      <c r="B94">
        <v>4</v>
      </c>
      <c r="C94">
        <v>3</v>
      </c>
      <c r="D94">
        <v>4</v>
      </c>
      <c r="E94">
        <v>5</v>
      </c>
      <c r="F94">
        <v>5</v>
      </c>
      <c r="G94">
        <v>4</v>
      </c>
      <c r="H94">
        <v>5</v>
      </c>
      <c r="I94">
        <v>3</v>
      </c>
      <c r="J94">
        <v>2</v>
      </c>
      <c r="K94">
        <v>1</v>
      </c>
      <c r="L94">
        <v>1</v>
      </c>
      <c r="M94">
        <v>3</v>
      </c>
      <c r="N94">
        <v>4</v>
      </c>
    </row>
    <row r="95" spans="1:18" x14ac:dyDescent="0.25">
      <c r="A95" t="s">
        <v>42</v>
      </c>
      <c r="B95">
        <v>1</v>
      </c>
      <c r="C95">
        <v>5</v>
      </c>
      <c r="D95">
        <v>4</v>
      </c>
      <c r="E95">
        <v>2</v>
      </c>
      <c r="F95">
        <v>1</v>
      </c>
      <c r="G95">
        <v>1</v>
      </c>
      <c r="H95">
        <v>4</v>
      </c>
      <c r="I95">
        <v>4</v>
      </c>
      <c r="J95">
        <v>1</v>
      </c>
      <c r="K95">
        <v>3</v>
      </c>
      <c r="L95">
        <v>1</v>
      </c>
      <c r="M95">
        <v>2</v>
      </c>
      <c r="N95">
        <v>1</v>
      </c>
    </row>
    <row r="96" spans="1:18" x14ac:dyDescent="0.25">
      <c r="A96" t="s">
        <v>42</v>
      </c>
      <c r="B96">
        <v>5</v>
      </c>
      <c r="C96">
        <v>3</v>
      </c>
      <c r="D96">
        <v>4</v>
      </c>
      <c r="E96">
        <v>3</v>
      </c>
      <c r="F96">
        <v>1</v>
      </c>
      <c r="G96">
        <v>1</v>
      </c>
      <c r="H96">
        <v>2</v>
      </c>
      <c r="I96">
        <v>1</v>
      </c>
      <c r="J96">
        <v>1</v>
      </c>
      <c r="K96">
        <v>1</v>
      </c>
      <c r="L96">
        <v>1</v>
      </c>
      <c r="M96">
        <v>5</v>
      </c>
      <c r="N96">
        <v>1</v>
      </c>
    </row>
    <row r="97" spans="1:14" x14ac:dyDescent="0.25">
      <c r="A97" t="s">
        <v>42</v>
      </c>
      <c r="B97">
        <v>1</v>
      </c>
      <c r="C97">
        <v>1</v>
      </c>
      <c r="D97">
        <v>1</v>
      </c>
      <c r="E97">
        <v>5</v>
      </c>
      <c r="F97">
        <v>5</v>
      </c>
      <c r="G97">
        <v>1</v>
      </c>
      <c r="H97">
        <v>1</v>
      </c>
      <c r="I97">
        <v>3</v>
      </c>
      <c r="J97">
        <v>1</v>
      </c>
      <c r="K97">
        <v>4</v>
      </c>
      <c r="L97">
        <v>1</v>
      </c>
      <c r="M97">
        <v>1</v>
      </c>
      <c r="N97">
        <v>1</v>
      </c>
    </row>
    <row r="98" spans="1:14" x14ac:dyDescent="0.25">
      <c r="A98" t="s">
        <v>42</v>
      </c>
      <c r="B98">
        <v>4</v>
      </c>
      <c r="C98">
        <v>3</v>
      </c>
      <c r="D98">
        <v>4</v>
      </c>
      <c r="E98">
        <v>5</v>
      </c>
      <c r="F98">
        <v>2</v>
      </c>
      <c r="G98">
        <v>3</v>
      </c>
      <c r="H98">
        <v>5</v>
      </c>
      <c r="I98">
        <v>2</v>
      </c>
      <c r="J98">
        <v>5</v>
      </c>
      <c r="K98">
        <v>4</v>
      </c>
      <c r="L98">
        <v>1</v>
      </c>
      <c r="M98">
        <v>3</v>
      </c>
      <c r="N98">
        <v>3</v>
      </c>
    </row>
    <row r="99" spans="1:14" x14ac:dyDescent="0.25">
      <c r="A99" t="s">
        <v>42</v>
      </c>
      <c r="B99">
        <v>3</v>
      </c>
      <c r="C99">
        <v>3</v>
      </c>
      <c r="D99">
        <v>4</v>
      </c>
      <c r="E99">
        <v>4</v>
      </c>
      <c r="F99">
        <v>5</v>
      </c>
      <c r="G99">
        <v>1</v>
      </c>
      <c r="H99">
        <v>1</v>
      </c>
      <c r="I99">
        <v>1</v>
      </c>
      <c r="J99">
        <v>1</v>
      </c>
      <c r="K99">
        <v>2</v>
      </c>
      <c r="L99">
        <v>3</v>
      </c>
      <c r="M99">
        <v>2</v>
      </c>
      <c r="N99">
        <v>1</v>
      </c>
    </row>
    <row r="100" spans="1:14" x14ac:dyDescent="0.25">
      <c r="A100" t="s">
        <v>42</v>
      </c>
      <c r="B100">
        <v>5</v>
      </c>
      <c r="C100">
        <v>2</v>
      </c>
      <c r="D100">
        <v>2</v>
      </c>
      <c r="E100">
        <v>4</v>
      </c>
      <c r="F100">
        <v>3</v>
      </c>
      <c r="G100">
        <v>1</v>
      </c>
      <c r="H100">
        <v>1</v>
      </c>
      <c r="I100">
        <v>1</v>
      </c>
      <c r="J100">
        <v>4</v>
      </c>
      <c r="K100">
        <v>5</v>
      </c>
      <c r="L100">
        <v>3</v>
      </c>
      <c r="M100">
        <v>4</v>
      </c>
      <c r="N100">
        <v>3</v>
      </c>
    </row>
    <row r="101" spans="1:14" x14ac:dyDescent="0.25">
      <c r="A101" t="s">
        <v>42</v>
      </c>
      <c r="B101">
        <v>4</v>
      </c>
      <c r="C101">
        <v>3</v>
      </c>
      <c r="D101">
        <v>3</v>
      </c>
      <c r="E101">
        <v>4</v>
      </c>
      <c r="F101">
        <v>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4</v>
      </c>
      <c r="M101">
        <v>4</v>
      </c>
      <c r="N101">
        <v>1</v>
      </c>
    </row>
    <row r="102" spans="1:14" x14ac:dyDescent="0.25">
      <c r="A102" t="s">
        <v>42</v>
      </c>
      <c r="B102">
        <v>3</v>
      </c>
      <c r="C102">
        <v>3</v>
      </c>
      <c r="D102">
        <v>3</v>
      </c>
      <c r="E102">
        <v>4</v>
      </c>
      <c r="F102">
        <v>5</v>
      </c>
      <c r="G102">
        <v>3</v>
      </c>
      <c r="H102">
        <v>5</v>
      </c>
      <c r="I102">
        <v>3</v>
      </c>
      <c r="J102">
        <v>1</v>
      </c>
      <c r="K102">
        <v>2</v>
      </c>
      <c r="L102">
        <v>4</v>
      </c>
      <c r="M102">
        <v>3</v>
      </c>
      <c r="N102">
        <v>1</v>
      </c>
    </row>
    <row r="103" spans="1:14" x14ac:dyDescent="0.25">
      <c r="A103" t="s">
        <v>42</v>
      </c>
      <c r="B103">
        <v>3</v>
      </c>
      <c r="C103">
        <v>5</v>
      </c>
      <c r="D103">
        <v>1</v>
      </c>
      <c r="E103">
        <v>1</v>
      </c>
      <c r="F103">
        <v>5</v>
      </c>
      <c r="G103">
        <v>3</v>
      </c>
      <c r="H103">
        <v>2</v>
      </c>
      <c r="I103">
        <v>3</v>
      </c>
      <c r="J103">
        <v>4</v>
      </c>
      <c r="K103">
        <v>1</v>
      </c>
      <c r="L103">
        <v>5</v>
      </c>
      <c r="M103">
        <v>5</v>
      </c>
      <c r="N103">
        <v>4</v>
      </c>
    </row>
    <row r="104" spans="1:14" x14ac:dyDescent="0.25">
      <c r="A104" t="s">
        <v>42</v>
      </c>
      <c r="B104">
        <v>1</v>
      </c>
      <c r="C104">
        <v>5</v>
      </c>
      <c r="D104">
        <v>4</v>
      </c>
      <c r="E104">
        <v>4</v>
      </c>
      <c r="F104">
        <v>5</v>
      </c>
      <c r="G104">
        <v>1</v>
      </c>
      <c r="H104">
        <v>1</v>
      </c>
      <c r="I104">
        <v>3</v>
      </c>
      <c r="J104">
        <v>1</v>
      </c>
      <c r="K104">
        <v>4</v>
      </c>
      <c r="L104">
        <v>1</v>
      </c>
      <c r="M104">
        <v>1</v>
      </c>
      <c r="N104">
        <v>3</v>
      </c>
    </row>
    <row r="105" spans="1:14" x14ac:dyDescent="0.25">
      <c r="A105" t="s">
        <v>42</v>
      </c>
      <c r="B105">
        <v>3</v>
      </c>
      <c r="C105">
        <v>3</v>
      </c>
      <c r="D105">
        <v>2</v>
      </c>
      <c r="E105">
        <v>3</v>
      </c>
      <c r="F105">
        <v>3</v>
      </c>
      <c r="G105">
        <v>4</v>
      </c>
      <c r="H105">
        <v>1</v>
      </c>
      <c r="I105">
        <v>3</v>
      </c>
      <c r="J105">
        <v>1</v>
      </c>
      <c r="K105">
        <v>3</v>
      </c>
      <c r="L105">
        <v>5</v>
      </c>
      <c r="M105">
        <v>3</v>
      </c>
      <c r="N105">
        <v>1</v>
      </c>
    </row>
    <row r="106" spans="1:14" x14ac:dyDescent="0.25">
      <c r="A106" t="s">
        <v>42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1</v>
      </c>
      <c r="H106">
        <v>3</v>
      </c>
      <c r="I106">
        <v>1</v>
      </c>
      <c r="J106">
        <v>4</v>
      </c>
      <c r="K106">
        <v>5</v>
      </c>
      <c r="L106">
        <v>5</v>
      </c>
      <c r="M106">
        <v>3</v>
      </c>
      <c r="N106">
        <v>3</v>
      </c>
    </row>
    <row r="107" spans="1:14" x14ac:dyDescent="0.25">
      <c r="A107" t="s">
        <v>42</v>
      </c>
      <c r="B107">
        <v>3</v>
      </c>
      <c r="C107">
        <v>4</v>
      </c>
      <c r="D107">
        <v>4</v>
      </c>
      <c r="E107">
        <v>5</v>
      </c>
      <c r="F107">
        <v>4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3</v>
      </c>
      <c r="M107">
        <v>4</v>
      </c>
      <c r="N107">
        <v>1</v>
      </c>
    </row>
    <row r="108" spans="1:14" x14ac:dyDescent="0.25">
      <c r="A108" t="s">
        <v>42</v>
      </c>
      <c r="B108">
        <v>3</v>
      </c>
      <c r="C108">
        <v>4</v>
      </c>
      <c r="D108">
        <v>1</v>
      </c>
      <c r="E108">
        <v>5</v>
      </c>
      <c r="F108">
        <v>4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5</v>
      </c>
      <c r="N108">
        <v>2</v>
      </c>
    </row>
    <row r="109" spans="1:14" x14ac:dyDescent="0.25">
      <c r="A109" t="s">
        <v>42</v>
      </c>
      <c r="B109">
        <v>5</v>
      </c>
      <c r="C109">
        <v>5</v>
      </c>
      <c r="D109">
        <v>2</v>
      </c>
      <c r="E109">
        <v>4</v>
      </c>
      <c r="F109">
        <v>5</v>
      </c>
      <c r="G109">
        <v>1</v>
      </c>
      <c r="H109">
        <v>1</v>
      </c>
      <c r="I109">
        <v>1</v>
      </c>
      <c r="J109">
        <v>1</v>
      </c>
      <c r="K109">
        <v>4</v>
      </c>
      <c r="L109">
        <v>4</v>
      </c>
      <c r="M109">
        <v>5</v>
      </c>
      <c r="N109">
        <v>1</v>
      </c>
    </row>
    <row r="110" spans="1:14" x14ac:dyDescent="0.25">
      <c r="A110" t="s">
        <v>42</v>
      </c>
      <c r="B110">
        <v>3</v>
      </c>
      <c r="C110">
        <v>5</v>
      </c>
      <c r="D110">
        <v>4</v>
      </c>
      <c r="E110">
        <v>3</v>
      </c>
      <c r="F110">
        <v>5</v>
      </c>
      <c r="G110">
        <v>4</v>
      </c>
      <c r="H110">
        <v>1</v>
      </c>
      <c r="I110">
        <v>2</v>
      </c>
      <c r="J110">
        <v>2</v>
      </c>
      <c r="K110">
        <v>3</v>
      </c>
      <c r="L110">
        <v>1</v>
      </c>
      <c r="M110">
        <v>4</v>
      </c>
      <c r="N110">
        <v>3</v>
      </c>
    </row>
    <row r="111" spans="1:14" x14ac:dyDescent="0.25">
      <c r="A111" t="s">
        <v>42</v>
      </c>
      <c r="B111">
        <v>3</v>
      </c>
      <c r="C111">
        <v>3</v>
      </c>
      <c r="D111">
        <v>3</v>
      </c>
      <c r="E111">
        <v>5</v>
      </c>
      <c r="F111">
        <v>5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1</v>
      </c>
      <c r="M111">
        <v>5</v>
      </c>
      <c r="N111">
        <v>1</v>
      </c>
    </row>
    <row r="112" spans="1:14" x14ac:dyDescent="0.25">
      <c r="A112" t="s">
        <v>42</v>
      </c>
      <c r="B112">
        <v>4</v>
      </c>
      <c r="C112">
        <v>3</v>
      </c>
      <c r="D112">
        <v>5</v>
      </c>
      <c r="E112">
        <v>5</v>
      </c>
      <c r="F112">
        <v>5</v>
      </c>
      <c r="G112">
        <v>2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4</v>
      </c>
      <c r="N112">
        <v>3</v>
      </c>
    </row>
    <row r="113" spans="1:18" x14ac:dyDescent="0.25">
      <c r="A113" t="s">
        <v>42</v>
      </c>
      <c r="B113">
        <v>1</v>
      </c>
      <c r="C113">
        <v>3</v>
      </c>
      <c r="D113">
        <v>5</v>
      </c>
      <c r="E113">
        <v>4</v>
      </c>
      <c r="F113">
        <v>4</v>
      </c>
      <c r="G113">
        <v>5</v>
      </c>
      <c r="H113">
        <v>4</v>
      </c>
      <c r="I113">
        <v>1</v>
      </c>
      <c r="J113">
        <v>1</v>
      </c>
      <c r="K113">
        <v>4</v>
      </c>
      <c r="L113">
        <v>3</v>
      </c>
      <c r="M113">
        <v>1</v>
      </c>
      <c r="N113">
        <v>1</v>
      </c>
    </row>
    <row r="114" spans="1:18" x14ac:dyDescent="0.25">
      <c r="R114">
        <f>MAX(B114:N114)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05CD-5178-4AC0-BF67-625E690FAFB0}">
  <dimension ref="A1:O93"/>
  <sheetViews>
    <sheetView workbookViewId="0">
      <selection activeCell="A76" sqref="A76"/>
    </sheetView>
  </sheetViews>
  <sheetFormatPr defaultRowHeight="15" x14ac:dyDescent="0.25"/>
  <cols>
    <col min="1" max="1" width="27.7109375" bestFit="1" customWidth="1"/>
    <col min="2" max="2" width="16.85546875" bestFit="1" customWidth="1"/>
    <col min="3" max="6" width="3" bestFit="1" customWidth="1"/>
    <col min="7" max="7" width="8.7109375" bestFit="1" customWidth="1"/>
    <col min="8" max="8" width="7.28515625" bestFit="1" customWidth="1"/>
    <col min="9" max="9" width="11.28515625" bestFit="1" customWidth="1"/>
    <col min="10" max="10" width="6.85546875" bestFit="1" customWidth="1"/>
    <col min="11" max="11" width="3.85546875" bestFit="1" customWidth="1"/>
    <col min="12" max="15" width="2" bestFit="1" customWidth="1"/>
    <col min="16" max="16" width="6.85546875" bestFit="1" customWidth="1"/>
    <col min="17" max="17" width="3.85546875" bestFit="1" customWidth="1"/>
    <col min="18" max="20" width="2" bestFit="1" customWidth="1"/>
    <col min="21" max="21" width="6.85546875" bestFit="1" customWidth="1"/>
    <col min="22" max="22" width="3.85546875" bestFit="1" customWidth="1"/>
    <col min="23" max="25" width="2" bestFit="1" customWidth="1"/>
    <col min="26" max="26" width="3" bestFit="1" customWidth="1"/>
    <col min="27" max="27" width="6.85546875" bestFit="1" customWidth="1"/>
    <col min="28" max="28" width="10.5703125" bestFit="1" customWidth="1"/>
    <col min="29" max="29" width="13.7109375" bestFit="1" customWidth="1"/>
    <col min="30" max="30" width="9.140625" bestFit="1" customWidth="1"/>
    <col min="31" max="31" width="12.140625" bestFit="1" customWidth="1"/>
    <col min="32" max="32" width="11.28515625" bestFit="1" customWidth="1"/>
    <col min="33" max="34" width="2" bestFit="1" customWidth="1"/>
    <col min="35" max="35" width="6.85546875" bestFit="1" customWidth="1"/>
    <col min="36" max="36" width="3.85546875" bestFit="1" customWidth="1"/>
    <col min="37" max="38" width="2" bestFit="1" customWidth="1"/>
    <col min="39" max="39" width="6.85546875" bestFit="1" customWidth="1"/>
    <col min="40" max="40" width="3.85546875" bestFit="1" customWidth="1"/>
    <col min="41" max="43" width="2" bestFit="1" customWidth="1"/>
    <col min="44" max="44" width="6.85546875" bestFit="1" customWidth="1"/>
    <col min="45" max="45" width="3.85546875" bestFit="1" customWidth="1"/>
    <col min="46" max="46" width="2" bestFit="1" customWidth="1"/>
    <col min="47" max="48" width="6.85546875" bestFit="1" customWidth="1"/>
    <col min="49" max="49" width="3.85546875" bestFit="1" customWidth="1"/>
    <col min="50" max="50" width="6.85546875" bestFit="1" customWidth="1"/>
    <col min="51" max="51" width="3.85546875" bestFit="1" customWidth="1"/>
    <col min="52" max="52" width="2" bestFit="1" customWidth="1"/>
    <col min="53" max="53" width="6.85546875" bestFit="1" customWidth="1"/>
    <col min="54" max="54" width="3.85546875" bestFit="1" customWidth="1"/>
    <col min="55" max="56" width="2" bestFit="1" customWidth="1"/>
    <col min="57" max="57" width="6.85546875" bestFit="1" customWidth="1"/>
    <col min="58" max="58" width="3.85546875" bestFit="1" customWidth="1"/>
    <col min="59" max="61" width="2" bestFit="1" customWidth="1"/>
    <col min="62" max="62" width="6.85546875" bestFit="1" customWidth="1"/>
    <col min="63" max="63" width="3.85546875" bestFit="1" customWidth="1"/>
    <col min="64" max="64" width="2" bestFit="1" customWidth="1"/>
    <col min="65" max="66" width="6.85546875" bestFit="1" customWidth="1"/>
    <col min="67" max="67" width="3.85546875" bestFit="1" customWidth="1"/>
    <col min="68" max="68" width="2" bestFit="1" customWidth="1"/>
    <col min="69" max="69" width="6.85546875" bestFit="1" customWidth="1"/>
    <col min="70" max="70" width="3.85546875" bestFit="1" customWidth="1"/>
    <col min="71" max="71" width="2" bestFit="1" customWidth="1"/>
    <col min="72" max="72" width="6.85546875" bestFit="1" customWidth="1"/>
    <col min="73" max="73" width="3.85546875" bestFit="1" customWidth="1"/>
    <col min="74" max="75" width="2" bestFit="1" customWidth="1"/>
    <col min="76" max="76" width="6.85546875" bestFit="1" customWidth="1"/>
    <col min="77" max="77" width="3.85546875" bestFit="1" customWidth="1"/>
    <col min="78" max="80" width="2" bestFit="1" customWidth="1"/>
    <col min="81" max="81" width="6.85546875" bestFit="1" customWidth="1"/>
    <col min="82" max="82" width="3.85546875" bestFit="1" customWidth="1"/>
    <col min="83" max="84" width="2" bestFit="1" customWidth="1"/>
    <col min="85" max="86" width="6.85546875" bestFit="1" customWidth="1"/>
    <col min="87" max="87" width="10.5703125" bestFit="1" customWidth="1"/>
    <col min="88" max="88" width="9.85546875" bestFit="1" customWidth="1"/>
    <col min="89" max="89" width="13.7109375" bestFit="1" customWidth="1"/>
    <col min="90" max="90" width="9.140625" bestFit="1" customWidth="1"/>
    <col min="91" max="92" width="12.140625" bestFit="1" customWidth="1"/>
    <col min="93" max="93" width="11.28515625" bestFit="1" customWidth="1"/>
    <col min="94" max="94" width="6.85546875" bestFit="1" customWidth="1"/>
    <col min="95" max="95" width="3.85546875" bestFit="1" customWidth="1"/>
    <col min="96" max="96" width="6.85546875" bestFit="1" customWidth="1"/>
    <col min="97" max="97" width="3.85546875" bestFit="1" customWidth="1"/>
    <col min="98" max="98" width="6.85546875" bestFit="1" customWidth="1"/>
    <col min="99" max="99" width="3.85546875" bestFit="1" customWidth="1"/>
    <col min="100" max="101" width="6.85546875" bestFit="1" customWidth="1"/>
    <col min="102" max="102" width="3.85546875" bestFit="1" customWidth="1"/>
    <col min="103" max="103" width="6.85546875" bestFit="1" customWidth="1"/>
    <col min="104" max="104" width="3.85546875" bestFit="1" customWidth="1"/>
    <col min="105" max="105" width="6.85546875" bestFit="1" customWidth="1"/>
    <col min="106" max="106" width="3.85546875" bestFit="1" customWidth="1"/>
    <col min="107" max="108" width="2" bestFit="1" customWidth="1"/>
    <col min="109" max="109" width="6.85546875" bestFit="1" customWidth="1"/>
    <col min="110" max="110" width="3.85546875" bestFit="1" customWidth="1"/>
    <col min="111" max="112" width="6.85546875" bestFit="1" customWidth="1"/>
    <col min="113" max="113" width="3.85546875" bestFit="1" customWidth="1"/>
    <col min="114" max="114" width="6.85546875" bestFit="1" customWidth="1"/>
    <col min="115" max="115" width="3.85546875" bestFit="1" customWidth="1"/>
    <col min="116" max="116" width="6.85546875" bestFit="1" customWidth="1"/>
    <col min="117" max="117" width="3.85546875" bestFit="1" customWidth="1"/>
    <col min="118" max="118" width="2" bestFit="1" customWidth="1"/>
    <col min="119" max="120" width="6.85546875" bestFit="1" customWidth="1"/>
    <col min="121" max="121" width="3.85546875" bestFit="1" customWidth="1"/>
    <col min="122" max="122" width="2" bestFit="1" customWidth="1"/>
    <col min="123" max="123" width="6.85546875" bestFit="1" customWidth="1"/>
    <col min="124" max="124" width="3.85546875" bestFit="1" customWidth="1"/>
    <col min="125" max="125" width="2" bestFit="1" customWidth="1"/>
    <col min="126" max="126" width="6.85546875" bestFit="1" customWidth="1"/>
    <col min="127" max="127" width="3.85546875" bestFit="1" customWidth="1"/>
    <col min="128" max="130" width="6.85546875" bestFit="1" customWidth="1"/>
    <col min="131" max="131" width="3.85546875" bestFit="1" customWidth="1"/>
    <col min="132" max="132" width="2" bestFit="1" customWidth="1"/>
    <col min="133" max="133" width="6.85546875" bestFit="1" customWidth="1"/>
    <col min="134" max="134" width="3.85546875" bestFit="1" customWidth="1"/>
    <col min="135" max="136" width="6.85546875" bestFit="1" customWidth="1"/>
    <col min="137" max="137" width="3.85546875" bestFit="1" customWidth="1"/>
    <col min="138" max="138" width="6.85546875" bestFit="1" customWidth="1"/>
    <col min="139" max="139" width="3.85546875" bestFit="1" customWidth="1"/>
    <col min="140" max="140" width="6.85546875" bestFit="1" customWidth="1"/>
    <col min="141" max="141" width="3.85546875" bestFit="1" customWidth="1"/>
    <col min="142" max="142" width="6.85546875" bestFit="1" customWidth="1"/>
    <col min="143" max="143" width="3.85546875" bestFit="1" customWidth="1"/>
    <col min="144" max="146" width="2" bestFit="1" customWidth="1"/>
    <col min="147" max="147" width="6.85546875" bestFit="1" customWidth="1"/>
    <col min="148" max="148" width="3.85546875" bestFit="1" customWidth="1"/>
    <col min="149" max="150" width="6.85546875" bestFit="1" customWidth="1"/>
    <col min="151" max="151" width="3.85546875" bestFit="1" customWidth="1"/>
    <col min="152" max="152" width="6.85546875" bestFit="1" customWidth="1"/>
    <col min="153" max="153" width="3.85546875" bestFit="1" customWidth="1"/>
    <col min="154" max="154" width="2" bestFit="1" customWidth="1"/>
    <col min="155" max="155" width="6.85546875" bestFit="1" customWidth="1"/>
    <col min="156" max="156" width="3.85546875" bestFit="1" customWidth="1"/>
    <col min="157" max="157" width="6.85546875" bestFit="1" customWidth="1"/>
    <col min="158" max="158" width="3.85546875" bestFit="1" customWidth="1"/>
    <col min="159" max="160" width="2" bestFit="1" customWidth="1"/>
    <col min="161" max="162" width="6.85546875" bestFit="1" customWidth="1"/>
    <col min="163" max="163" width="3.85546875" bestFit="1" customWidth="1"/>
    <col min="164" max="164" width="6.85546875" bestFit="1" customWidth="1"/>
    <col min="165" max="165" width="3.85546875" bestFit="1" customWidth="1"/>
    <col min="166" max="166" width="6.85546875" bestFit="1" customWidth="1"/>
    <col min="167" max="167" width="3.85546875" bestFit="1" customWidth="1"/>
    <col min="168" max="168" width="2" bestFit="1" customWidth="1"/>
    <col min="169" max="169" width="6.85546875" bestFit="1" customWidth="1"/>
    <col min="170" max="170" width="3.85546875" bestFit="1" customWidth="1"/>
    <col min="171" max="171" width="2" bestFit="1" customWidth="1"/>
    <col min="172" max="174" width="6.85546875" bestFit="1" customWidth="1"/>
    <col min="175" max="175" width="20.42578125" bestFit="1" customWidth="1"/>
    <col min="176" max="176" width="9.85546875" bestFit="1" customWidth="1"/>
    <col min="177" max="177" width="23.5703125" bestFit="1" customWidth="1"/>
    <col min="178" max="178" width="13.7109375" bestFit="1" customWidth="1"/>
    <col min="179" max="179" width="9.140625" bestFit="1" customWidth="1"/>
    <col min="180" max="182" width="12.140625" bestFit="1" customWidth="1"/>
    <col min="183" max="183" width="11.28515625" bestFit="1" customWidth="1"/>
    <col min="184" max="184" width="3.85546875" bestFit="1" customWidth="1"/>
    <col min="185" max="188" width="6.85546875" bestFit="1" customWidth="1"/>
    <col min="189" max="189" width="3.85546875" bestFit="1" customWidth="1"/>
    <col min="190" max="191" width="6.85546875" bestFit="1" customWidth="1"/>
    <col min="192" max="192" width="3.85546875" bestFit="1" customWidth="1"/>
    <col min="193" max="194" width="6.85546875" bestFit="1" customWidth="1"/>
    <col min="195" max="195" width="3.85546875" bestFit="1" customWidth="1"/>
    <col min="196" max="198" width="6.85546875" bestFit="1" customWidth="1"/>
    <col min="199" max="199" width="3.85546875" bestFit="1" customWidth="1"/>
    <col min="200" max="201" width="6.85546875" bestFit="1" customWidth="1"/>
    <col min="202" max="202" width="3.85546875" bestFit="1" customWidth="1"/>
    <col min="203" max="204" width="6.85546875" bestFit="1" customWidth="1"/>
    <col min="205" max="205" width="3.85546875" bestFit="1" customWidth="1"/>
    <col min="206" max="206" width="6.85546875" bestFit="1" customWidth="1"/>
    <col min="207" max="207" width="3.85546875" bestFit="1" customWidth="1"/>
    <col min="208" max="208" width="2" bestFit="1" customWidth="1"/>
    <col min="209" max="210" width="6.85546875" bestFit="1" customWidth="1"/>
    <col min="211" max="211" width="3.85546875" bestFit="1" customWidth="1"/>
    <col min="212" max="212" width="6.85546875" bestFit="1" customWidth="1"/>
    <col min="213" max="213" width="3.85546875" bestFit="1" customWidth="1"/>
    <col min="214" max="214" width="6.85546875" bestFit="1" customWidth="1"/>
    <col min="215" max="215" width="3.85546875" bestFit="1" customWidth="1"/>
    <col min="216" max="217" width="2" bestFit="1" customWidth="1"/>
    <col min="218" max="218" width="6.85546875" bestFit="1" customWidth="1"/>
    <col min="219" max="219" width="3.85546875" bestFit="1" customWidth="1"/>
    <col min="220" max="222" width="6.85546875" bestFit="1" customWidth="1"/>
    <col min="223" max="223" width="3.85546875" bestFit="1" customWidth="1"/>
    <col min="224" max="225" width="6.85546875" bestFit="1" customWidth="1"/>
    <col min="226" max="226" width="3.85546875" bestFit="1" customWidth="1"/>
    <col min="227" max="228" width="6.85546875" bestFit="1" customWidth="1"/>
    <col min="229" max="229" width="3.85546875" bestFit="1" customWidth="1"/>
    <col min="230" max="231" width="6.85546875" bestFit="1" customWidth="1"/>
    <col min="232" max="232" width="3.85546875" bestFit="1" customWidth="1"/>
    <col min="233" max="234" width="6.85546875" bestFit="1" customWidth="1"/>
    <col min="235" max="235" width="3.85546875" bestFit="1" customWidth="1"/>
    <col min="236" max="236" width="6.85546875" bestFit="1" customWidth="1"/>
    <col min="237" max="237" width="3.85546875" bestFit="1" customWidth="1"/>
    <col min="238" max="238" width="2" bestFit="1" customWidth="1"/>
    <col min="239" max="241" width="6.85546875" bestFit="1" customWidth="1"/>
    <col min="242" max="242" width="3.85546875" bestFit="1" customWidth="1"/>
    <col min="243" max="244" width="6.85546875" bestFit="1" customWidth="1"/>
    <col min="245" max="245" width="3.85546875" bestFit="1" customWidth="1"/>
    <col min="246" max="246" width="6.85546875" bestFit="1" customWidth="1"/>
    <col min="247" max="247" width="3.85546875" bestFit="1" customWidth="1"/>
    <col min="248" max="249" width="6.85546875" bestFit="1" customWidth="1"/>
    <col min="250" max="250" width="3.85546875" bestFit="1" customWidth="1"/>
    <col min="251" max="252" width="6.85546875" bestFit="1" customWidth="1"/>
    <col min="253" max="253" width="3.85546875" bestFit="1" customWidth="1"/>
    <col min="254" max="254" width="6.85546875" bestFit="1" customWidth="1"/>
    <col min="255" max="255" width="3.85546875" bestFit="1" customWidth="1"/>
    <col min="256" max="256" width="2" bestFit="1" customWidth="1"/>
    <col min="257" max="260" width="6.85546875" bestFit="1" customWidth="1"/>
    <col min="261" max="261" width="20.42578125" bestFit="1" customWidth="1"/>
    <col min="262" max="262" width="9.85546875" bestFit="1" customWidth="1"/>
    <col min="263" max="263" width="12.5703125" bestFit="1" customWidth="1"/>
    <col min="264" max="264" width="23.5703125" bestFit="1" customWidth="1"/>
    <col min="265" max="265" width="13.7109375" bestFit="1" customWidth="1"/>
    <col min="266" max="266" width="9.140625" bestFit="1" customWidth="1"/>
    <col min="267" max="270" width="12.140625" bestFit="1" customWidth="1"/>
    <col min="271" max="271" width="11.28515625" bestFit="1" customWidth="1"/>
    <col min="272" max="272" width="6.85546875" bestFit="1" customWidth="1"/>
    <col min="273" max="273" width="3.85546875" bestFit="1" customWidth="1"/>
    <col min="274" max="277" width="6.85546875" bestFit="1" customWidth="1"/>
    <col min="278" max="278" width="3.85546875" bestFit="1" customWidth="1"/>
    <col min="279" max="280" width="6.85546875" bestFit="1" customWidth="1"/>
    <col min="281" max="281" width="3.85546875" bestFit="1" customWidth="1"/>
    <col min="282" max="283" width="6.85546875" bestFit="1" customWidth="1"/>
    <col min="284" max="284" width="3.85546875" bestFit="1" customWidth="1"/>
    <col min="285" max="286" width="6.85546875" bestFit="1" customWidth="1"/>
    <col min="287" max="287" width="3.85546875" bestFit="1" customWidth="1"/>
    <col min="288" max="288" width="6.85546875" bestFit="1" customWidth="1"/>
    <col min="289" max="289" width="3.85546875" bestFit="1" customWidth="1"/>
    <col min="290" max="290" width="6.85546875" bestFit="1" customWidth="1"/>
    <col min="291" max="291" width="3.85546875" bestFit="1" customWidth="1"/>
    <col min="292" max="292" width="2" bestFit="1" customWidth="1"/>
    <col min="293" max="295" width="6.85546875" bestFit="1" customWidth="1"/>
    <col min="296" max="296" width="3.85546875" bestFit="1" customWidth="1"/>
    <col min="297" max="299" width="6.85546875" bestFit="1" customWidth="1"/>
    <col min="300" max="300" width="3.85546875" bestFit="1" customWidth="1"/>
    <col min="301" max="303" width="6.85546875" bestFit="1" customWidth="1"/>
    <col min="304" max="304" width="3.85546875" bestFit="1" customWidth="1"/>
    <col min="305" max="306" width="6.85546875" bestFit="1" customWidth="1"/>
    <col min="307" max="307" width="3.85546875" bestFit="1" customWidth="1"/>
    <col min="308" max="311" width="6.85546875" bestFit="1" customWidth="1"/>
    <col min="312" max="312" width="3.85546875" bestFit="1" customWidth="1"/>
    <col min="313" max="314" width="6.85546875" bestFit="1" customWidth="1"/>
    <col min="315" max="315" width="3.85546875" bestFit="1" customWidth="1"/>
    <col min="316" max="316" width="6.85546875" bestFit="1" customWidth="1"/>
    <col min="317" max="317" width="3.85546875" bestFit="1" customWidth="1"/>
    <col min="318" max="320" width="6.85546875" bestFit="1" customWidth="1"/>
    <col min="321" max="321" width="3.85546875" bestFit="1" customWidth="1"/>
    <col min="322" max="324" width="6.85546875" bestFit="1" customWidth="1"/>
    <col min="325" max="325" width="3.85546875" bestFit="1" customWidth="1"/>
    <col min="326" max="327" width="6.85546875" bestFit="1" customWidth="1"/>
    <col min="328" max="328" width="3.85546875" bestFit="1" customWidth="1"/>
    <col min="329" max="329" width="2" bestFit="1" customWidth="1"/>
    <col min="330" max="332" width="6.85546875" bestFit="1" customWidth="1"/>
    <col min="333" max="333" width="3.85546875" bestFit="1" customWidth="1"/>
    <col min="334" max="335" width="6.85546875" bestFit="1" customWidth="1"/>
    <col min="336" max="336" width="3.85546875" bestFit="1" customWidth="1"/>
    <col min="337" max="340" width="6.85546875" bestFit="1" customWidth="1"/>
    <col min="341" max="341" width="3.85546875" bestFit="1" customWidth="1"/>
    <col min="342" max="343" width="6.85546875" bestFit="1" customWidth="1"/>
    <col min="344" max="344" width="3.85546875" bestFit="1" customWidth="1"/>
    <col min="345" max="346" width="6.85546875" bestFit="1" customWidth="1"/>
    <col min="347" max="347" width="3.85546875" bestFit="1" customWidth="1"/>
    <col min="348" max="350" width="6.85546875" bestFit="1" customWidth="1"/>
    <col min="351" max="351" width="3.85546875" bestFit="1" customWidth="1"/>
    <col min="352" max="354" width="6.85546875" bestFit="1" customWidth="1"/>
    <col min="355" max="355" width="3.85546875" bestFit="1" customWidth="1"/>
    <col min="356" max="357" width="6.85546875" bestFit="1" customWidth="1"/>
    <col min="358" max="358" width="3.85546875" bestFit="1" customWidth="1"/>
    <col min="359" max="360" width="6.85546875" bestFit="1" customWidth="1"/>
    <col min="361" max="361" width="3.85546875" bestFit="1" customWidth="1"/>
    <col min="362" max="364" width="6.85546875" bestFit="1" customWidth="1"/>
    <col min="365" max="365" width="3.85546875" bestFit="1" customWidth="1"/>
    <col min="366" max="366" width="6.85546875" bestFit="1" customWidth="1"/>
    <col min="367" max="367" width="3.85546875" bestFit="1" customWidth="1"/>
    <col min="368" max="372" width="6.85546875" bestFit="1" customWidth="1"/>
    <col min="373" max="373" width="20.42578125" bestFit="1" customWidth="1"/>
    <col min="374" max="374" width="9.85546875" bestFit="1" customWidth="1"/>
    <col min="375" max="375" width="12.5703125" bestFit="1" customWidth="1"/>
    <col min="376" max="376" width="17.5703125" bestFit="1" customWidth="1"/>
    <col min="377" max="377" width="23.5703125" bestFit="1" customWidth="1"/>
    <col min="378" max="378" width="13.7109375" bestFit="1" customWidth="1"/>
    <col min="379" max="379" width="9.140625" bestFit="1" customWidth="1"/>
    <col min="380" max="384" width="12.140625" bestFit="1" customWidth="1"/>
    <col min="385" max="385" width="11.28515625" bestFit="1" customWidth="1"/>
    <col min="386" max="387" width="6.85546875" bestFit="1" customWidth="1"/>
    <col min="388" max="388" width="3.85546875" bestFit="1" customWidth="1"/>
    <col min="389" max="393" width="6.85546875" bestFit="1" customWidth="1"/>
    <col min="394" max="394" width="3.85546875" bestFit="1" customWidth="1"/>
    <col min="395" max="397" width="6.85546875" bestFit="1" customWidth="1"/>
    <col min="398" max="398" width="3.85546875" bestFit="1" customWidth="1"/>
    <col min="399" max="400" width="6.85546875" bestFit="1" customWidth="1"/>
    <col min="401" max="401" width="3.85546875" bestFit="1" customWidth="1"/>
    <col min="402" max="405" width="6.85546875" bestFit="1" customWidth="1"/>
    <col min="406" max="406" width="3.85546875" bestFit="1" customWidth="1"/>
    <col min="407" max="410" width="6.85546875" bestFit="1" customWidth="1"/>
    <col min="411" max="411" width="3.85546875" bestFit="1" customWidth="1"/>
    <col min="412" max="414" width="6.85546875" bestFit="1" customWidth="1"/>
    <col min="415" max="415" width="3.85546875" bestFit="1" customWidth="1"/>
    <col min="416" max="416" width="6.85546875" bestFit="1" customWidth="1"/>
    <col min="417" max="417" width="3.85546875" bestFit="1" customWidth="1"/>
    <col min="418" max="421" width="6.85546875" bestFit="1" customWidth="1"/>
    <col min="422" max="422" width="3.85546875" bestFit="1" customWidth="1"/>
    <col min="423" max="425" width="6.85546875" bestFit="1" customWidth="1"/>
    <col min="426" max="426" width="3.85546875" bestFit="1" customWidth="1"/>
    <col min="427" max="431" width="6.85546875" bestFit="1" customWidth="1"/>
    <col min="432" max="432" width="3.85546875" bestFit="1" customWidth="1"/>
    <col min="433" max="435" width="6.85546875" bestFit="1" customWidth="1"/>
    <col min="436" max="436" width="3.85546875" bestFit="1" customWidth="1"/>
    <col min="437" max="439" width="6.85546875" bestFit="1" customWidth="1"/>
    <col min="440" max="440" width="3.85546875" bestFit="1" customWidth="1"/>
    <col min="441" max="444" width="6.85546875" bestFit="1" customWidth="1"/>
    <col min="445" max="445" width="3.85546875" bestFit="1" customWidth="1"/>
    <col min="446" max="449" width="6.85546875" bestFit="1" customWidth="1"/>
    <col min="450" max="450" width="3.85546875" bestFit="1" customWidth="1"/>
    <col min="451" max="453" width="6.85546875" bestFit="1" customWidth="1"/>
    <col min="454" max="454" width="3.85546875" bestFit="1" customWidth="1"/>
    <col min="455" max="457" width="6.85546875" bestFit="1" customWidth="1"/>
    <col min="458" max="458" width="3.85546875" bestFit="1" customWidth="1"/>
    <col min="459" max="462" width="6.85546875" bestFit="1" customWidth="1"/>
    <col min="463" max="463" width="3.85546875" bestFit="1" customWidth="1"/>
    <col min="464" max="465" width="6.85546875" bestFit="1" customWidth="1"/>
    <col min="466" max="466" width="3.85546875" bestFit="1" customWidth="1"/>
    <col min="467" max="472" width="6.85546875" bestFit="1" customWidth="1"/>
    <col min="473" max="473" width="20.42578125" bestFit="1" customWidth="1"/>
    <col min="474" max="474" width="11.140625" bestFit="1" customWidth="1"/>
    <col min="475" max="475" width="9.85546875" bestFit="1" customWidth="1"/>
    <col min="476" max="476" width="12.5703125" bestFit="1" customWidth="1"/>
    <col min="477" max="477" width="17.5703125" bestFit="1" customWidth="1"/>
    <col min="478" max="478" width="23.5703125" bestFit="1" customWidth="1"/>
    <col min="479" max="479" width="13.7109375" bestFit="1" customWidth="1"/>
    <col min="480" max="480" width="9.140625" bestFit="1" customWidth="1"/>
    <col min="481" max="486" width="12.140625" bestFit="1" customWidth="1"/>
    <col min="487" max="487" width="11.28515625" bestFit="1" customWidth="1"/>
    <col min="488" max="489" width="6.85546875" bestFit="1" customWidth="1"/>
    <col min="490" max="490" width="3.85546875" bestFit="1" customWidth="1"/>
    <col min="491" max="495" width="6.85546875" bestFit="1" customWidth="1"/>
    <col min="496" max="496" width="3.85546875" bestFit="1" customWidth="1"/>
    <col min="497" max="500" width="6.85546875" bestFit="1" customWidth="1"/>
    <col min="501" max="501" width="3.85546875" bestFit="1" customWidth="1"/>
    <col min="502" max="503" width="6.85546875" bestFit="1" customWidth="1"/>
    <col min="504" max="504" width="3.85546875" bestFit="1" customWidth="1"/>
    <col min="505" max="509" width="6.85546875" bestFit="1" customWidth="1"/>
    <col min="510" max="510" width="3.85546875" bestFit="1" customWidth="1"/>
    <col min="511" max="514" width="6.85546875" bestFit="1" customWidth="1"/>
    <col min="515" max="515" width="3.85546875" bestFit="1" customWidth="1"/>
    <col min="516" max="521" width="6.85546875" bestFit="1" customWidth="1"/>
    <col min="522" max="522" width="3.85546875" bestFit="1" customWidth="1"/>
    <col min="523" max="526" width="6.85546875" bestFit="1" customWidth="1"/>
    <col min="527" max="527" width="3.85546875" bestFit="1" customWidth="1"/>
    <col min="528" max="531" width="6.85546875" bestFit="1" customWidth="1"/>
    <col min="532" max="532" width="3.85546875" bestFit="1" customWidth="1"/>
    <col min="533" max="537" width="6.85546875" bestFit="1" customWidth="1"/>
    <col min="538" max="538" width="3.85546875" bestFit="1" customWidth="1"/>
    <col min="539" max="543" width="6.85546875" bestFit="1" customWidth="1"/>
    <col min="544" max="544" width="3.85546875" bestFit="1" customWidth="1"/>
    <col min="545" max="548" width="6.85546875" bestFit="1" customWidth="1"/>
    <col min="549" max="549" width="3.85546875" bestFit="1" customWidth="1"/>
    <col min="550" max="553" width="6.85546875" bestFit="1" customWidth="1"/>
    <col min="554" max="554" width="3.85546875" bestFit="1" customWidth="1"/>
    <col min="555" max="559" width="6.85546875" bestFit="1" customWidth="1"/>
    <col min="560" max="560" width="3.85546875" bestFit="1" customWidth="1"/>
    <col min="561" max="563" width="6.85546875" bestFit="1" customWidth="1"/>
    <col min="564" max="564" width="3.85546875" bestFit="1" customWidth="1"/>
    <col min="565" max="571" width="6.85546875" bestFit="1" customWidth="1"/>
    <col min="572" max="572" width="20.42578125" bestFit="1" customWidth="1"/>
    <col min="573" max="573" width="14.28515625" bestFit="1" customWidth="1"/>
    <col min="574" max="574" width="11.140625" bestFit="1" customWidth="1"/>
    <col min="575" max="575" width="9.85546875" bestFit="1" customWidth="1"/>
    <col min="576" max="576" width="12.5703125" bestFit="1" customWidth="1"/>
    <col min="577" max="577" width="17.5703125" bestFit="1" customWidth="1"/>
    <col min="578" max="578" width="23.5703125" bestFit="1" customWidth="1"/>
    <col min="579" max="579" width="13.7109375" bestFit="1" customWidth="1"/>
    <col min="580" max="580" width="9.140625" bestFit="1" customWidth="1"/>
    <col min="581" max="587" width="12.140625" bestFit="1" customWidth="1"/>
    <col min="588" max="588" width="11.28515625" bestFit="1" customWidth="1"/>
    <col min="589" max="590" width="6.85546875" bestFit="1" customWidth="1"/>
    <col min="591" max="591" width="3.85546875" bestFit="1" customWidth="1"/>
    <col min="592" max="595" width="6.85546875" bestFit="1" customWidth="1"/>
    <col min="596" max="596" width="3.85546875" bestFit="1" customWidth="1"/>
    <col min="597" max="602" width="6.85546875" bestFit="1" customWidth="1"/>
    <col min="603" max="603" width="3.85546875" bestFit="1" customWidth="1"/>
    <col min="604" max="608" width="6.85546875" bestFit="1" customWidth="1"/>
    <col min="609" max="609" width="3.85546875" bestFit="1" customWidth="1"/>
    <col min="610" max="616" width="6.85546875" bestFit="1" customWidth="1"/>
    <col min="617" max="617" width="3.85546875" bestFit="1" customWidth="1"/>
    <col min="618" max="622" width="6.85546875" bestFit="1" customWidth="1"/>
    <col min="623" max="623" width="3.85546875" bestFit="1" customWidth="1"/>
    <col min="624" max="628" width="6.85546875" bestFit="1" customWidth="1"/>
    <col min="629" max="629" width="3.85546875" bestFit="1" customWidth="1"/>
    <col min="630" max="635" width="6.85546875" bestFit="1" customWidth="1"/>
    <col min="636" max="636" width="3.85546875" bestFit="1" customWidth="1"/>
    <col min="637" max="642" width="6.85546875" bestFit="1" customWidth="1"/>
    <col min="643" max="643" width="3.85546875" bestFit="1" customWidth="1"/>
    <col min="644" max="648" width="6.85546875" bestFit="1" customWidth="1"/>
    <col min="649" max="649" width="3.85546875" bestFit="1" customWidth="1"/>
    <col min="650" max="654" width="6.85546875" bestFit="1" customWidth="1"/>
    <col min="655" max="655" width="3.85546875" bestFit="1" customWidth="1"/>
    <col min="656" max="661" width="6.85546875" bestFit="1" customWidth="1"/>
    <col min="662" max="662" width="3.85546875" bestFit="1" customWidth="1"/>
    <col min="663" max="666" width="6.85546875" bestFit="1" customWidth="1"/>
    <col min="667" max="667" width="3.85546875" bestFit="1" customWidth="1"/>
    <col min="668" max="675" width="6.85546875" bestFit="1" customWidth="1"/>
    <col min="676" max="676" width="20.42578125" bestFit="1" customWidth="1"/>
    <col min="677" max="677" width="14.28515625" bestFit="1" customWidth="1"/>
    <col min="678" max="678" width="11.140625" bestFit="1" customWidth="1"/>
    <col min="679" max="679" width="9.85546875" bestFit="1" customWidth="1"/>
    <col min="680" max="680" width="15.140625" bestFit="1" customWidth="1"/>
    <col min="681" max="681" width="12.5703125" bestFit="1" customWidth="1"/>
    <col min="682" max="682" width="17.5703125" bestFit="1" customWidth="1"/>
    <col min="683" max="683" width="23.5703125" bestFit="1" customWidth="1"/>
    <col min="684" max="684" width="13.7109375" bestFit="1" customWidth="1"/>
    <col min="685" max="685" width="9.140625" bestFit="1" customWidth="1"/>
    <col min="686" max="693" width="12.140625" bestFit="1" customWidth="1"/>
    <col min="694" max="694" width="11.28515625" bestFit="1" customWidth="1"/>
    <col min="695" max="698" width="6.85546875" bestFit="1" customWidth="1"/>
    <col min="699" max="699" width="3.85546875" bestFit="1" customWidth="1"/>
    <col min="700" max="707" width="6.85546875" bestFit="1" customWidth="1"/>
    <col min="708" max="708" width="3.85546875" bestFit="1" customWidth="1"/>
    <col min="709" max="714" width="6.85546875" bestFit="1" customWidth="1"/>
    <col min="715" max="715" width="3.85546875" bestFit="1" customWidth="1"/>
    <col min="716" max="721" width="6.85546875" bestFit="1" customWidth="1"/>
    <col min="722" max="722" width="3.85546875" bestFit="1" customWidth="1"/>
    <col min="723" max="729" width="6.85546875" bestFit="1" customWidth="1"/>
    <col min="730" max="730" width="3.85546875" bestFit="1" customWidth="1"/>
    <col min="731" max="737" width="6.85546875" bestFit="1" customWidth="1"/>
    <col min="738" max="738" width="3.85546875" bestFit="1" customWidth="1"/>
    <col min="739" max="744" width="6.85546875" bestFit="1" customWidth="1"/>
    <col min="745" max="745" width="3.85546875" bestFit="1" customWidth="1"/>
    <col min="746" max="751" width="6.85546875" bestFit="1" customWidth="1"/>
    <col min="752" max="752" width="3.85546875" bestFit="1" customWidth="1"/>
    <col min="753" max="759" width="6.85546875" bestFit="1" customWidth="1"/>
    <col min="760" max="760" width="3.85546875" bestFit="1" customWidth="1"/>
    <col min="761" max="765" width="6.85546875" bestFit="1" customWidth="1"/>
    <col min="766" max="766" width="3.85546875" bestFit="1" customWidth="1"/>
    <col min="767" max="775" width="6.85546875" bestFit="1" customWidth="1"/>
    <col min="776" max="776" width="20.42578125" bestFit="1" customWidth="1"/>
    <col min="777" max="777" width="12.7109375" bestFit="1" customWidth="1"/>
    <col min="778" max="778" width="14.28515625" bestFit="1" customWidth="1"/>
    <col min="779" max="779" width="11.140625" bestFit="1" customWidth="1"/>
    <col min="780" max="780" width="9.85546875" bestFit="1" customWidth="1"/>
    <col min="781" max="781" width="15.140625" bestFit="1" customWidth="1"/>
    <col min="782" max="782" width="12.5703125" bestFit="1" customWidth="1"/>
    <col min="783" max="783" width="17.5703125" bestFit="1" customWidth="1"/>
    <col min="784" max="784" width="23.5703125" bestFit="1" customWidth="1"/>
    <col min="785" max="785" width="13.7109375" bestFit="1" customWidth="1"/>
    <col min="786" max="786" width="9.140625" bestFit="1" customWidth="1"/>
    <col min="787" max="795" width="12.140625" bestFit="1" customWidth="1"/>
    <col min="796" max="796" width="11.28515625" bestFit="1" customWidth="1"/>
    <col min="797" max="798" width="6.85546875" bestFit="1" customWidth="1"/>
    <col min="799" max="799" width="3.85546875" bestFit="1" customWidth="1"/>
    <col min="800" max="806" width="6.85546875" bestFit="1" customWidth="1"/>
    <col min="807" max="807" width="3.85546875" bestFit="1" customWidth="1"/>
    <col min="808" max="814" width="6.85546875" bestFit="1" customWidth="1"/>
    <col min="815" max="815" width="3.85546875" bestFit="1" customWidth="1"/>
    <col min="816" max="823" width="6.85546875" bestFit="1" customWidth="1"/>
    <col min="824" max="824" width="3.85546875" bestFit="1" customWidth="1"/>
    <col min="825" max="832" width="6.85546875" bestFit="1" customWidth="1"/>
    <col min="833" max="833" width="3.85546875" bestFit="1" customWidth="1"/>
    <col min="834" max="840" width="6.85546875" bestFit="1" customWidth="1"/>
    <col min="841" max="841" width="3.85546875" bestFit="1" customWidth="1"/>
    <col min="842" max="848" width="6.85546875" bestFit="1" customWidth="1"/>
    <col min="849" max="849" width="3.85546875" bestFit="1" customWidth="1"/>
    <col min="850" max="857" width="6.85546875" bestFit="1" customWidth="1"/>
    <col min="858" max="858" width="3.85546875" bestFit="1" customWidth="1"/>
    <col min="859" max="864" width="6.85546875" bestFit="1" customWidth="1"/>
    <col min="865" max="865" width="3.85546875" bestFit="1" customWidth="1"/>
    <col min="866" max="875" width="6.85546875" bestFit="1" customWidth="1"/>
    <col min="876" max="876" width="21.42578125" bestFit="1" customWidth="1"/>
    <col min="877" max="877" width="24.5703125" bestFit="1" customWidth="1"/>
    <col min="878" max="878" width="12.7109375" bestFit="1" customWidth="1"/>
    <col min="879" max="879" width="14.28515625" bestFit="1" customWidth="1"/>
    <col min="880" max="880" width="11.140625" bestFit="1" customWidth="1"/>
    <col min="881" max="881" width="9.85546875" bestFit="1" customWidth="1"/>
    <col min="882" max="882" width="15.140625" bestFit="1" customWidth="1"/>
    <col min="883" max="883" width="12.5703125" bestFit="1" customWidth="1"/>
    <col min="884" max="884" width="17.5703125" bestFit="1" customWidth="1"/>
    <col min="885" max="885" width="23.5703125" bestFit="1" customWidth="1"/>
    <col min="886" max="886" width="13.7109375" bestFit="1" customWidth="1"/>
    <col min="887" max="887" width="9.140625" bestFit="1" customWidth="1"/>
    <col min="888" max="897" width="12.140625" bestFit="1" customWidth="1"/>
    <col min="898" max="898" width="11.28515625" bestFit="1" customWidth="1"/>
    <col min="899" max="899" width="3.85546875" bestFit="1" customWidth="1"/>
    <col min="900" max="907" width="6.85546875" bestFit="1" customWidth="1"/>
    <col min="908" max="908" width="3.85546875" bestFit="1" customWidth="1"/>
    <col min="909" max="917" width="6.85546875" bestFit="1" customWidth="1"/>
    <col min="918" max="918" width="3.85546875" bestFit="1" customWidth="1"/>
    <col min="919" max="927" width="6.85546875" bestFit="1" customWidth="1"/>
    <col min="928" max="928" width="3.85546875" bestFit="1" customWidth="1"/>
    <col min="929" max="936" width="6.85546875" bestFit="1" customWidth="1"/>
    <col min="937" max="937" width="3.85546875" bestFit="1" customWidth="1"/>
    <col min="938" max="945" width="6.85546875" bestFit="1" customWidth="1"/>
    <col min="946" max="946" width="3.85546875" bestFit="1" customWidth="1"/>
    <col min="947" max="955" width="6.85546875" bestFit="1" customWidth="1"/>
    <col min="956" max="956" width="3.85546875" bestFit="1" customWidth="1"/>
    <col min="957" max="963" width="6.85546875" bestFit="1" customWidth="1"/>
    <col min="964" max="964" width="3.85546875" bestFit="1" customWidth="1"/>
    <col min="965" max="975" width="6.85546875" bestFit="1" customWidth="1"/>
    <col min="976" max="976" width="22.28515625" bestFit="1" customWidth="1"/>
    <col min="977" max="977" width="25.5703125" bestFit="1" customWidth="1"/>
    <col min="978" max="978" width="24.5703125" bestFit="1" customWidth="1"/>
    <col min="979" max="979" width="12.7109375" bestFit="1" customWidth="1"/>
    <col min="980" max="980" width="14.28515625" bestFit="1" customWidth="1"/>
    <col min="981" max="981" width="11.140625" bestFit="1" customWidth="1"/>
    <col min="982" max="982" width="9.85546875" bestFit="1" customWidth="1"/>
    <col min="983" max="983" width="15.140625" bestFit="1" customWidth="1"/>
    <col min="984" max="984" width="12.5703125" bestFit="1" customWidth="1"/>
    <col min="985" max="985" width="17.5703125" bestFit="1" customWidth="1"/>
    <col min="986" max="986" width="23.5703125" bestFit="1" customWidth="1"/>
    <col min="987" max="987" width="13.7109375" bestFit="1" customWidth="1"/>
    <col min="988" max="988" width="9.140625" bestFit="1" customWidth="1"/>
    <col min="989" max="999" width="12.140625" bestFit="1" customWidth="1"/>
    <col min="1000" max="1000" width="11.28515625" bestFit="1" customWidth="1"/>
    <col min="1001" max="1001" width="3.85546875" bestFit="1" customWidth="1"/>
    <col min="1002" max="1011" width="6.85546875" bestFit="1" customWidth="1"/>
    <col min="1012" max="1012" width="3.85546875" bestFit="1" customWidth="1"/>
    <col min="1013" max="1022" width="6.85546875" bestFit="1" customWidth="1"/>
    <col min="1023" max="1023" width="3.85546875" bestFit="1" customWidth="1"/>
    <col min="1024" max="1032" width="6.85546875" bestFit="1" customWidth="1"/>
    <col min="1033" max="1033" width="3.85546875" bestFit="1" customWidth="1"/>
    <col min="1034" max="1042" width="6.85546875" bestFit="1" customWidth="1"/>
    <col min="1043" max="1043" width="3.85546875" bestFit="1" customWidth="1"/>
    <col min="1044" max="1053" width="6.85546875" bestFit="1" customWidth="1"/>
    <col min="1054" max="1054" width="3.85546875" bestFit="1" customWidth="1"/>
    <col min="1055" max="1062" width="6.85546875" bestFit="1" customWidth="1"/>
    <col min="1063" max="1063" width="3.85546875" bestFit="1" customWidth="1"/>
    <col min="1064" max="1075" width="6.85546875" bestFit="1" customWidth="1"/>
    <col min="1076" max="1076" width="33.42578125" bestFit="1" customWidth="1"/>
    <col min="1077" max="1077" width="25.5703125" bestFit="1" customWidth="1"/>
    <col min="1078" max="1078" width="24.5703125" bestFit="1" customWidth="1"/>
    <col min="1079" max="1079" width="36.5703125" bestFit="1" customWidth="1"/>
    <col min="1080" max="1080" width="12.7109375" bestFit="1" customWidth="1"/>
    <col min="1081" max="1081" width="14.28515625" bestFit="1" customWidth="1"/>
    <col min="1082" max="1082" width="11.140625" bestFit="1" customWidth="1"/>
    <col min="1083" max="1083" width="9.85546875" bestFit="1" customWidth="1"/>
    <col min="1084" max="1084" width="15.140625" bestFit="1" customWidth="1"/>
    <col min="1085" max="1085" width="12.5703125" bestFit="1" customWidth="1"/>
    <col min="1086" max="1086" width="17.5703125" bestFit="1" customWidth="1"/>
    <col min="1087" max="1087" width="23.5703125" bestFit="1" customWidth="1"/>
    <col min="1088" max="1088" width="13.7109375" bestFit="1" customWidth="1"/>
    <col min="1090" max="1101" width="12.140625" bestFit="1" customWidth="1"/>
    <col min="1102" max="1102" width="11.28515625" bestFit="1" customWidth="1"/>
  </cols>
  <sheetData>
    <row r="1" spans="1:15" x14ac:dyDescent="0.25">
      <c r="B1" s="11" t="s">
        <v>34</v>
      </c>
    </row>
    <row r="2" spans="1:15" x14ac:dyDescent="0.25">
      <c r="B2" t="s">
        <v>11</v>
      </c>
      <c r="C2" t="s">
        <v>4</v>
      </c>
      <c r="D2" t="s">
        <v>6</v>
      </c>
      <c r="E2" t="s">
        <v>2</v>
      </c>
      <c r="F2" t="s">
        <v>8</v>
      </c>
      <c r="G2" t="s">
        <v>15</v>
      </c>
      <c r="H2" t="s">
        <v>5</v>
      </c>
      <c r="I2" t="s">
        <v>10</v>
      </c>
      <c r="J2" t="s">
        <v>1</v>
      </c>
      <c r="K2" t="s">
        <v>9</v>
      </c>
      <c r="L2" t="s">
        <v>16</v>
      </c>
      <c r="M2" t="s">
        <v>3</v>
      </c>
      <c r="N2" t="s">
        <v>7</v>
      </c>
      <c r="O2" t="s">
        <v>33</v>
      </c>
    </row>
    <row r="3" spans="1:15" x14ac:dyDescent="0.25">
      <c r="A3" t="s">
        <v>37</v>
      </c>
      <c r="B3" s="13">
        <v>2.39</v>
      </c>
      <c r="C3" s="13">
        <v>3.61</v>
      </c>
      <c r="D3" s="13">
        <v>2.41</v>
      </c>
      <c r="E3" s="13">
        <v>3.65</v>
      </c>
      <c r="F3" s="13">
        <v>1.93</v>
      </c>
      <c r="G3" s="13">
        <v>3.49</v>
      </c>
      <c r="H3" s="13">
        <v>3.91</v>
      </c>
      <c r="I3" s="13">
        <v>2.76</v>
      </c>
      <c r="J3" s="13">
        <v>3.64</v>
      </c>
      <c r="K3" s="13">
        <v>2.61</v>
      </c>
      <c r="L3" s="13">
        <v>2.06</v>
      </c>
      <c r="M3" s="13">
        <v>3.55</v>
      </c>
      <c r="N3" s="13">
        <v>2.34</v>
      </c>
      <c r="O3" s="13">
        <v>38.349999999999994</v>
      </c>
    </row>
    <row r="22" spans="1:3" x14ac:dyDescent="0.25">
      <c r="A22" s="11" t="s">
        <v>32</v>
      </c>
      <c r="B22" t="s">
        <v>44</v>
      </c>
    </row>
    <row r="23" spans="1:3" x14ac:dyDescent="0.25">
      <c r="A23" s="12" t="s">
        <v>38</v>
      </c>
      <c r="B23" s="13">
        <v>2</v>
      </c>
    </row>
    <row r="24" spans="1:3" x14ac:dyDescent="0.25">
      <c r="A24" s="12" t="s">
        <v>39</v>
      </c>
      <c r="B24" s="13">
        <v>10</v>
      </c>
    </row>
    <row r="25" spans="1:3" x14ac:dyDescent="0.25">
      <c r="A25" s="12" t="s">
        <v>40</v>
      </c>
      <c r="B25" s="13">
        <v>15</v>
      </c>
    </row>
    <row r="26" spans="1:3" x14ac:dyDescent="0.25">
      <c r="A26" s="12" t="s">
        <v>41</v>
      </c>
      <c r="B26" s="13">
        <v>48</v>
      </c>
    </row>
    <row r="27" spans="1:3" x14ac:dyDescent="0.25">
      <c r="A27" s="12" t="s">
        <v>42</v>
      </c>
      <c r="B27" s="13">
        <v>25</v>
      </c>
    </row>
    <row r="28" spans="1:3" x14ac:dyDescent="0.25">
      <c r="A28" s="12" t="s">
        <v>33</v>
      </c>
      <c r="B28" s="13">
        <v>100</v>
      </c>
    </row>
    <row r="30" spans="1:3" x14ac:dyDescent="0.25">
      <c r="A30" s="11" t="s">
        <v>32</v>
      </c>
      <c r="B30" t="s">
        <v>44</v>
      </c>
      <c r="C30" t="s">
        <v>47</v>
      </c>
    </row>
    <row r="31" spans="1:3" x14ac:dyDescent="0.25">
      <c r="A31" s="12" t="s">
        <v>38</v>
      </c>
      <c r="B31" s="13">
        <v>2</v>
      </c>
      <c r="C31" s="13">
        <v>0.02</v>
      </c>
    </row>
    <row r="32" spans="1:3" x14ac:dyDescent="0.25">
      <c r="A32" s="12" t="s">
        <v>39</v>
      </c>
      <c r="B32" s="13">
        <v>10</v>
      </c>
      <c r="C32" s="13">
        <v>0.1</v>
      </c>
    </row>
    <row r="33" spans="1:3" x14ac:dyDescent="0.25">
      <c r="A33" s="12" t="s">
        <v>40</v>
      </c>
      <c r="B33" s="13">
        <v>15</v>
      </c>
      <c r="C33" s="13">
        <v>0.15</v>
      </c>
    </row>
    <row r="34" spans="1:3" x14ac:dyDescent="0.25">
      <c r="A34" s="12" t="s">
        <v>41</v>
      </c>
      <c r="B34" s="13">
        <v>48</v>
      </c>
      <c r="C34" s="13">
        <v>0.48</v>
      </c>
    </row>
    <row r="35" spans="1:3" x14ac:dyDescent="0.25">
      <c r="A35" s="12" t="s">
        <v>42</v>
      </c>
      <c r="B35" s="13">
        <v>25</v>
      </c>
      <c r="C35" s="13">
        <v>0.25</v>
      </c>
    </row>
    <row r="36" spans="1:3" x14ac:dyDescent="0.25">
      <c r="A36" s="12" t="s">
        <v>46</v>
      </c>
      <c r="B36" s="13">
        <v>100</v>
      </c>
      <c r="C36" s="13"/>
    </row>
    <row r="37" spans="1:3" x14ac:dyDescent="0.25">
      <c r="A37" s="12" t="s">
        <v>33</v>
      </c>
      <c r="B37" s="13">
        <v>200</v>
      </c>
      <c r="C37" s="13">
        <v>1</v>
      </c>
    </row>
    <row r="39" spans="1:3" x14ac:dyDescent="0.25">
      <c r="A39" s="11" t="s">
        <v>32</v>
      </c>
      <c r="B39" t="s">
        <v>47</v>
      </c>
    </row>
    <row r="40" spans="1:3" x14ac:dyDescent="0.25">
      <c r="A40" s="12" t="s">
        <v>38</v>
      </c>
      <c r="B40" s="14">
        <v>0.02</v>
      </c>
    </row>
    <row r="41" spans="1:3" x14ac:dyDescent="0.25">
      <c r="A41" s="12" t="s">
        <v>39</v>
      </c>
      <c r="B41" s="14">
        <v>0.1</v>
      </c>
    </row>
    <row r="42" spans="1:3" x14ac:dyDescent="0.25">
      <c r="A42" s="12" t="s">
        <v>40</v>
      </c>
      <c r="B42" s="14">
        <v>0.15</v>
      </c>
    </row>
    <row r="43" spans="1:3" x14ac:dyDescent="0.25">
      <c r="A43" s="12" t="s">
        <v>41</v>
      </c>
      <c r="B43" s="14">
        <v>0.48</v>
      </c>
    </row>
    <row r="44" spans="1:3" x14ac:dyDescent="0.25">
      <c r="A44" s="12" t="s">
        <v>42</v>
      </c>
      <c r="B44" s="14">
        <v>0.25</v>
      </c>
    </row>
    <row r="45" spans="1:3" x14ac:dyDescent="0.25">
      <c r="A45" s="12" t="s">
        <v>33</v>
      </c>
      <c r="B45" s="14">
        <v>1</v>
      </c>
    </row>
    <row r="47" spans="1:3" x14ac:dyDescent="0.25">
      <c r="A47" s="11" t="s">
        <v>32</v>
      </c>
      <c r="B47" t="s">
        <v>50</v>
      </c>
    </row>
    <row r="48" spans="1:3" x14ac:dyDescent="0.25">
      <c r="A48" s="12" t="s">
        <v>29</v>
      </c>
      <c r="B48" s="13">
        <v>3</v>
      </c>
    </row>
    <row r="49" spans="1:9" x14ac:dyDescent="0.25">
      <c r="A49" s="12" t="s">
        <v>24</v>
      </c>
      <c r="B49" s="13">
        <v>7</v>
      </c>
    </row>
    <row r="50" spans="1:9" x14ac:dyDescent="0.25">
      <c r="A50" s="12" t="s">
        <v>22</v>
      </c>
      <c r="B50" s="13">
        <v>9</v>
      </c>
    </row>
    <row r="51" spans="1:9" x14ac:dyDescent="0.25">
      <c r="A51" s="12" t="s">
        <v>26</v>
      </c>
      <c r="B51" s="13">
        <v>1</v>
      </c>
    </row>
    <row r="52" spans="1:9" x14ac:dyDescent="0.25">
      <c r="A52" s="12" t="s">
        <v>27</v>
      </c>
      <c r="B52" s="13">
        <v>35</v>
      </c>
    </row>
    <row r="53" spans="1:9" x14ac:dyDescent="0.25">
      <c r="A53" s="12" t="s">
        <v>18</v>
      </c>
      <c r="B53" s="13">
        <v>17</v>
      </c>
    </row>
    <row r="54" spans="1:9" x14ac:dyDescent="0.25">
      <c r="A54" s="12" t="s">
        <v>20</v>
      </c>
      <c r="B54" s="13">
        <v>28</v>
      </c>
    </row>
    <row r="55" spans="1:9" x14ac:dyDescent="0.25">
      <c r="A55" s="12" t="s">
        <v>33</v>
      </c>
      <c r="B55" s="13">
        <v>100</v>
      </c>
    </row>
    <row r="57" spans="1:9" x14ac:dyDescent="0.25">
      <c r="A57" s="2"/>
      <c r="B57" s="3"/>
      <c r="C57" s="4"/>
      <c r="G57" s="2"/>
      <c r="H57" s="3"/>
      <c r="I57" s="4"/>
    </row>
    <row r="58" spans="1:9" x14ac:dyDescent="0.25">
      <c r="A58" s="5"/>
      <c r="B58" s="6"/>
      <c r="C58" s="7"/>
      <c r="G58" s="5"/>
      <c r="H58" s="6"/>
      <c r="I58" s="7"/>
    </row>
    <row r="59" spans="1:9" x14ac:dyDescent="0.25">
      <c r="A59" s="5"/>
      <c r="B59" s="6"/>
      <c r="C59" s="7"/>
      <c r="G59" s="5"/>
      <c r="H59" s="6"/>
      <c r="I59" s="7"/>
    </row>
    <row r="60" spans="1:9" x14ac:dyDescent="0.25">
      <c r="A60" s="5"/>
      <c r="B60" s="6"/>
      <c r="C60" s="7"/>
      <c r="G60" s="5"/>
      <c r="H60" s="6"/>
      <c r="I60" s="7"/>
    </row>
    <row r="61" spans="1:9" x14ac:dyDescent="0.25">
      <c r="A61" s="5"/>
      <c r="B61" s="6"/>
      <c r="C61" s="7"/>
      <c r="G61" s="5"/>
      <c r="H61" s="6"/>
      <c r="I61" s="7"/>
    </row>
    <row r="62" spans="1:9" x14ac:dyDescent="0.25">
      <c r="A62" s="5"/>
      <c r="B62" s="6"/>
      <c r="C62" s="7"/>
      <c r="G62" s="5"/>
      <c r="H62" s="6"/>
      <c r="I62" s="7"/>
    </row>
    <row r="63" spans="1:9" x14ac:dyDescent="0.25">
      <c r="A63" s="5"/>
      <c r="B63" s="6"/>
      <c r="C63" s="7"/>
      <c r="G63" s="5"/>
      <c r="H63" s="6"/>
      <c r="I63" s="7"/>
    </row>
    <row r="64" spans="1:9" x14ac:dyDescent="0.25">
      <c r="A64" s="5"/>
      <c r="B64" s="6"/>
      <c r="C64" s="7"/>
      <c r="G64" s="5"/>
      <c r="H64" s="6"/>
      <c r="I64" s="7"/>
    </row>
    <row r="65" spans="1:9" x14ac:dyDescent="0.25">
      <c r="A65" s="5"/>
      <c r="B65" s="6"/>
      <c r="C65" s="7"/>
      <c r="G65" s="5"/>
      <c r="H65" s="6"/>
      <c r="I65" s="7"/>
    </row>
    <row r="66" spans="1:9" x14ac:dyDescent="0.25">
      <c r="A66" s="5"/>
      <c r="B66" s="6"/>
      <c r="C66" s="7"/>
      <c r="G66" s="5"/>
      <c r="H66" s="6"/>
      <c r="I66" s="7"/>
    </row>
    <row r="67" spans="1:9" x14ac:dyDescent="0.25">
      <c r="A67" s="5"/>
      <c r="B67" s="6"/>
      <c r="C67" s="7"/>
      <c r="G67" s="5"/>
      <c r="H67" s="6"/>
      <c r="I67" s="7"/>
    </row>
    <row r="68" spans="1:9" x14ac:dyDescent="0.25">
      <c r="A68" s="5"/>
      <c r="B68" s="6"/>
      <c r="C68" s="7"/>
      <c r="G68" s="5"/>
      <c r="H68" s="6"/>
      <c r="I68" s="7"/>
    </row>
    <row r="69" spans="1:9" x14ac:dyDescent="0.25">
      <c r="A69" s="5"/>
      <c r="B69" s="6"/>
      <c r="C69" s="7"/>
      <c r="G69" s="5"/>
      <c r="H69" s="6"/>
      <c r="I69" s="7"/>
    </row>
    <row r="70" spans="1:9" x14ac:dyDescent="0.25">
      <c r="A70" s="5"/>
      <c r="B70" s="6"/>
      <c r="C70" s="7"/>
      <c r="G70" s="5"/>
      <c r="H70" s="6"/>
      <c r="I70" s="7"/>
    </row>
    <row r="71" spans="1:9" x14ac:dyDescent="0.25">
      <c r="A71" s="5"/>
      <c r="B71" s="6"/>
      <c r="C71" s="7"/>
      <c r="G71" s="5"/>
      <c r="H71" s="6"/>
      <c r="I71" s="7"/>
    </row>
    <row r="72" spans="1:9" x14ac:dyDescent="0.25">
      <c r="A72" s="5"/>
      <c r="B72" s="6"/>
      <c r="C72" s="7"/>
      <c r="G72" s="5"/>
      <c r="H72" s="6"/>
      <c r="I72" s="7"/>
    </row>
    <row r="73" spans="1:9" x14ac:dyDescent="0.25">
      <c r="A73" s="5"/>
      <c r="B73" s="6"/>
      <c r="C73" s="7"/>
      <c r="G73" s="5"/>
      <c r="H73" s="6"/>
      <c r="I73" s="7"/>
    </row>
    <row r="74" spans="1:9" x14ac:dyDescent="0.25">
      <c r="A74" s="8"/>
      <c r="B74" s="9"/>
      <c r="C74" s="10"/>
      <c r="G74" s="8"/>
      <c r="H74" s="9"/>
      <c r="I74" s="10"/>
    </row>
    <row r="76" spans="1:9" x14ac:dyDescent="0.25">
      <c r="A76" s="2"/>
      <c r="B76" s="3"/>
      <c r="C76" s="4"/>
    </row>
    <row r="77" spans="1:9" x14ac:dyDescent="0.25">
      <c r="A77" s="5"/>
      <c r="B77" s="6"/>
      <c r="C77" s="7"/>
    </row>
    <row r="78" spans="1:9" x14ac:dyDescent="0.25">
      <c r="A78" s="5"/>
      <c r="B78" s="6"/>
      <c r="C78" s="7"/>
    </row>
    <row r="79" spans="1:9" x14ac:dyDescent="0.25">
      <c r="A79" s="5"/>
      <c r="B79" s="6"/>
      <c r="C79" s="7"/>
    </row>
    <row r="80" spans="1:9" x14ac:dyDescent="0.25">
      <c r="A80" s="5"/>
      <c r="B80" s="6"/>
      <c r="C80" s="7"/>
    </row>
    <row r="81" spans="1:3" x14ac:dyDescent="0.25">
      <c r="A81" s="5"/>
      <c r="B81" s="6"/>
      <c r="C81" s="7"/>
    </row>
    <row r="82" spans="1:3" x14ac:dyDescent="0.25">
      <c r="A82" s="5"/>
      <c r="B82" s="6"/>
      <c r="C82" s="7"/>
    </row>
    <row r="83" spans="1:3" x14ac:dyDescent="0.25">
      <c r="A83" s="5"/>
      <c r="B83" s="6"/>
      <c r="C83" s="7"/>
    </row>
    <row r="84" spans="1:3" x14ac:dyDescent="0.25">
      <c r="A84" s="5"/>
      <c r="B84" s="6"/>
      <c r="C84" s="7"/>
    </row>
    <row r="85" spans="1:3" x14ac:dyDescent="0.25">
      <c r="A85" s="5"/>
      <c r="B85" s="6"/>
      <c r="C85" s="7"/>
    </row>
    <row r="86" spans="1:3" x14ac:dyDescent="0.25">
      <c r="A86" s="5"/>
      <c r="B86" s="6"/>
      <c r="C86" s="7"/>
    </row>
    <row r="87" spans="1:3" x14ac:dyDescent="0.25">
      <c r="A87" s="5"/>
      <c r="B87" s="6"/>
      <c r="C87" s="7"/>
    </row>
    <row r="88" spans="1:3" x14ac:dyDescent="0.25">
      <c r="A88" s="5"/>
      <c r="B88" s="6"/>
      <c r="C88" s="7"/>
    </row>
    <row r="89" spans="1:3" x14ac:dyDescent="0.25">
      <c r="A89" s="5"/>
      <c r="B89" s="6"/>
      <c r="C89" s="7"/>
    </row>
    <row r="90" spans="1:3" x14ac:dyDescent="0.25">
      <c r="A90" s="5"/>
      <c r="B90" s="6"/>
      <c r="C90" s="7"/>
    </row>
    <row r="91" spans="1:3" x14ac:dyDescent="0.25">
      <c r="A91" s="5"/>
      <c r="B91" s="6"/>
      <c r="C91" s="7"/>
    </row>
    <row r="92" spans="1:3" x14ac:dyDescent="0.25">
      <c r="A92" s="5"/>
      <c r="B92" s="6"/>
      <c r="C92" s="7"/>
    </row>
    <row r="93" spans="1:3" x14ac:dyDescent="0.25">
      <c r="A93" s="8"/>
      <c r="B93" s="9"/>
      <c r="C93" s="10"/>
    </row>
  </sheetData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DD95-3E7B-4EC0-8B46-2C375D6F153A}">
  <dimension ref="A1:T8"/>
  <sheetViews>
    <sheetView tabSelected="1" workbookViewId="0">
      <selection activeCell="K52" sqref="K52"/>
    </sheetView>
  </sheetViews>
  <sheetFormatPr defaultRowHeight="15" x14ac:dyDescent="0.25"/>
  <sheetData>
    <row r="1" spans="1:20" x14ac:dyDescent="0.25">
      <c r="A1" s="15" t="s">
        <v>54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</sheetData>
  <mergeCells count="1">
    <mergeCell ref="A1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FavoriteCandy</vt:lpstr>
      <vt:lpstr>Sheet3</vt:lpstr>
      <vt:lpstr>Sheet4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Tyra</dc:creator>
  <cp:lastModifiedBy>Simpson, Tyra</cp:lastModifiedBy>
  <dcterms:created xsi:type="dcterms:W3CDTF">2024-10-30T19:40:59Z</dcterms:created>
  <dcterms:modified xsi:type="dcterms:W3CDTF">2024-10-30T19:40:59Z</dcterms:modified>
</cp:coreProperties>
</file>