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5120" windowHeight="7890"/>
  </bookViews>
  <sheets>
    <sheet name="SEPT" sheetId="9" r:id="rId1"/>
    <sheet name="Sheet2" sheetId="5" r:id="rId2"/>
  </sheets>
  <calcPr calcId="145621"/>
</workbook>
</file>

<file path=xl/calcChain.xml><?xml version="1.0" encoding="utf-8"?>
<calcChain xmlns="http://schemas.openxmlformats.org/spreadsheetml/2006/main">
  <c r="K24" i="9" l="1"/>
  <c r="J7" i="9"/>
  <c r="K7" i="9" s="1"/>
  <c r="J8" i="9"/>
  <c r="J9" i="9"/>
  <c r="J10" i="9"/>
  <c r="J11" i="9"/>
  <c r="K11" i="9" s="1"/>
  <c r="J12" i="9"/>
  <c r="J13" i="9"/>
  <c r="J14" i="9"/>
  <c r="J15" i="9"/>
  <c r="K15" i="9" s="1"/>
  <c r="J16" i="9"/>
  <c r="J17" i="9"/>
  <c r="J18" i="9"/>
  <c r="J19" i="9"/>
  <c r="J20" i="9"/>
  <c r="J21" i="9"/>
  <c r="J22" i="9"/>
  <c r="J23" i="9"/>
  <c r="K23" i="9" s="1"/>
  <c r="J24" i="9"/>
  <c r="J25" i="9"/>
  <c r="K25" i="9" s="1"/>
  <c r="J26" i="9"/>
  <c r="K26" i="9" s="1"/>
  <c r="J27" i="9"/>
  <c r="K27" i="9" s="1"/>
  <c r="J28" i="9"/>
  <c r="J29" i="9"/>
  <c r="K29" i="9" s="1"/>
  <c r="J30" i="9"/>
  <c r="J31" i="9"/>
  <c r="J32" i="9"/>
  <c r="K32" i="9" s="1"/>
  <c r="J33" i="9"/>
  <c r="K33" i="9" s="1"/>
  <c r="J34" i="9"/>
  <c r="K34" i="9" s="1"/>
  <c r="J35" i="9"/>
  <c r="J36" i="9"/>
  <c r="K36" i="9" s="1"/>
  <c r="J37" i="9"/>
  <c r="K37" i="9" s="1"/>
  <c r="J38" i="9"/>
  <c r="K38" i="9" s="1"/>
  <c r="J39" i="9"/>
  <c r="K39" i="9" s="1"/>
  <c r="J40" i="9"/>
  <c r="J41" i="9"/>
  <c r="J42" i="9"/>
  <c r="J43" i="9"/>
  <c r="K43" i="9" s="1"/>
  <c r="J44" i="9"/>
  <c r="J45" i="9"/>
  <c r="K44" i="9" s="1"/>
  <c r="J6" i="9"/>
  <c r="J47" i="9" s="1"/>
  <c r="K41" i="9" l="1"/>
  <c r="K21" i="9"/>
  <c r="K13" i="9"/>
  <c r="K9" i="9"/>
  <c r="K16" i="9"/>
  <c r="K30" i="9"/>
  <c r="K18" i="9"/>
  <c r="K6" i="9"/>
  <c r="K47" i="9" l="1"/>
</calcChain>
</file>

<file path=xl/sharedStrings.xml><?xml version="1.0" encoding="utf-8"?>
<sst xmlns="http://schemas.openxmlformats.org/spreadsheetml/2006/main" count="217" uniqueCount="70">
  <si>
    <t>NO</t>
  </si>
  <si>
    <t>RUANGAN</t>
  </si>
  <si>
    <t>JML MHS</t>
  </si>
  <si>
    <t>PERIODE</t>
  </si>
  <si>
    <t>TARIF</t>
  </si>
  <si>
    <t>JUMLAH</t>
  </si>
  <si>
    <t xml:space="preserve">PEMBIMBING </t>
  </si>
  <si>
    <t>INSTITUSI PENDIDIKAN</t>
  </si>
  <si>
    <t>Nuri</t>
  </si>
  <si>
    <t>Garuda</t>
  </si>
  <si>
    <t>Keswara</t>
  </si>
  <si>
    <t>Gelatik</t>
  </si>
  <si>
    <t>Perkutut</t>
  </si>
  <si>
    <t>Merak</t>
  </si>
  <si>
    <t>Merpati</t>
  </si>
  <si>
    <t>DOKEP</t>
  </si>
  <si>
    <t>KOMTER</t>
  </si>
  <si>
    <t>TAK</t>
  </si>
  <si>
    <t>PERIODE/Minggu</t>
  </si>
  <si>
    <t>HONOR PEMBIMBING KLINIK MAHASISWA KEPERAWATAN</t>
  </si>
  <si>
    <t>Rajawali</t>
  </si>
  <si>
    <t>PRODI</t>
  </si>
  <si>
    <t>Yuyun Yunara, S.Kep., Ners</t>
  </si>
  <si>
    <t>Neng Goniah, S.Kep., Ners</t>
  </si>
  <si>
    <t>Dedi Suhaedi, AMK</t>
  </si>
  <si>
    <t>Ai Sriyati, S.Kep., Ners</t>
  </si>
  <si>
    <t>Ade Carnisem, S.Kep., Ners</t>
  </si>
  <si>
    <t>Agus Krisno, AMK</t>
  </si>
  <si>
    <t>AKPER PEMKAB CIANJUR</t>
  </si>
  <si>
    <t>D-III</t>
  </si>
  <si>
    <t>Dian Ratnaningsih, S.Kep., Ners</t>
  </si>
  <si>
    <t>Dedi Rahmadi, S.Kep., Ners</t>
  </si>
  <si>
    <t>Ai Sriyati, S.Kep., Ners.</t>
  </si>
  <si>
    <t>Abdul Aziz, AMK</t>
  </si>
  <si>
    <t xml:space="preserve">TOTAL </t>
  </si>
  <si>
    <t>BULAN SEPTEMBER</t>
  </si>
  <si>
    <t xml:space="preserve">Nenih Nuraenih, S.Kep. Ners. </t>
  </si>
  <si>
    <t>Arimbi N.P, S.Kep., Ners.</t>
  </si>
  <si>
    <t>Novita Sari, S.Kep., Ners.</t>
  </si>
  <si>
    <t xml:space="preserve">Nirna Julaeha, S.Kep. Ners. </t>
  </si>
  <si>
    <t>STIKes SANTO BORROMEUS</t>
  </si>
  <si>
    <t>Sri Yani, S.Kep., Ners.</t>
  </si>
  <si>
    <t>Dedi Nurhasan, S.Kep.,Ners</t>
  </si>
  <si>
    <t>Arimbi Nurwiyanti P, S.Kep.,Ners.</t>
  </si>
  <si>
    <t>Ani Maryani, S.Kep.,Ners</t>
  </si>
  <si>
    <t>Ni Luh Nyoman P, S.Kep.Ners</t>
  </si>
  <si>
    <t>Yuyun Yunara, S.Kep.Ners</t>
  </si>
  <si>
    <t>Dedi Rahmadi, S.Kep.,Ners</t>
  </si>
  <si>
    <t>Siti Romlah S.Kep.,Ners</t>
  </si>
  <si>
    <t>Eny Budiasih, S.Kep., Ners.</t>
  </si>
  <si>
    <t>Devie Fitriyani, S.Kep., Ners.</t>
  </si>
  <si>
    <t>Hj. Nenti Siti Kuraesin, S.Kep., Ners.</t>
  </si>
  <si>
    <t>NERS</t>
  </si>
  <si>
    <t>Ade Saromah, S.Kep.,Ners</t>
  </si>
  <si>
    <t>M Jimi Dirgantara, S.Kep.,Ners</t>
  </si>
  <si>
    <t>Yulforman Rotua M, S.Kep.Ners</t>
  </si>
  <si>
    <t>Ni Luh Nyoman SP, S.Kep.,Ners</t>
  </si>
  <si>
    <t>NAPZA</t>
  </si>
  <si>
    <t>Ester Suryani, S.Kep., Ners</t>
  </si>
  <si>
    <t>POLTEKKES KEMENKES BANDUNG</t>
  </si>
  <si>
    <t>Winda Ratna Wulan, S.Kep.,Ners., M.Kep.J.</t>
  </si>
  <si>
    <t>6 s.d 11 SEPTEMBER 2021</t>
  </si>
  <si>
    <t>20 SEPTEMBER s.d 01 OKTOBER 2021</t>
  </si>
  <si>
    <t>6 s.d 25 SEPTEMBER 2021</t>
  </si>
  <si>
    <t>06 s.d 25 SEPTEMBER 2021</t>
  </si>
  <si>
    <t>06 s.d 11 SEPTEMBER 2021</t>
  </si>
  <si>
    <t>DI RUMAH SAKIT JIWA PROVINSI JAWA BARAT</t>
  </si>
  <si>
    <t>Kepala Sub.Bagian Pendidikan dan Pelatihan</t>
  </si>
  <si>
    <t>ABDUL ROHMAN., SST</t>
  </si>
  <si>
    <t>NIP. 197903272008011004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</si>
</sst>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Rp&quot;* #,##0_-;\-&quot;Rp&quot;* #,##0_-;_-&quot;Rp&quot;* &quot;-&quot;_-;_-@_-"/>
  </numFmts>
  <fonts count="9" x14ac:knownFonts="1">
    <font>
      <sz val="11"/>
      <color theme="1"/>
      <name val="Calibri"/>
      <family val="2"/>
      <charset val="1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1"/>
      <color rgb="FF000000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7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42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  <xf numFmtId="0" fontId="4" fillId="0" borderId="0" xfId="0" applyFont="1" applyAlignment="1">
      <alignment wrapText="1"/>
    </xf>
    <xf numFmtId="0" fontId="4" fillId="2" borderId="1" xfId="0" applyFont="1" applyFill="1" applyBorder="1" applyAlignment="1">
      <alignment horizontal="right" vertical="center" wrapText="1"/>
    </xf>
    <xf numFmtId="42" fontId="3" fillId="0" borderId="1" xfId="0" applyNumberFormat="1" applyFont="1" applyBorder="1"/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42" fontId="2" fillId="0" borderId="1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6" fillId="0" borderId="0" xfId="0" applyFont="1"/>
    <xf numFmtId="0" fontId="6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42" fontId="2" fillId="0" borderId="0" xfId="0" applyNumberFormat="1" applyFont="1"/>
    <xf numFmtId="0" fontId="6" fillId="0" borderId="1" xfId="0" applyFont="1" applyBorder="1"/>
    <xf numFmtId="0" fontId="1" fillId="0" borderId="0" xfId="0" applyFont="1" applyBorder="1" applyAlignment="1">
      <alignment horizontal="center"/>
    </xf>
    <xf numFmtId="42" fontId="2" fillId="0" borderId="1" xfId="0" applyNumberFormat="1" applyFont="1" applyBorder="1" applyAlignment="1"/>
    <xf numFmtId="0" fontId="8" fillId="0" borderId="0" xfId="1" applyFont="1" applyAlignment="1">
      <alignment horizontal="centerContinuous" vertical="center"/>
    </xf>
    <xf numFmtId="0" fontId="8" fillId="0" borderId="0" xfId="1" applyFont="1" applyAlignment="1">
      <alignment horizontal="left" vertical="center" wrapText="1"/>
    </xf>
    <xf numFmtId="0" fontId="8" fillId="0" borderId="0" xfId="1" applyFont="1" applyAlignment="1">
      <alignment vertical="center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42" fontId="2" fillId="0" borderId="5" xfId="0" applyNumberFormat="1" applyFont="1" applyBorder="1" applyAlignment="1">
      <alignment horizontal="center"/>
    </xf>
    <xf numFmtId="42" fontId="2" fillId="0" borderId="6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2" fontId="2" fillId="0" borderId="7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zoomScale="86" zoomScaleNormal="86" workbookViewId="0">
      <selection activeCell="G58" sqref="G58"/>
    </sheetView>
  </sheetViews>
  <sheetFormatPr defaultRowHeight="14.25" x14ac:dyDescent="0.2"/>
  <cols>
    <col min="1" max="1" width="4.28515625" style="3" bestFit="1" customWidth="1"/>
    <col min="2" max="2" width="43" style="3" customWidth="1"/>
    <col min="3" max="3" width="37.42578125" style="4" bestFit="1" customWidth="1"/>
    <col min="4" max="4" width="41" style="4" bestFit="1" customWidth="1"/>
    <col min="5" max="5" width="7.85546875" style="4" bestFit="1" customWidth="1"/>
    <col min="6" max="6" width="11.5703125" style="33" bestFit="1" customWidth="1"/>
    <col min="7" max="7" width="8.42578125" style="8" customWidth="1"/>
    <col min="8" max="8" width="10.7109375" style="8" customWidth="1"/>
    <col min="9" max="9" width="9.5703125" style="9" bestFit="1" customWidth="1"/>
    <col min="10" max="11" width="15.85546875" style="3" bestFit="1" customWidth="1"/>
    <col min="12" max="16384" width="9.140625" style="3"/>
  </cols>
  <sheetData>
    <row r="1" spans="1:11" x14ac:dyDescent="0.2">
      <c r="A1" s="45" t="s">
        <v>19</v>
      </c>
      <c r="B1" s="45"/>
      <c r="C1" s="45"/>
      <c r="D1" s="45"/>
      <c r="E1" s="45"/>
      <c r="F1" s="45"/>
      <c r="G1" s="45"/>
      <c r="H1" s="45"/>
      <c r="I1" s="45"/>
      <c r="J1" s="45"/>
      <c r="K1" s="45"/>
    </row>
    <row r="2" spans="1:11" x14ac:dyDescent="0.2">
      <c r="A2" s="45" t="s">
        <v>66</v>
      </c>
      <c r="B2" s="45"/>
      <c r="C2" s="45"/>
      <c r="D2" s="45"/>
      <c r="E2" s="45"/>
      <c r="F2" s="45"/>
      <c r="G2" s="45"/>
      <c r="H2" s="45"/>
      <c r="I2" s="45"/>
      <c r="J2" s="45"/>
      <c r="K2" s="45"/>
    </row>
    <row r="3" spans="1:11" ht="15" x14ac:dyDescent="0.25">
      <c r="A3" s="46" t="s">
        <v>35</v>
      </c>
      <c r="B3" s="46"/>
      <c r="C3" s="46"/>
      <c r="D3" s="46"/>
      <c r="E3" s="46"/>
      <c r="F3" s="46"/>
      <c r="G3" s="46"/>
      <c r="H3" s="46"/>
      <c r="I3" s="46"/>
      <c r="J3" s="46"/>
      <c r="K3" s="46"/>
    </row>
    <row r="4" spans="1:11" x14ac:dyDescent="0.2">
      <c r="A4" s="4"/>
    </row>
    <row r="5" spans="1:11" s="15" customFormat="1" ht="30" x14ac:dyDescent="0.25">
      <c r="A5" s="12" t="s">
        <v>0</v>
      </c>
      <c r="B5" s="12" t="s">
        <v>6</v>
      </c>
      <c r="C5" s="12" t="s">
        <v>7</v>
      </c>
      <c r="D5" s="12" t="s">
        <v>3</v>
      </c>
      <c r="E5" s="24" t="s">
        <v>21</v>
      </c>
      <c r="F5" s="22" t="s">
        <v>1</v>
      </c>
      <c r="G5" s="26" t="s">
        <v>2</v>
      </c>
      <c r="H5" s="12" t="s">
        <v>18</v>
      </c>
      <c r="I5" s="16" t="s">
        <v>4</v>
      </c>
      <c r="J5" s="12" t="s">
        <v>5</v>
      </c>
      <c r="K5" s="22" t="s">
        <v>34</v>
      </c>
    </row>
    <row r="6" spans="1:11" x14ac:dyDescent="0.2">
      <c r="A6" s="1">
        <v>1</v>
      </c>
      <c r="B6" s="2" t="s">
        <v>33</v>
      </c>
      <c r="C6" s="7" t="s">
        <v>28</v>
      </c>
      <c r="D6" s="7" t="s">
        <v>61</v>
      </c>
      <c r="E6" s="25" t="s">
        <v>29</v>
      </c>
      <c r="F6" s="11" t="s">
        <v>20</v>
      </c>
      <c r="G6" s="27">
        <v>3</v>
      </c>
      <c r="H6" s="13">
        <v>1</v>
      </c>
      <c r="I6" s="10">
        <v>50000</v>
      </c>
      <c r="J6" s="6">
        <f>(G6*H6*I6)</f>
        <v>150000</v>
      </c>
      <c r="K6" s="37">
        <f>J6</f>
        <v>150000</v>
      </c>
    </row>
    <row r="7" spans="1:11" x14ac:dyDescent="0.2">
      <c r="A7" s="11">
        <v>2</v>
      </c>
      <c r="B7" s="2" t="s">
        <v>26</v>
      </c>
      <c r="C7" s="7" t="s">
        <v>28</v>
      </c>
      <c r="D7" s="7" t="s">
        <v>61</v>
      </c>
      <c r="E7" s="25" t="s">
        <v>29</v>
      </c>
      <c r="F7" s="11" t="s">
        <v>12</v>
      </c>
      <c r="G7" s="27">
        <v>3</v>
      </c>
      <c r="H7" s="13">
        <v>1</v>
      </c>
      <c r="I7" s="10">
        <v>50000</v>
      </c>
      <c r="J7" s="21">
        <f t="shared" ref="J7:J45" si="0">(G7*H7*I7)</f>
        <v>150000</v>
      </c>
      <c r="K7" s="43">
        <f>SUM(J7:J8)</f>
        <v>250000</v>
      </c>
    </row>
    <row r="8" spans="1:11" x14ac:dyDescent="0.2">
      <c r="A8" s="1"/>
      <c r="B8" s="2" t="s">
        <v>26</v>
      </c>
      <c r="C8" s="7" t="s">
        <v>28</v>
      </c>
      <c r="D8" s="7" t="s">
        <v>61</v>
      </c>
      <c r="E8" s="25" t="s">
        <v>29</v>
      </c>
      <c r="F8" s="11" t="s">
        <v>12</v>
      </c>
      <c r="G8" s="27">
        <v>2</v>
      </c>
      <c r="H8" s="13">
        <v>1</v>
      </c>
      <c r="I8" s="10">
        <v>50000</v>
      </c>
      <c r="J8" s="21">
        <f t="shared" si="0"/>
        <v>100000</v>
      </c>
      <c r="K8" s="44"/>
    </row>
    <row r="9" spans="1:11" x14ac:dyDescent="0.2">
      <c r="A9" s="1">
        <v>3</v>
      </c>
      <c r="B9" s="2" t="s">
        <v>53</v>
      </c>
      <c r="C9" s="7" t="s">
        <v>40</v>
      </c>
      <c r="D9" s="7" t="s">
        <v>62</v>
      </c>
      <c r="E9" s="32" t="s">
        <v>52</v>
      </c>
      <c r="F9" s="11" t="s">
        <v>17</v>
      </c>
      <c r="G9" s="29">
        <v>1</v>
      </c>
      <c r="H9" s="23">
        <v>1</v>
      </c>
      <c r="I9" s="10">
        <v>150000</v>
      </c>
      <c r="J9" s="21">
        <f t="shared" si="0"/>
        <v>150000</v>
      </c>
      <c r="K9" s="43">
        <f>SUM(J9:J10)</f>
        <v>300000</v>
      </c>
    </row>
    <row r="10" spans="1:11" x14ac:dyDescent="0.2">
      <c r="A10" s="11"/>
      <c r="B10" s="2" t="s">
        <v>53</v>
      </c>
      <c r="C10" s="14" t="s">
        <v>59</v>
      </c>
      <c r="D10" s="7" t="s">
        <v>63</v>
      </c>
      <c r="E10" s="25" t="s">
        <v>52</v>
      </c>
      <c r="F10" s="11" t="s">
        <v>17</v>
      </c>
      <c r="G10" s="29">
        <v>1</v>
      </c>
      <c r="H10" s="23">
        <v>1</v>
      </c>
      <c r="I10" s="10">
        <v>150000</v>
      </c>
      <c r="J10" s="21">
        <f t="shared" si="0"/>
        <v>150000</v>
      </c>
      <c r="K10" s="44"/>
    </row>
    <row r="11" spans="1:11" x14ac:dyDescent="0.2">
      <c r="A11" s="11">
        <v>4</v>
      </c>
      <c r="B11" s="2" t="s">
        <v>27</v>
      </c>
      <c r="C11" s="7" t="s">
        <v>28</v>
      </c>
      <c r="D11" s="7" t="s">
        <v>61</v>
      </c>
      <c r="E11" s="25" t="s">
        <v>29</v>
      </c>
      <c r="F11" s="11" t="s">
        <v>13</v>
      </c>
      <c r="G11" s="28">
        <v>2</v>
      </c>
      <c r="H11" s="13">
        <v>1</v>
      </c>
      <c r="I11" s="10">
        <v>50000</v>
      </c>
      <c r="J11" s="21">
        <f t="shared" si="0"/>
        <v>100000</v>
      </c>
      <c r="K11" s="43">
        <f>SUM(J11:J12)</f>
        <v>200000</v>
      </c>
    </row>
    <row r="12" spans="1:11" x14ac:dyDescent="0.2">
      <c r="A12" s="11"/>
      <c r="B12" s="2" t="s">
        <v>27</v>
      </c>
      <c r="C12" s="7" t="s">
        <v>28</v>
      </c>
      <c r="D12" s="7" t="s">
        <v>61</v>
      </c>
      <c r="E12" s="25" t="s">
        <v>29</v>
      </c>
      <c r="F12" s="11" t="s">
        <v>13</v>
      </c>
      <c r="G12" s="27">
        <v>2</v>
      </c>
      <c r="H12" s="5">
        <v>1</v>
      </c>
      <c r="I12" s="10">
        <v>50000</v>
      </c>
      <c r="J12" s="21">
        <f t="shared" si="0"/>
        <v>100000</v>
      </c>
      <c r="K12" s="44"/>
    </row>
    <row r="13" spans="1:11" x14ac:dyDescent="0.2">
      <c r="A13" s="1">
        <v>5</v>
      </c>
      <c r="B13" s="2" t="s">
        <v>25</v>
      </c>
      <c r="C13" s="7" t="s">
        <v>28</v>
      </c>
      <c r="D13" s="7" t="s">
        <v>61</v>
      </c>
      <c r="E13" s="25" t="s">
        <v>29</v>
      </c>
      <c r="F13" s="11" t="s">
        <v>11</v>
      </c>
      <c r="G13" s="27">
        <v>2</v>
      </c>
      <c r="H13" s="13">
        <v>1</v>
      </c>
      <c r="I13" s="10">
        <v>50000</v>
      </c>
      <c r="J13" s="21">
        <f t="shared" si="0"/>
        <v>100000</v>
      </c>
      <c r="K13" s="43">
        <f>SUM(J13:J14)</f>
        <v>250000</v>
      </c>
    </row>
    <row r="14" spans="1:11" x14ac:dyDescent="0.2">
      <c r="A14" s="1"/>
      <c r="B14" s="2" t="s">
        <v>32</v>
      </c>
      <c r="C14" s="7" t="s">
        <v>28</v>
      </c>
      <c r="D14" s="7" t="s">
        <v>61</v>
      </c>
      <c r="E14" s="25" t="s">
        <v>29</v>
      </c>
      <c r="F14" s="11" t="s">
        <v>17</v>
      </c>
      <c r="G14" s="29">
        <v>1</v>
      </c>
      <c r="H14" s="23">
        <v>1</v>
      </c>
      <c r="I14" s="10">
        <v>150000</v>
      </c>
      <c r="J14" s="21">
        <f t="shared" si="0"/>
        <v>150000</v>
      </c>
      <c r="K14" s="44"/>
    </row>
    <row r="15" spans="1:11" x14ac:dyDescent="0.2">
      <c r="A15" s="1">
        <v>6</v>
      </c>
      <c r="B15" s="2" t="s">
        <v>44</v>
      </c>
      <c r="C15" s="7" t="s">
        <v>40</v>
      </c>
      <c r="D15" s="7" t="s">
        <v>62</v>
      </c>
      <c r="E15" s="32" t="s">
        <v>52</v>
      </c>
      <c r="F15" s="5" t="s">
        <v>11</v>
      </c>
      <c r="G15" s="27">
        <v>3</v>
      </c>
      <c r="H15" s="5">
        <v>2</v>
      </c>
      <c r="I15" s="10">
        <v>75000</v>
      </c>
      <c r="J15" s="21">
        <f t="shared" si="0"/>
        <v>450000</v>
      </c>
      <c r="K15" s="37">
        <f>J15</f>
        <v>450000</v>
      </c>
    </row>
    <row r="16" spans="1:11" x14ac:dyDescent="0.2">
      <c r="A16" s="11">
        <v>7</v>
      </c>
      <c r="B16" s="2" t="s">
        <v>37</v>
      </c>
      <c r="C16" s="7" t="s">
        <v>28</v>
      </c>
      <c r="D16" s="7" t="s">
        <v>61</v>
      </c>
      <c r="E16" s="25" t="s">
        <v>29</v>
      </c>
      <c r="F16" s="11" t="s">
        <v>16</v>
      </c>
      <c r="G16" s="29">
        <v>1</v>
      </c>
      <c r="H16" s="23">
        <v>1</v>
      </c>
      <c r="I16" s="10">
        <v>150000</v>
      </c>
      <c r="J16" s="21">
        <f t="shared" si="0"/>
        <v>150000</v>
      </c>
      <c r="K16" s="43">
        <f>SUM(J16:J17)</f>
        <v>600000</v>
      </c>
    </row>
    <row r="17" spans="1:11" x14ac:dyDescent="0.2">
      <c r="A17" s="11"/>
      <c r="B17" s="2" t="s">
        <v>43</v>
      </c>
      <c r="C17" s="7" t="s">
        <v>40</v>
      </c>
      <c r="D17" s="7" t="s">
        <v>62</v>
      </c>
      <c r="E17" s="32" t="s">
        <v>52</v>
      </c>
      <c r="F17" s="11" t="s">
        <v>10</v>
      </c>
      <c r="G17" s="27">
        <v>3</v>
      </c>
      <c r="H17" s="5">
        <v>2</v>
      </c>
      <c r="I17" s="10">
        <v>75000</v>
      </c>
      <c r="J17" s="21">
        <f t="shared" si="0"/>
        <v>450000</v>
      </c>
      <c r="K17" s="44"/>
    </row>
    <row r="18" spans="1:11" x14ac:dyDescent="0.2">
      <c r="A18" s="11">
        <v>8</v>
      </c>
      <c r="B18" s="2" t="s">
        <v>42</v>
      </c>
      <c r="C18" s="7" t="s">
        <v>40</v>
      </c>
      <c r="D18" s="7" t="s">
        <v>62</v>
      </c>
      <c r="E18" s="32" t="s">
        <v>52</v>
      </c>
      <c r="F18" s="11" t="s">
        <v>9</v>
      </c>
      <c r="G18" s="28">
        <v>3</v>
      </c>
      <c r="H18" s="5">
        <v>2</v>
      </c>
      <c r="I18" s="10">
        <v>75000</v>
      </c>
      <c r="J18" s="21">
        <f t="shared" si="0"/>
        <v>450000</v>
      </c>
      <c r="K18" s="43">
        <f>SUM(J18:J20)</f>
        <v>1500000</v>
      </c>
    </row>
    <row r="19" spans="1:11" x14ac:dyDescent="0.2">
      <c r="A19" s="11"/>
      <c r="B19" s="2" t="s">
        <v>42</v>
      </c>
      <c r="C19" s="7" t="s">
        <v>40</v>
      </c>
      <c r="D19" s="7" t="s">
        <v>62</v>
      </c>
      <c r="E19" s="32" t="s">
        <v>52</v>
      </c>
      <c r="F19" s="11" t="s">
        <v>15</v>
      </c>
      <c r="G19" s="29">
        <v>1</v>
      </c>
      <c r="H19" s="23">
        <v>1</v>
      </c>
      <c r="I19" s="10">
        <v>150000</v>
      </c>
      <c r="J19" s="21">
        <f t="shared" si="0"/>
        <v>150000</v>
      </c>
      <c r="K19" s="47"/>
    </row>
    <row r="20" spans="1:11" x14ac:dyDescent="0.2">
      <c r="A20" s="11"/>
      <c r="B20" s="2" t="s">
        <v>42</v>
      </c>
      <c r="C20" s="14" t="s">
        <v>59</v>
      </c>
      <c r="D20" s="7" t="s">
        <v>64</v>
      </c>
      <c r="E20" s="25" t="s">
        <v>52</v>
      </c>
      <c r="F20" s="1" t="s">
        <v>9</v>
      </c>
      <c r="G20" s="28">
        <v>4</v>
      </c>
      <c r="H20" s="5">
        <v>3</v>
      </c>
      <c r="I20" s="10">
        <v>75000</v>
      </c>
      <c r="J20" s="21">
        <f t="shared" si="0"/>
        <v>900000</v>
      </c>
      <c r="K20" s="44"/>
    </row>
    <row r="21" spans="1:11" x14ac:dyDescent="0.2">
      <c r="A21" s="1">
        <v>9</v>
      </c>
      <c r="B21" s="2" t="s">
        <v>31</v>
      </c>
      <c r="C21" s="7" t="s">
        <v>40</v>
      </c>
      <c r="D21" s="7" t="s">
        <v>62</v>
      </c>
      <c r="E21" s="32" t="s">
        <v>52</v>
      </c>
      <c r="F21" s="11" t="s">
        <v>16</v>
      </c>
      <c r="G21" s="29">
        <v>1</v>
      </c>
      <c r="H21" s="23">
        <v>1</v>
      </c>
      <c r="I21" s="10">
        <v>150000</v>
      </c>
      <c r="J21" s="21">
        <f t="shared" si="0"/>
        <v>150000</v>
      </c>
      <c r="K21" s="43">
        <f>SUM(J21:J22)</f>
        <v>750000</v>
      </c>
    </row>
    <row r="22" spans="1:11" x14ac:dyDescent="0.2">
      <c r="A22" s="11"/>
      <c r="B22" s="2" t="s">
        <v>47</v>
      </c>
      <c r="C22" s="7" t="s">
        <v>40</v>
      </c>
      <c r="D22" s="7" t="s">
        <v>62</v>
      </c>
      <c r="E22" s="32" t="s">
        <v>52</v>
      </c>
      <c r="F22" s="11" t="s">
        <v>13</v>
      </c>
      <c r="G22" s="27">
        <v>4</v>
      </c>
      <c r="H22" s="5">
        <v>2</v>
      </c>
      <c r="I22" s="10">
        <v>75000</v>
      </c>
      <c r="J22" s="21">
        <f t="shared" si="0"/>
        <v>600000</v>
      </c>
      <c r="K22" s="44"/>
    </row>
    <row r="23" spans="1:11" x14ac:dyDescent="0.2">
      <c r="A23" s="11">
        <v>10</v>
      </c>
      <c r="B23" s="2" t="s">
        <v>24</v>
      </c>
      <c r="C23" s="7" t="s">
        <v>28</v>
      </c>
      <c r="D23" s="7" t="s">
        <v>65</v>
      </c>
      <c r="E23" s="25" t="s">
        <v>29</v>
      </c>
      <c r="F23" s="11" t="s">
        <v>20</v>
      </c>
      <c r="G23" s="28">
        <v>4</v>
      </c>
      <c r="H23" s="13">
        <v>1</v>
      </c>
      <c r="I23" s="10">
        <v>50000</v>
      </c>
      <c r="J23" s="21">
        <f t="shared" si="0"/>
        <v>200000</v>
      </c>
      <c r="K23" s="37">
        <f>J23</f>
        <v>200000</v>
      </c>
    </row>
    <row r="24" spans="1:11" x14ac:dyDescent="0.2">
      <c r="A24" s="11">
        <v>11</v>
      </c>
      <c r="B24" s="2" t="s">
        <v>50</v>
      </c>
      <c r="C24" s="7" t="s">
        <v>40</v>
      </c>
      <c r="D24" s="7" t="s">
        <v>62</v>
      </c>
      <c r="E24" s="32" t="s">
        <v>52</v>
      </c>
      <c r="F24" s="11" t="s">
        <v>20</v>
      </c>
      <c r="G24" s="27">
        <v>3</v>
      </c>
      <c r="H24" s="5">
        <v>2</v>
      </c>
      <c r="I24" s="10">
        <v>75000</v>
      </c>
      <c r="J24" s="21">
        <f t="shared" si="0"/>
        <v>450000</v>
      </c>
      <c r="K24" s="37">
        <f>J24</f>
        <v>450000</v>
      </c>
    </row>
    <row r="25" spans="1:11" x14ac:dyDescent="0.2">
      <c r="A25" s="11">
        <v>12</v>
      </c>
      <c r="B25" s="2" t="s">
        <v>30</v>
      </c>
      <c r="C25" s="7" t="s">
        <v>28</v>
      </c>
      <c r="D25" s="7" t="s">
        <v>61</v>
      </c>
      <c r="E25" s="25" t="s">
        <v>29</v>
      </c>
      <c r="F25" s="11" t="s">
        <v>15</v>
      </c>
      <c r="G25" s="29">
        <v>1</v>
      </c>
      <c r="H25" s="23">
        <v>1</v>
      </c>
      <c r="I25" s="10">
        <v>150000</v>
      </c>
      <c r="J25" s="21">
        <f t="shared" si="0"/>
        <v>150000</v>
      </c>
      <c r="K25" s="37">
        <f>J25</f>
        <v>150000</v>
      </c>
    </row>
    <row r="26" spans="1:11" x14ac:dyDescent="0.2">
      <c r="A26" s="1">
        <v>13</v>
      </c>
      <c r="B26" s="2" t="s">
        <v>49</v>
      </c>
      <c r="C26" s="7" t="s">
        <v>40</v>
      </c>
      <c r="D26" s="7" t="s">
        <v>62</v>
      </c>
      <c r="E26" s="32" t="s">
        <v>52</v>
      </c>
      <c r="F26" s="11" t="s">
        <v>20</v>
      </c>
      <c r="G26" s="27">
        <v>3</v>
      </c>
      <c r="H26" s="5">
        <v>2</v>
      </c>
      <c r="I26" s="10">
        <v>75000</v>
      </c>
      <c r="J26" s="21">
        <f t="shared" si="0"/>
        <v>450000</v>
      </c>
      <c r="K26" s="37">
        <f>J26</f>
        <v>450000</v>
      </c>
    </row>
    <row r="27" spans="1:11" x14ac:dyDescent="0.2">
      <c r="A27" s="11">
        <v>14</v>
      </c>
      <c r="B27" s="2" t="s">
        <v>58</v>
      </c>
      <c r="C27" s="14" t="s">
        <v>59</v>
      </c>
      <c r="D27" s="7" t="s">
        <v>63</v>
      </c>
      <c r="E27" s="25" t="s">
        <v>52</v>
      </c>
      <c r="F27" s="11" t="s">
        <v>16</v>
      </c>
      <c r="G27" s="29">
        <v>1</v>
      </c>
      <c r="H27" s="23">
        <v>1</v>
      </c>
      <c r="I27" s="10">
        <v>150000</v>
      </c>
      <c r="J27" s="21">
        <f t="shared" si="0"/>
        <v>150000</v>
      </c>
      <c r="K27" s="43">
        <f>SUM(J27:J28)</f>
        <v>300000</v>
      </c>
    </row>
    <row r="28" spans="1:11" x14ac:dyDescent="0.2">
      <c r="A28" s="1"/>
      <c r="B28" s="2" t="s">
        <v>58</v>
      </c>
      <c r="C28" s="35" t="s">
        <v>59</v>
      </c>
      <c r="D28" s="7" t="s">
        <v>63</v>
      </c>
      <c r="E28" s="25" t="s">
        <v>52</v>
      </c>
      <c r="F28" s="11" t="s">
        <v>57</v>
      </c>
      <c r="G28" s="29">
        <v>1</v>
      </c>
      <c r="H28" s="23">
        <v>1</v>
      </c>
      <c r="I28" s="10">
        <v>150000</v>
      </c>
      <c r="J28" s="21">
        <f t="shared" si="0"/>
        <v>150000</v>
      </c>
      <c r="K28" s="44"/>
    </row>
    <row r="29" spans="1:11" x14ac:dyDescent="0.2">
      <c r="A29" s="1">
        <v>15</v>
      </c>
      <c r="B29" s="2" t="s">
        <v>51</v>
      </c>
      <c r="C29" s="7" t="s">
        <v>40</v>
      </c>
      <c r="D29" s="7" t="s">
        <v>62</v>
      </c>
      <c r="E29" s="32" t="s">
        <v>52</v>
      </c>
      <c r="F29" s="11" t="s">
        <v>12</v>
      </c>
      <c r="G29" s="27">
        <v>3</v>
      </c>
      <c r="H29" s="5">
        <v>2</v>
      </c>
      <c r="I29" s="10">
        <v>75000</v>
      </c>
      <c r="J29" s="21">
        <f t="shared" si="0"/>
        <v>450000</v>
      </c>
      <c r="K29" s="37">
        <f>J29</f>
        <v>450000</v>
      </c>
    </row>
    <row r="30" spans="1:11" x14ac:dyDescent="0.2">
      <c r="A30" s="1">
        <v>16</v>
      </c>
      <c r="B30" s="2" t="s">
        <v>54</v>
      </c>
      <c r="C30" s="14" t="s">
        <v>59</v>
      </c>
      <c r="D30" s="7" t="s">
        <v>63</v>
      </c>
      <c r="E30" s="25" t="s">
        <v>52</v>
      </c>
      <c r="F30" s="11" t="s">
        <v>11</v>
      </c>
      <c r="G30" s="28">
        <v>4</v>
      </c>
      <c r="H30" s="5">
        <v>3</v>
      </c>
      <c r="I30" s="10">
        <v>75000</v>
      </c>
      <c r="J30" s="21">
        <f t="shared" si="0"/>
        <v>900000</v>
      </c>
      <c r="K30" s="43">
        <f>SUM(J30:J31)</f>
        <v>1050000</v>
      </c>
    </row>
    <row r="31" spans="1:11" x14ac:dyDescent="0.2">
      <c r="A31" s="1"/>
      <c r="B31" s="2" t="s">
        <v>54</v>
      </c>
      <c r="C31" s="35" t="s">
        <v>59</v>
      </c>
      <c r="D31" s="7" t="s">
        <v>63</v>
      </c>
      <c r="E31" s="25" t="s">
        <v>52</v>
      </c>
      <c r="F31" s="11" t="s">
        <v>15</v>
      </c>
      <c r="G31" s="29">
        <v>1</v>
      </c>
      <c r="H31" s="23">
        <v>1</v>
      </c>
      <c r="I31" s="10">
        <v>150000</v>
      </c>
      <c r="J31" s="21">
        <f t="shared" si="0"/>
        <v>150000</v>
      </c>
      <c r="K31" s="44"/>
    </row>
    <row r="32" spans="1:11" x14ac:dyDescent="0.2">
      <c r="A32" s="11">
        <v>17</v>
      </c>
      <c r="B32" s="2" t="s">
        <v>23</v>
      </c>
      <c r="C32" s="7" t="s">
        <v>28</v>
      </c>
      <c r="D32" s="7" t="s">
        <v>65</v>
      </c>
      <c r="E32" s="25" t="s">
        <v>29</v>
      </c>
      <c r="F32" s="11" t="s">
        <v>8</v>
      </c>
      <c r="G32" s="27">
        <v>2</v>
      </c>
      <c r="H32" s="13">
        <v>1</v>
      </c>
      <c r="I32" s="10">
        <v>50000</v>
      </c>
      <c r="J32" s="21">
        <f t="shared" si="0"/>
        <v>100000</v>
      </c>
      <c r="K32" s="37">
        <f>J32</f>
        <v>100000</v>
      </c>
    </row>
    <row r="33" spans="1:11" x14ac:dyDescent="0.2">
      <c r="A33" s="1">
        <v>18</v>
      </c>
      <c r="B33" s="2" t="s">
        <v>36</v>
      </c>
      <c r="C33" s="7" t="s">
        <v>28</v>
      </c>
      <c r="D33" s="7" t="s">
        <v>65</v>
      </c>
      <c r="E33" s="25" t="s">
        <v>29</v>
      </c>
      <c r="F33" s="1" t="s">
        <v>10</v>
      </c>
      <c r="G33" s="27">
        <v>2</v>
      </c>
      <c r="H33" s="13">
        <v>1</v>
      </c>
      <c r="I33" s="10">
        <v>50000</v>
      </c>
      <c r="J33" s="21">
        <f t="shared" si="0"/>
        <v>100000</v>
      </c>
      <c r="K33" s="37">
        <f>J33</f>
        <v>100000</v>
      </c>
    </row>
    <row r="34" spans="1:11" x14ac:dyDescent="0.2">
      <c r="A34" s="1">
        <v>19</v>
      </c>
      <c r="B34" s="2" t="s">
        <v>45</v>
      </c>
      <c r="C34" s="7" t="s">
        <v>40</v>
      </c>
      <c r="D34" s="7" t="s">
        <v>62</v>
      </c>
      <c r="E34" s="32" t="s">
        <v>52</v>
      </c>
      <c r="F34" s="5" t="s">
        <v>14</v>
      </c>
      <c r="G34" s="27">
        <v>4</v>
      </c>
      <c r="H34" s="5">
        <v>2</v>
      </c>
      <c r="I34" s="10">
        <v>75000</v>
      </c>
      <c r="J34" s="21">
        <f t="shared" si="0"/>
        <v>600000</v>
      </c>
      <c r="K34" s="43">
        <f>SUM(J34:J35)</f>
        <v>1500000</v>
      </c>
    </row>
    <row r="35" spans="1:11" x14ac:dyDescent="0.2">
      <c r="A35" s="11"/>
      <c r="B35" s="2" t="s">
        <v>56</v>
      </c>
      <c r="C35" s="14" t="s">
        <v>59</v>
      </c>
      <c r="D35" s="7" t="s">
        <v>63</v>
      </c>
      <c r="E35" s="25" t="s">
        <v>52</v>
      </c>
      <c r="F35" s="11" t="s">
        <v>14</v>
      </c>
      <c r="G35" s="28">
        <v>4</v>
      </c>
      <c r="H35" s="5">
        <v>3</v>
      </c>
      <c r="I35" s="10">
        <v>75000</v>
      </c>
      <c r="J35" s="21">
        <f t="shared" si="0"/>
        <v>900000</v>
      </c>
      <c r="K35" s="44"/>
    </row>
    <row r="36" spans="1:11" x14ac:dyDescent="0.2">
      <c r="A36" s="11">
        <v>20</v>
      </c>
      <c r="B36" s="2" t="s">
        <v>39</v>
      </c>
      <c r="C36" s="36" t="s">
        <v>28</v>
      </c>
      <c r="D36" s="7" t="s">
        <v>61</v>
      </c>
      <c r="E36" s="25" t="s">
        <v>29</v>
      </c>
      <c r="F36" s="11" t="s">
        <v>10</v>
      </c>
      <c r="G36" s="27">
        <v>2</v>
      </c>
      <c r="H36" s="13">
        <v>1</v>
      </c>
      <c r="I36" s="10">
        <v>50000</v>
      </c>
      <c r="J36" s="21">
        <f t="shared" si="0"/>
        <v>100000</v>
      </c>
      <c r="K36" s="37">
        <f>J36</f>
        <v>100000</v>
      </c>
    </row>
    <row r="37" spans="1:11" x14ac:dyDescent="0.2">
      <c r="A37" s="11">
        <v>21</v>
      </c>
      <c r="B37" s="2" t="s">
        <v>38</v>
      </c>
      <c r="C37" s="7" t="s">
        <v>28</v>
      </c>
      <c r="D37" s="7" t="s">
        <v>61</v>
      </c>
      <c r="E37" s="25" t="s">
        <v>29</v>
      </c>
      <c r="F37" s="11" t="s">
        <v>9</v>
      </c>
      <c r="G37" s="27">
        <v>2</v>
      </c>
      <c r="H37" s="13">
        <v>1</v>
      </c>
      <c r="I37" s="10">
        <v>50000</v>
      </c>
      <c r="J37" s="21">
        <f t="shared" si="0"/>
        <v>100000</v>
      </c>
      <c r="K37" s="37">
        <f>J37</f>
        <v>100000</v>
      </c>
    </row>
    <row r="38" spans="1:11" x14ac:dyDescent="0.2">
      <c r="A38" s="11">
        <v>22</v>
      </c>
      <c r="B38" s="2" t="s">
        <v>48</v>
      </c>
      <c r="C38" s="36" t="s">
        <v>40</v>
      </c>
      <c r="D38" s="7" t="s">
        <v>62</v>
      </c>
      <c r="E38" s="32" t="s">
        <v>52</v>
      </c>
      <c r="F38" s="11" t="s">
        <v>13</v>
      </c>
      <c r="G38" s="28">
        <v>4</v>
      </c>
      <c r="H38" s="5">
        <v>2</v>
      </c>
      <c r="I38" s="10">
        <v>75000</v>
      </c>
      <c r="J38" s="21">
        <f t="shared" si="0"/>
        <v>600000</v>
      </c>
      <c r="K38" s="37">
        <f>J38</f>
        <v>600000</v>
      </c>
    </row>
    <row r="39" spans="1:11" x14ac:dyDescent="0.2">
      <c r="A39" s="11">
        <v>23</v>
      </c>
      <c r="B39" s="2" t="s">
        <v>41</v>
      </c>
      <c r="C39" s="7" t="s">
        <v>40</v>
      </c>
      <c r="D39" s="7" t="s">
        <v>62</v>
      </c>
      <c r="E39" s="32" t="s">
        <v>52</v>
      </c>
      <c r="F39" s="11" t="s">
        <v>8</v>
      </c>
      <c r="G39" s="27">
        <v>3</v>
      </c>
      <c r="H39" s="5">
        <v>2</v>
      </c>
      <c r="I39" s="10">
        <v>75000</v>
      </c>
      <c r="J39" s="21">
        <f t="shared" si="0"/>
        <v>450000</v>
      </c>
      <c r="K39" s="43">
        <f>SUM(J39:J40)</f>
        <v>1350000</v>
      </c>
    </row>
    <row r="40" spans="1:11" x14ac:dyDescent="0.2">
      <c r="A40" s="1"/>
      <c r="B40" s="2" t="s">
        <v>41</v>
      </c>
      <c r="C40" s="31" t="s">
        <v>59</v>
      </c>
      <c r="D40" s="7" t="s">
        <v>64</v>
      </c>
      <c r="E40" s="25" t="s">
        <v>52</v>
      </c>
      <c r="F40" s="1" t="s">
        <v>8</v>
      </c>
      <c r="G40" s="28">
        <v>4</v>
      </c>
      <c r="H40" s="5">
        <v>3</v>
      </c>
      <c r="I40" s="10">
        <v>75000</v>
      </c>
      <c r="J40" s="21">
        <f t="shared" si="0"/>
        <v>900000</v>
      </c>
      <c r="K40" s="44"/>
    </row>
    <row r="41" spans="1:11" x14ac:dyDescent="0.2">
      <c r="A41" s="1">
        <v>24</v>
      </c>
      <c r="B41" s="2" t="s">
        <v>60</v>
      </c>
      <c r="C41" s="7" t="s">
        <v>40</v>
      </c>
      <c r="D41" s="7" t="s">
        <v>62</v>
      </c>
      <c r="E41" s="32" t="s">
        <v>52</v>
      </c>
      <c r="F41" s="11" t="s">
        <v>10</v>
      </c>
      <c r="G41" s="27">
        <v>3</v>
      </c>
      <c r="H41" s="5">
        <v>2</v>
      </c>
      <c r="I41" s="10">
        <v>75000</v>
      </c>
      <c r="J41" s="21">
        <f t="shared" si="0"/>
        <v>450000</v>
      </c>
      <c r="K41" s="43">
        <f>SUM(J41:J42)</f>
        <v>1350000</v>
      </c>
    </row>
    <row r="42" spans="1:11" x14ac:dyDescent="0.2">
      <c r="A42" s="1"/>
      <c r="B42" s="2" t="s">
        <v>60</v>
      </c>
      <c r="C42" s="31" t="s">
        <v>59</v>
      </c>
      <c r="D42" s="7" t="s">
        <v>63</v>
      </c>
      <c r="E42" s="25" t="s">
        <v>52</v>
      </c>
      <c r="F42" s="11" t="s">
        <v>10</v>
      </c>
      <c r="G42" s="28">
        <v>4</v>
      </c>
      <c r="H42" s="5">
        <v>3</v>
      </c>
      <c r="I42" s="10">
        <v>75000</v>
      </c>
      <c r="J42" s="21">
        <f t="shared" si="0"/>
        <v>900000</v>
      </c>
      <c r="K42" s="44"/>
    </row>
    <row r="43" spans="1:11" x14ac:dyDescent="0.2">
      <c r="A43" s="1">
        <v>25</v>
      </c>
      <c r="B43" s="2" t="s">
        <v>55</v>
      </c>
      <c r="C43" s="35" t="s">
        <v>59</v>
      </c>
      <c r="D43" s="7" t="s">
        <v>63</v>
      </c>
      <c r="E43" s="25" t="s">
        <v>52</v>
      </c>
      <c r="F43" s="11" t="s">
        <v>13</v>
      </c>
      <c r="G43" s="28">
        <v>4</v>
      </c>
      <c r="H43" s="5">
        <v>3</v>
      </c>
      <c r="I43" s="10">
        <v>75000</v>
      </c>
      <c r="J43" s="21">
        <f t="shared" si="0"/>
        <v>900000</v>
      </c>
      <c r="K43" s="37">
        <f>J43</f>
        <v>900000</v>
      </c>
    </row>
    <row r="44" spans="1:11" x14ac:dyDescent="0.2">
      <c r="A44" s="1">
        <v>26</v>
      </c>
      <c r="B44" s="2" t="s">
        <v>22</v>
      </c>
      <c r="C44" s="36" t="s">
        <v>28</v>
      </c>
      <c r="D44" s="7" t="s">
        <v>61</v>
      </c>
      <c r="E44" s="25" t="s">
        <v>29</v>
      </c>
      <c r="F44" s="1" t="s">
        <v>11</v>
      </c>
      <c r="G44" s="27">
        <v>2</v>
      </c>
      <c r="H44" s="13">
        <v>1</v>
      </c>
      <c r="I44" s="10">
        <v>50000</v>
      </c>
      <c r="J44" s="21">
        <f t="shared" si="0"/>
        <v>100000</v>
      </c>
      <c r="K44" s="43">
        <f>SUM(J44:J45)</f>
        <v>550000</v>
      </c>
    </row>
    <row r="45" spans="1:11" x14ac:dyDescent="0.2">
      <c r="A45" s="1"/>
      <c r="B45" s="2" t="s">
        <v>46</v>
      </c>
      <c r="C45" s="7" t="s">
        <v>40</v>
      </c>
      <c r="D45" s="7" t="s">
        <v>62</v>
      </c>
      <c r="E45" s="32" t="s">
        <v>52</v>
      </c>
      <c r="F45" s="5" t="s">
        <v>14</v>
      </c>
      <c r="G45" s="27">
        <v>3</v>
      </c>
      <c r="H45" s="5">
        <v>2</v>
      </c>
      <c r="I45" s="10">
        <v>75000</v>
      </c>
      <c r="J45" s="21">
        <f t="shared" si="0"/>
        <v>450000</v>
      </c>
      <c r="K45" s="44"/>
    </row>
    <row r="46" spans="1:11" x14ac:dyDescent="0.2">
      <c r="A46" s="1"/>
      <c r="B46" s="2"/>
      <c r="C46" s="7"/>
      <c r="D46" s="7"/>
      <c r="E46" s="25"/>
      <c r="F46" s="11"/>
      <c r="G46" s="27"/>
      <c r="H46" s="5"/>
      <c r="I46" s="10"/>
      <c r="J46" s="21"/>
      <c r="K46" s="37"/>
    </row>
    <row r="47" spans="1:11" ht="15" x14ac:dyDescent="0.25">
      <c r="A47" s="1"/>
      <c r="B47" s="18"/>
      <c r="C47" s="19"/>
      <c r="D47" s="19"/>
      <c r="E47" s="19"/>
      <c r="F47" s="30"/>
      <c r="G47" s="19"/>
      <c r="H47" s="19"/>
      <c r="I47" s="20"/>
      <c r="J47" s="17">
        <f>SUM(J6:J46)</f>
        <v>14150000</v>
      </c>
      <c r="K47" s="17">
        <f>SUM(K6:K46)</f>
        <v>14150000</v>
      </c>
    </row>
    <row r="48" spans="1:11" x14ac:dyDescent="0.2">
      <c r="J48" s="34"/>
    </row>
    <row r="49" spans="8:10" ht="16.5" x14ac:dyDescent="0.2">
      <c r="H49" s="40" t="s">
        <v>67</v>
      </c>
      <c r="I49" s="40"/>
    </row>
    <row r="50" spans="8:10" ht="16.5" x14ac:dyDescent="0.2">
      <c r="H50" s="39"/>
      <c r="I50" s="38"/>
    </row>
    <row r="51" spans="8:10" ht="16.5" x14ac:dyDescent="0.2">
      <c r="H51" s="39"/>
      <c r="I51" s="38"/>
    </row>
    <row r="52" spans="8:10" ht="16.5" x14ac:dyDescent="0.2">
      <c r="H52" s="39"/>
      <c r="I52" s="38"/>
    </row>
    <row r="53" spans="8:10" ht="16.5" customHeight="1" x14ac:dyDescent="0.2">
      <c r="H53" s="41" t="s">
        <v>68</v>
      </c>
      <c r="I53" s="41"/>
      <c r="J53" s="41"/>
    </row>
    <row r="54" spans="8:10" ht="16.5" x14ac:dyDescent="0.2">
      <c r="H54" s="42" t="s">
        <v>69</v>
      </c>
      <c r="I54" s="42"/>
      <c r="J54" s="42"/>
    </row>
  </sheetData>
  <sortState ref="B6:I45">
    <sortCondition ref="B6"/>
  </sortState>
  <mergeCells count="18">
    <mergeCell ref="K39:K40"/>
    <mergeCell ref="K41:K42"/>
    <mergeCell ref="H53:J53"/>
    <mergeCell ref="H54:J54"/>
    <mergeCell ref="K7:K8"/>
    <mergeCell ref="A1:K1"/>
    <mergeCell ref="A2:K2"/>
    <mergeCell ref="A3:K3"/>
    <mergeCell ref="K9:K10"/>
    <mergeCell ref="K11:K12"/>
    <mergeCell ref="K13:K14"/>
    <mergeCell ref="K16:K17"/>
    <mergeCell ref="K18:K20"/>
    <mergeCell ref="K21:K22"/>
    <mergeCell ref="K27:K28"/>
    <mergeCell ref="K30:K31"/>
    <mergeCell ref="K44:K45"/>
    <mergeCell ref="K34:K35"/>
  </mergeCells>
  <printOptions horizontalCentered="1"/>
  <pageMargins left="0.11811023622047245" right="0.11811023622047245" top="0.15748031496062992" bottom="0" header="0.31496062992125984" footer="0.31496062992125984"/>
  <pageSetup paperSize="20000" scale="77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4" sqref="L1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SEPT</vt:lpstr>
      <vt:lpstr>Sheet2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2021-10-27T07:30:53Z</cp:lastPrinted>
  <dcterms:created xsi:type="dcterms:W3CDTF">2021-06-28T09:04:25Z</dcterms:created>
  <dcterms:modified xsi:type="dcterms:W3CDTF">2021-10-27T09:57:36Z</dcterms:modified>
</cp:coreProperties>
</file>