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IFERROR(__xludf.DUMMYFUNCTION("""COMPUTED_VALUE"""),1443.0)</f>
        <v>1443</v>
      </c>
      <c r="D2" s="2">
        <f>IFERROR(__xludf.DUMMYFUNCTION("""COMPUTED_VALUE"""),45296.66666666667)</f>
        <v>45296.66667</v>
      </c>
      <c r="E2" s="1">
        <f>IFERROR(__xludf.DUMMYFUNCTION("""COMPUTED_VALUE"""),1453.06)</f>
        <v>1453.06</v>
      </c>
      <c r="G2" s="2">
        <f>IFERROR(__xludf.DUMMYFUNCTION("""COMPUTED_VALUE"""),45296.66666666667)</f>
        <v>45296.66667</v>
      </c>
      <c r="H2" s="1">
        <f>IFERROR(__xludf.DUMMYFUNCTION("""COMPUTED_VALUE"""),1402.21)</f>
        <v>1402.21</v>
      </c>
      <c r="J2" s="2">
        <f>IFERROR(__xludf.DUMMYFUNCTION("""COMPUTED_VALUE"""),45296.66666666667)</f>
        <v>45296.66667</v>
      </c>
      <c r="K2" s="1">
        <f>IFERROR(__xludf.DUMMYFUNCTION("""COMPUTED_VALUE"""),1414.13)</f>
        <v>1414.13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IFERROR(__xludf.DUMMYFUNCTION("""COMPUTED_VALUE"""),1413.21)</f>
        <v>1413.21</v>
      </c>
      <c r="D3" s="2">
        <f>IFERROR(__xludf.DUMMYFUNCTION("""COMPUTED_VALUE"""),45303.66666666667)</f>
        <v>45303.66667</v>
      </c>
      <c r="E3" s="1">
        <f>IFERROR(__xludf.DUMMYFUNCTION("""COMPUTED_VALUE"""),1440.23)</f>
        <v>1440.23</v>
      </c>
      <c r="G3" s="2">
        <f>IFERROR(__xludf.DUMMYFUNCTION("""COMPUTED_VALUE"""),45303.66666666667)</f>
        <v>45303.66667</v>
      </c>
      <c r="H3" s="1">
        <f>IFERROR(__xludf.DUMMYFUNCTION("""COMPUTED_VALUE"""),1410.83)</f>
        <v>1410.83</v>
      </c>
      <c r="J3" s="2">
        <f>IFERROR(__xludf.DUMMYFUNCTION("""COMPUTED_VALUE"""),45303.66666666667)</f>
        <v>45303.66667</v>
      </c>
      <c r="K3" s="1">
        <f>IFERROR(__xludf.DUMMYFUNCTION("""COMPUTED_VALUE"""),1422.44)</f>
        <v>1422.44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IFERROR(__xludf.DUMMYFUNCTION("""COMPUTED_VALUE"""),1413.01)</f>
        <v>1413.01</v>
      </c>
      <c r="D4" s="2">
        <f>IFERROR(__xludf.DUMMYFUNCTION("""COMPUTED_VALUE"""),45310.66666666667)</f>
        <v>45310.66667</v>
      </c>
      <c r="E4" s="1">
        <f>IFERROR(__xludf.DUMMYFUNCTION("""COMPUTED_VALUE"""),1424.06)</f>
        <v>1424.06</v>
      </c>
      <c r="G4" s="2">
        <f>IFERROR(__xludf.DUMMYFUNCTION("""COMPUTED_VALUE"""),45310.66666666667)</f>
        <v>45310.66667</v>
      </c>
      <c r="H4" s="1">
        <f>IFERROR(__xludf.DUMMYFUNCTION("""COMPUTED_VALUE"""),1392.19)</f>
        <v>1392.19</v>
      </c>
      <c r="J4" s="2">
        <f>IFERROR(__xludf.DUMMYFUNCTION("""COMPUTED_VALUE"""),45310.66666666667)</f>
        <v>45310.66667</v>
      </c>
      <c r="K4" s="1">
        <f>IFERROR(__xludf.DUMMYFUNCTION("""COMPUTED_VALUE"""),1423.34)</f>
        <v>1423.34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IFERROR(__xludf.DUMMYFUNCTION("""COMPUTED_VALUE"""),1431.8)</f>
        <v>1431.8</v>
      </c>
      <c r="D5" s="2">
        <f>IFERROR(__xludf.DUMMYFUNCTION("""COMPUTED_VALUE"""),45317.66666666667)</f>
        <v>45317.66667</v>
      </c>
      <c r="E5" s="1">
        <f>IFERROR(__xludf.DUMMYFUNCTION("""COMPUTED_VALUE"""),1448.27)</f>
        <v>1448.27</v>
      </c>
      <c r="G5" s="2">
        <f>IFERROR(__xludf.DUMMYFUNCTION("""COMPUTED_VALUE"""),45317.66666666667)</f>
        <v>45317.66667</v>
      </c>
      <c r="H5" s="1">
        <f>IFERROR(__xludf.DUMMYFUNCTION("""COMPUTED_VALUE"""),1424.04)</f>
        <v>1424.04</v>
      </c>
      <c r="J5" s="2">
        <f>IFERROR(__xludf.DUMMYFUNCTION("""COMPUTED_VALUE"""),45317.66666666667)</f>
        <v>45317.66667</v>
      </c>
      <c r="K5" s="1">
        <f>IFERROR(__xludf.DUMMYFUNCTION("""COMPUTED_VALUE"""),1437.06)</f>
        <v>1437.06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IFERROR(__xludf.DUMMYFUNCTION("""COMPUTED_VALUE"""),1436.88)</f>
        <v>1436.88</v>
      </c>
      <c r="D6" s="2">
        <f>IFERROR(__xludf.DUMMYFUNCTION("""COMPUTED_VALUE"""),45324.66666666667)</f>
        <v>45324.66667</v>
      </c>
      <c r="E6" s="1">
        <f>IFERROR(__xludf.DUMMYFUNCTION("""COMPUTED_VALUE"""),1453.27)</f>
        <v>1453.27</v>
      </c>
      <c r="G6" s="2">
        <f>IFERROR(__xludf.DUMMYFUNCTION("""COMPUTED_VALUE"""),45324.66666666667)</f>
        <v>45324.66667</v>
      </c>
      <c r="H6" s="1">
        <f>IFERROR(__xludf.DUMMYFUNCTION("""COMPUTED_VALUE"""),1414.19)</f>
        <v>1414.19</v>
      </c>
      <c r="J6" s="2">
        <f>IFERROR(__xludf.DUMMYFUNCTION("""COMPUTED_VALUE"""),45324.66666666667)</f>
        <v>45324.66667</v>
      </c>
      <c r="K6" s="1">
        <f>IFERROR(__xludf.DUMMYFUNCTION("""COMPUTED_VALUE"""),1439.25)</f>
        <v>1439.25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IFERROR(__xludf.DUMMYFUNCTION("""COMPUTED_VALUE"""),1429.1)</f>
        <v>1429.1</v>
      </c>
      <c r="D7" s="2">
        <f>IFERROR(__xludf.DUMMYFUNCTION("""COMPUTED_VALUE"""),45331.66666666667)</f>
        <v>45331.66667</v>
      </c>
      <c r="E7" s="1">
        <f>IFERROR(__xludf.DUMMYFUNCTION("""COMPUTED_VALUE"""),1461.76)</f>
        <v>1461.76</v>
      </c>
      <c r="G7" s="2">
        <f>IFERROR(__xludf.DUMMYFUNCTION("""COMPUTED_VALUE"""),45331.66666666667)</f>
        <v>45331.66667</v>
      </c>
      <c r="H7" s="1">
        <f>IFERROR(__xludf.DUMMYFUNCTION("""COMPUTED_VALUE"""),1412.86)</f>
        <v>1412.86</v>
      </c>
      <c r="J7" s="2">
        <f>IFERROR(__xludf.DUMMYFUNCTION("""COMPUTED_VALUE"""),45331.66666666667)</f>
        <v>45331.66667</v>
      </c>
      <c r="K7" s="1">
        <f>IFERROR(__xludf.DUMMYFUNCTION("""COMPUTED_VALUE"""),1460.29)</f>
        <v>1460.29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IFERROR(__xludf.DUMMYFUNCTION("""COMPUTED_VALUE"""),1461.68)</f>
        <v>1461.68</v>
      </c>
      <c r="D8" s="2">
        <f>IFERROR(__xludf.DUMMYFUNCTION("""COMPUTED_VALUE"""),45338.66666666667)</f>
        <v>45338.66667</v>
      </c>
      <c r="E8" s="1">
        <f>IFERROR(__xludf.DUMMYFUNCTION("""COMPUTED_VALUE"""),1487.62)</f>
        <v>1487.62</v>
      </c>
      <c r="G8" s="2">
        <f>IFERROR(__xludf.DUMMYFUNCTION("""COMPUTED_VALUE"""),45338.66666666667)</f>
        <v>45338.66667</v>
      </c>
      <c r="H8" s="1">
        <f>IFERROR(__xludf.DUMMYFUNCTION("""COMPUTED_VALUE"""),1428.9)</f>
        <v>1428.9</v>
      </c>
      <c r="J8" s="2">
        <f>IFERROR(__xludf.DUMMYFUNCTION("""COMPUTED_VALUE"""),45338.66666666667)</f>
        <v>45338.66667</v>
      </c>
      <c r="K8" s="1">
        <f>IFERROR(__xludf.DUMMYFUNCTION("""COMPUTED_VALUE"""),1474.12)</f>
        <v>1474.12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IFERROR(__xludf.DUMMYFUNCTION("""COMPUTED_VALUE"""),1462.64)</f>
        <v>1462.64</v>
      </c>
      <c r="D9" s="2">
        <f>IFERROR(__xludf.DUMMYFUNCTION("""COMPUTED_VALUE"""),45345.66666666667)</f>
        <v>45345.66667</v>
      </c>
      <c r="E9" s="1">
        <f>IFERROR(__xludf.DUMMYFUNCTION("""COMPUTED_VALUE"""),1488.01)</f>
        <v>1488.01</v>
      </c>
      <c r="G9" s="2">
        <f>IFERROR(__xludf.DUMMYFUNCTION("""COMPUTED_VALUE"""),45345.66666666667)</f>
        <v>45345.66667</v>
      </c>
      <c r="H9" s="1">
        <f>IFERROR(__xludf.DUMMYFUNCTION("""COMPUTED_VALUE"""),1452.43)</f>
        <v>1452.43</v>
      </c>
      <c r="J9" s="2">
        <f>IFERROR(__xludf.DUMMYFUNCTION("""COMPUTED_VALUE"""),45345.66666666667)</f>
        <v>45345.66667</v>
      </c>
      <c r="K9" s="1">
        <f>IFERROR(__xludf.DUMMYFUNCTION("""COMPUTED_VALUE"""),1483.3)</f>
        <v>1483.3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IFERROR(__xludf.DUMMYFUNCTION("""COMPUTED_VALUE"""),1482.19)</f>
        <v>1482.19</v>
      </c>
      <c r="D10" s="2">
        <f>IFERROR(__xludf.DUMMYFUNCTION("""COMPUTED_VALUE"""),45352.66666666667)</f>
        <v>45352.66667</v>
      </c>
      <c r="E10" s="1">
        <f>IFERROR(__xludf.DUMMYFUNCTION("""COMPUTED_VALUE"""),1515.49)</f>
        <v>1515.49</v>
      </c>
      <c r="G10" s="2">
        <f>IFERROR(__xludf.DUMMYFUNCTION("""COMPUTED_VALUE"""),45352.66666666667)</f>
        <v>45352.66667</v>
      </c>
      <c r="H10" s="1">
        <f>IFERROR(__xludf.DUMMYFUNCTION("""COMPUTED_VALUE"""),1480.51)</f>
        <v>1480.51</v>
      </c>
      <c r="J10" s="2">
        <f>IFERROR(__xludf.DUMMYFUNCTION("""COMPUTED_VALUE"""),45352.66666666667)</f>
        <v>45352.66667</v>
      </c>
      <c r="K10" s="1">
        <f>IFERROR(__xludf.DUMMYFUNCTION("""COMPUTED_VALUE"""),1515.0)</f>
        <v>1515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IFERROR(__xludf.DUMMYFUNCTION("""COMPUTED_VALUE"""),1521.57)</f>
        <v>1521.57</v>
      </c>
      <c r="D11" s="2">
        <f>IFERROR(__xludf.DUMMYFUNCTION("""COMPUTED_VALUE"""),45359.66666666667)</f>
        <v>45359.66667</v>
      </c>
      <c r="E11" s="1">
        <f>IFERROR(__xludf.DUMMYFUNCTION("""COMPUTED_VALUE"""),1552.53)</f>
        <v>1552.53</v>
      </c>
      <c r="G11" s="2">
        <f>IFERROR(__xludf.DUMMYFUNCTION("""COMPUTED_VALUE"""),45359.66666666667)</f>
        <v>45359.66667</v>
      </c>
      <c r="H11" s="1">
        <f>IFERROR(__xludf.DUMMYFUNCTION("""COMPUTED_VALUE"""),1503.83)</f>
        <v>1503.83</v>
      </c>
      <c r="J11" s="2">
        <f>IFERROR(__xludf.DUMMYFUNCTION("""COMPUTED_VALUE"""),45359.66666666667)</f>
        <v>45359.66667</v>
      </c>
      <c r="K11" s="1">
        <f>IFERROR(__xludf.DUMMYFUNCTION("""COMPUTED_VALUE"""),1532.26)</f>
        <v>1532.26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IFERROR(__xludf.DUMMYFUNCTION("""COMPUTED_VALUE"""),1527.15)</f>
        <v>1527.15</v>
      </c>
      <c r="D12" s="2">
        <f>IFERROR(__xludf.DUMMYFUNCTION("""COMPUTED_VALUE"""),45366.66666666667)</f>
        <v>45366.66667</v>
      </c>
      <c r="E12" s="1">
        <f>IFERROR(__xludf.DUMMYFUNCTION("""COMPUTED_VALUE"""),1543.28)</f>
        <v>1543.28</v>
      </c>
      <c r="G12" s="2">
        <f>IFERROR(__xludf.DUMMYFUNCTION("""COMPUTED_VALUE"""),45366.66666666667)</f>
        <v>45366.66667</v>
      </c>
      <c r="H12" s="1">
        <f>IFERROR(__xludf.DUMMYFUNCTION("""COMPUTED_VALUE"""),1506.61)</f>
        <v>1506.61</v>
      </c>
      <c r="J12" s="2">
        <f>IFERROR(__xludf.DUMMYFUNCTION("""COMPUTED_VALUE"""),45366.66666666667)</f>
        <v>45366.66667</v>
      </c>
      <c r="K12" s="1">
        <f>IFERROR(__xludf.DUMMYFUNCTION("""COMPUTED_VALUE"""),1514.64)</f>
        <v>1514.64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IFERROR(__xludf.DUMMYFUNCTION("""COMPUTED_VALUE"""),1518.03)</f>
        <v>1518.03</v>
      </c>
      <c r="D13" s="2">
        <f>IFERROR(__xludf.DUMMYFUNCTION("""COMPUTED_VALUE"""),45373.66666666667)</f>
        <v>45373.66667</v>
      </c>
      <c r="E13" s="1">
        <f>IFERROR(__xludf.DUMMYFUNCTION("""COMPUTED_VALUE"""),1562.46)</f>
        <v>1562.46</v>
      </c>
      <c r="G13" s="2">
        <f>IFERROR(__xludf.DUMMYFUNCTION("""COMPUTED_VALUE"""),45373.66666666667)</f>
        <v>45373.66667</v>
      </c>
      <c r="H13" s="1">
        <f>IFERROR(__xludf.DUMMYFUNCTION("""COMPUTED_VALUE"""),1506.11)</f>
        <v>1506.11</v>
      </c>
      <c r="J13" s="2">
        <f>IFERROR(__xludf.DUMMYFUNCTION("""COMPUTED_VALUE"""),45373.66666666667)</f>
        <v>45373.66667</v>
      </c>
      <c r="K13" s="1">
        <f>IFERROR(__xludf.DUMMYFUNCTION("""COMPUTED_VALUE"""),1546.21)</f>
        <v>1546.21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IFERROR(__xludf.DUMMYFUNCTION("""COMPUTED_VALUE"""),1548.3)</f>
        <v>1548.3</v>
      </c>
      <c r="D14" s="2">
        <f>IFERROR(__xludf.DUMMYFUNCTION("""COMPUTED_VALUE"""),45379.66666666667)</f>
        <v>45379.66667</v>
      </c>
      <c r="E14" s="1">
        <f>IFERROR(__xludf.DUMMYFUNCTION("""COMPUTED_VALUE"""),1578.12)</f>
        <v>1578.12</v>
      </c>
      <c r="G14" s="2">
        <f>IFERROR(__xludf.DUMMYFUNCTION("""COMPUTED_VALUE"""),45379.66666666667)</f>
        <v>45379.66667</v>
      </c>
      <c r="H14" s="1">
        <f>IFERROR(__xludf.DUMMYFUNCTION("""COMPUTED_VALUE"""),1545.34)</f>
        <v>1545.34</v>
      </c>
      <c r="J14" s="2">
        <f>IFERROR(__xludf.DUMMYFUNCTION("""COMPUTED_VALUE"""),45379.66666666667)</f>
        <v>45379.66667</v>
      </c>
      <c r="K14" s="1">
        <f>IFERROR(__xludf.DUMMYFUNCTION("""COMPUTED_VALUE"""),1573.86)</f>
        <v>1573.86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IFERROR(__xludf.DUMMYFUNCTION("""COMPUTED_VALUE"""),1573.77)</f>
        <v>1573.77</v>
      </c>
      <c r="D15" s="2">
        <f>IFERROR(__xludf.DUMMYFUNCTION("""COMPUTED_VALUE"""),45387.66666666667)</f>
        <v>45387.66667</v>
      </c>
      <c r="E15" s="1">
        <f>IFERROR(__xludf.DUMMYFUNCTION("""COMPUTED_VALUE"""),1573.79)</f>
        <v>1573.79</v>
      </c>
      <c r="G15" s="2">
        <f>IFERROR(__xludf.DUMMYFUNCTION("""COMPUTED_VALUE"""),45387.66666666667)</f>
        <v>45387.66667</v>
      </c>
      <c r="H15" s="1">
        <f>IFERROR(__xludf.DUMMYFUNCTION("""COMPUTED_VALUE"""),1525.27)</f>
        <v>1525.27</v>
      </c>
      <c r="J15" s="2">
        <f>IFERROR(__xludf.DUMMYFUNCTION("""COMPUTED_VALUE"""),45387.66666666667)</f>
        <v>45387.66667</v>
      </c>
      <c r="K15" s="1">
        <f>IFERROR(__xludf.DUMMYFUNCTION("""COMPUTED_VALUE"""),1537.65)</f>
        <v>1537.65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IFERROR(__xludf.DUMMYFUNCTION("""COMPUTED_VALUE"""),1543.51)</f>
        <v>1543.51</v>
      </c>
      <c r="D16" s="2">
        <f>IFERROR(__xludf.DUMMYFUNCTION("""COMPUTED_VALUE"""),45394.66666666667)</f>
        <v>45394.66667</v>
      </c>
      <c r="E16" s="1">
        <f>IFERROR(__xludf.DUMMYFUNCTION("""COMPUTED_VALUE"""),1551.0)</f>
        <v>1551</v>
      </c>
      <c r="G16" s="2">
        <f>IFERROR(__xludf.DUMMYFUNCTION("""COMPUTED_VALUE"""),45394.66666666667)</f>
        <v>45394.66667</v>
      </c>
      <c r="H16" s="1">
        <f>IFERROR(__xludf.DUMMYFUNCTION("""COMPUTED_VALUE"""),1487.3)</f>
        <v>1487.3</v>
      </c>
      <c r="J16" s="2">
        <f>IFERROR(__xludf.DUMMYFUNCTION("""COMPUTED_VALUE"""),45394.66666666667)</f>
        <v>45394.66667</v>
      </c>
      <c r="K16" s="1">
        <f>IFERROR(__xludf.DUMMYFUNCTION("""COMPUTED_VALUE"""),1491.61)</f>
        <v>1491.61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IFERROR(__xludf.DUMMYFUNCTION("""COMPUTED_VALUE"""),1502.9)</f>
        <v>1502.9</v>
      </c>
      <c r="D17" s="2">
        <f>IFERROR(__xludf.DUMMYFUNCTION("""COMPUTED_VALUE"""),45401.66666666667)</f>
        <v>45401.66667</v>
      </c>
      <c r="E17" s="1">
        <f>IFERROR(__xludf.DUMMYFUNCTION("""COMPUTED_VALUE"""),1506.59)</f>
        <v>1506.59</v>
      </c>
      <c r="G17" s="2">
        <f>IFERROR(__xludf.DUMMYFUNCTION("""COMPUTED_VALUE"""),45401.66666666667)</f>
        <v>45401.66667</v>
      </c>
      <c r="H17" s="1">
        <f>IFERROR(__xludf.DUMMYFUNCTION("""COMPUTED_VALUE"""),1443.16)</f>
        <v>1443.16</v>
      </c>
      <c r="J17" s="2">
        <f>IFERROR(__xludf.DUMMYFUNCTION("""COMPUTED_VALUE"""),45401.66666666667)</f>
        <v>45401.66667</v>
      </c>
      <c r="K17" s="1">
        <f>IFERROR(__xludf.DUMMYFUNCTION("""COMPUTED_VALUE"""),1450.44)</f>
        <v>1450.44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IFERROR(__xludf.DUMMYFUNCTION("""COMPUTED_VALUE"""),1457.4)</f>
        <v>1457.4</v>
      </c>
      <c r="D18" s="2">
        <f>IFERROR(__xludf.DUMMYFUNCTION("""COMPUTED_VALUE"""),45408.66666666667)</f>
        <v>45408.66667</v>
      </c>
      <c r="E18" s="1">
        <f>IFERROR(__xludf.DUMMYFUNCTION("""COMPUTED_VALUE"""),1491.81)</f>
        <v>1491.81</v>
      </c>
      <c r="G18" s="2">
        <f>IFERROR(__xludf.DUMMYFUNCTION("""COMPUTED_VALUE"""),45408.66666666667)</f>
        <v>45408.66667</v>
      </c>
      <c r="H18" s="1">
        <f>IFERROR(__xludf.DUMMYFUNCTION("""COMPUTED_VALUE"""),1449.06)</f>
        <v>1449.06</v>
      </c>
      <c r="J18" s="2">
        <f>IFERROR(__xludf.DUMMYFUNCTION("""COMPUTED_VALUE"""),45408.66666666667)</f>
        <v>45408.66667</v>
      </c>
      <c r="K18" s="1">
        <f>IFERROR(__xludf.DUMMYFUNCTION("""COMPUTED_VALUE"""),1484.71)</f>
        <v>1484.71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IFERROR(__xludf.DUMMYFUNCTION("""COMPUTED_VALUE"""),1489.57)</f>
        <v>1489.57</v>
      </c>
      <c r="D19" s="2">
        <f>IFERROR(__xludf.DUMMYFUNCTION("""COMPUTED_VALUE"""),45415.66666666667)</f>
        <v>45415.66667</v>
      </c>
      <c r="E19" s="1">
        <f>IFERROR(__xludf.DUMMYFUNCTION("""COMPUTED_VALUE"""),1510.34)</f>
        <v>1510.34</v>
      </c>
      <c r="G19" s="2">
        <f>IFERROR(__xludf.DUMMYFUNCTION("""COMPUTED_VALUE"""),45415.66666666667)</f>
        <v>45415.66667</v>
      </c>
      <c r="H19" s="1">
        <f>IFERROR(__xludf.DUMMYFUNCTION("""COMPUTED_VALUE"""),1458.6)</f>
        <v>1458.6</v>
      </c>
      <c r="J19" s="2">
        <f>IFERROR(__xludf.DUMMYFUNCTION("""COMPUTED_VALUE"""),45415.66666666667)</f>
        <v>45415.66667</v>
      </c>
      <c r="K19" s="1">
        <f>IFERROR(__xludf.DUMMYFUNCTION("""COMPUTED_VALUE"""),1498.03)</f>
        <v>1498.03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IFERROR(__xludf.DUMMYFUNCTION("""COMPUTED_VALUE"""),1509.75)</f>
        <v>1509.75</v>
      </c>
      <c r="D20" s="2">
        <f>IFERROR(__xludf.DUMMYFUNCTION("""COMPUTED_VALUE"""),45422.66666666667)</f>
        <v>45422.66667</v>
      </c>
      <c r="E20" s="1">
        <f>IFERROR(__xludf.DUMMYFUNCTION("""COMPUTED_VALUE"""),1538.33)</f>
        <v>1538.33</v>
      </c>
      <c r="G20" s="2">
        <f>IFERROR(__xludf.DUMMYFUNCTION("""COMPUTED_VALUE"""),45422.66666666667)</f>
        <v>45422.66667</v>
      </c>
      <c r="H20" s="1">
        <f>IFERROR(__xludf.DUMMYFUNCTION("""COMPUTED_VALUE"""),1508.64)</f>
        <v>1508.64</v>
      </c>
      <c r="J20" s="2">
        <f>IFERROR(__xludf.DUMMYFUNCTION("""COMPUTED_VALUE"""),45422.66666666667)</f>
        <v>45422.66667</v>
      </c>
      <c r="K20" s="1">
        <f>IFERROR(__xludf.DUMMYFUNCTION("""COMPUTED_VALUE"""),1528.31)</f>
        <v>1528.31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IFERROR(__xludf.DUMMYFUNCTION("""COMPUTED_VALUE"""),1536.08)</f>
        <v>1536.08</v>
      </c>
      <c r="D21" s="2">
        <f>IFERROR(__xludf.DUMMYFUNCTION("""COMPUTED_VALUE"""),45429.66666666667)</f>
        <v>45429.66667</v>
      </c>
      <c r="E21" s="1">
        <f>IFERROR(__xludf.DUMMYFUNCTION("""COMPUTED_VALUE"""),1560.02)</f>
        <v>1560.02</v>
      </c>
      <c r="G21" s="2">
        <f>IFERROR(__xludf.DUMMYFUNCTION("""COMPUTED_VALUE"""),45429.66666666667)</f>
        <v>45429.66667</v>
      </c>
      <c r="H21" s="1">
        <f>IFERROR(__xludf.DUMMYFUNCTION("""COMPUTED_VALUE"""),1528.6)</f>
        <v>1528.6</v>
      </c>
      <c r="J21" s="2">
        <f>IFERROR(__xludf.DUMMYFUNCTION("""COMPUTED_VALUE"""),45429.66666666667)</f>
        <v>45429.66667</v>
      </c>
      <c r="K21" s="1">
        <f>IFERROR(__xludf.DUMMYFUNCTION("""COMPUTED_VALUE"""),1548.58)</f>
        <v>1548.58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IFERROR(__xludf.DUMMYFUNCTION("""COMPUTED_VALUE"""),1549.95)</f>
        <v>1549.95</v>
      </c>
      <c r="D22" s="2">
        <f>IFERROR(__xludf.DUMMYFUNCTION("""COMPUTED_VALUE"""),45436.66666666667)</f>
        <v>45436.66667</v>
      </c>
      <c r="E22" s="1">
        <f>IFERROR(__xludf.DUMMYFUNCTION("""COMPUTED_VALUE"""),1555.32)</f>
        <v>1555.32</v>
      </c>
      <c r="G22" s="2">
        <f>IFERROR(__xludf.DUMMYFUNCTION("""COMPUTED_VALUE"""),45436.66666666667)</f>
        <v>45436.66667</v>
      </c>
      <c r="H22" s="1">
        <f>IFERROR(__xludf.DUMMYFUNCTION("""COMPUTED_VALUE"""),1515.76)</f>
        <v>1515.76</v>
      </c>
      <c r="J22" s="2">
        <f>IFERROR(__xludf.DUMMYFUNCTION("""COMPUTED_VALUE"""),45436.66666666667)</f>
        <v>45436.66667</v>
      </c>
      <c r="K22" s="1">
        <f>IFERROR(__xludf.DUMMYFUNCTION("""COMPUTED_VALUE"""),1535.1)</f>
        <v>1535.1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IFERROR(__xludf.DUMMYFUNCTION("""COMPUTED_VALUE"""),1539.53)</f>
        <v>1539.53</v>
      </c>
      <c r="D23" s="2">
        <f>IFERROR(__xludf.DUMMYFUNCTION("""COMPUTED_VALUE"""),45443.66666666667)</f>
        <v>45443.66667</v>
      </c>
      <c r="E23" s="1">
        <f>IFERROR(__xludf.DUMMYFUNCTION("""COMPUTED_VALUE"""),1540.12)</f>
        <v>1540.12</v>
      </c>
      <c r="G23" s="2">
        <f>IFERROR(__xludf.DUMMYFUNCTION("""COMPUTED_VALUE"""),45443.66666666667)</f>
        <v>45443.66667</v>
      </c>
      <c r="H23" s="1">
        <f>IFERROR(__xludf.DUMMYFUNCTION("""COMPUTED_VALUE"""),1504.45)</f>
        <v>1504.45</v>
      </c>
      <c r="J23" s="2">
        <f>IFERROR(__xludf.DUMMYFUNCTION("""COMPUTED_VALUE"""),45443.66666666667)</f>
        <v>45443.66667</v>
      </c>
      <c r="K23" s="1">
        <f>IFERROR(__xludf.DUMMYFUNCTION("""COMPUTED_VALUE"""),1526.25)</f>
        <v>1526.25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IFERROR(__xludf.DUMMYFUNCTION("""COMPUTED_VALUE"""),1535.7)</f>
        <v>1535.7</v>
      </c>
      <c r="D24" s="2">
        <f>IFERROR(__xludf.DUMMYFUNCTION("""COMPUTED_VALUE"""),45450.66666666667)</f>
        <v>45450.66667</v>
      </c>
      <c r="E24" s="1">
        <f>IFERROR(__xludf.DUMMYFUNCTION("""COMPUTED_VALUE"""),1535.7)</f>
        <v>1535.7</v>
      </c>
      <c r="G24" s="2">
        <f>IFERROR(__xludf.DUMMYFUNCTION("""COMPUTED_VALUE"""),45450.66666666667)</f>
        <v>45450.66667</v>
      </c>
      <c r="H24" s="1">
        <f>IFERROR(__xludf.DUMMYFUNCTION("""COMPUTED_VALUE"""),1495.69)</f>
        <v>1495.69</v>
      </c>
      <c r="J24" s="2">
        <f>IFERROR(__xludf.DUMMYFUNCTION("""COMPUTED_VALUE"""),45450.66666666667)</f>
        <v>45450.66667</v>
      </c>
      <c r="K24" s="1">
        <f>IFERROR(__xludf.DUMMYFUNCTION("""COMPUTED_VALUE"""),1498.6)</f>
        <v>1498.6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IFERROR(__xludf.DUMMYFUNCTION("""COMPUTED_VALUE"""),1489.57)</f>
        <v>1489.57</v>
      </c>
      <c r="D25" s="2">
        <f>IFERROR(__xludf.DUMMYFUNCTION("""COMPUTED_VALUE"""),45457.66666666667)</f>
        <v>45457.66667</v>
      </c>
      <c r="E25" s="1">
        <f>IFERROR(__xludf.DUMMYFUNCTION("""COMPUTED_VALUE"""),1535.65)</f>
        <v>1535.65</v>
      </c>
      <c r="G25" s="2">
        <f>IFERROR(__xludf.DUMMYFUNCTION("""COMPUTED_VALUE"""),45457.66666666667)</f>
        <v>45457.66667</v>
      </c>
      <c r="H25" s="1">
        <f>IFERROR(__xludf.DUMMYFUNCTION("""COMPUTED_VALUE"""),1482.42)</f>
        <v>1482.42</v>
      </c>
      <c r="J25" s="2">
        <f>IFERROR(__xludf.DUMMYFUNCTION("""COMPUTED_VALUE"""),45457.66666666667)</f>
        <v>45457.66667</v>
      </c>
      <c r="K25" s="1">
        <f>IFERROR(__xludf.DUMMYFUNCTION("""COMPUTED_VALUE"""),1489.96)</f>
        <v>1489.96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IFERROR(__xludf.DUMMYFUNCTION("""COMPUTED_VALUE"""),1486.28)</f>
        <v>1486.28</v>
      </c>
      <c r="D26" s="2">
        <f>IFERROR(__xludf.DUMMYFUNCTION("""COMPUTED_VALUE"""),45464.66666666667)</f>
        <v>45464.66667</v>
      </c>
      <c r="E26" s="1">
        <f>IFERROR(__xludf.DUMMYFUNCTION("""COMPUTED_VALUE"""),1508.26)</f>
        <v>1508.26</v>
      </c>
      <c r="G26" s="2">
        <f>IFERROR(__xludf.DUMMYFUNCTION("""COMPUTED_VALUE"""),45464.66666666667)</f>
        <v>45464.66667</v>
      </c>
      <c r="H26" s="1">
        <f>IFERROR(__xludf.DUMMYFUNCTION("""COMPUTED_VALUE"""),1482.82)</f>
        <v>1482.82</v>
      </c>
      <c r="J26" s="2">
        <f>IFERROR(__xludf.DUMMYFUNCTION("""COMPUTED_VALUE"""),45464.66666666667)</f>
        <v>45464.66667</v>
      </c>
      <c r="K26" s="1">
        <f>IFERROR(__xludf.DUMMYFUNCTION("""COMPUTED_VALUE"""),1506.37)</f>
        <v>1506.37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IFERROR(__xludf.DUMMYFUNCTION("""COMPUTED_VALUE"""),1506.46)</f>
        <v>1506.46</v>
      </c>
      <c r="D27" s="2">
        <f>IFERROR(__xludf.DUMMYFUNCTION("""COMPUTED_VALUE"""),45471.66666666667)</f>
        <v>45471.66667</v>
      </c>
      <c r="E27" s="1">
        <f>IFERROR(__xludf.DUMMYFUNCTION("""COMPUTED_VALUE"""),1520.25)</f>
        <v>1520.25</v>
      </c>
      <c r="G27" s="2">
        <f>IFERROR(__xludf.DUMMYFUNCTION("""COMPUTED_VALUE"""),45471.66666666667)</f>
        <v>45471.66667</v>
      </c>
      <c r="H27" s="1">
        <f>IFERROR(__xludf.DUMMYFUNCTION("""COMPUTED_VALUE"""),1491.45)</f>
        <v>1491.45</v>
      </c>
      <c r="J27" s="2">
        <f>IFERROR(__xludf.DUMMYFUNCTION("""COMPUTED_VALUE"""),45471.66666666667)</f>
        <v>45471.66667</v>
      </c>
      <c r="K27" s="1">
        <f>IFERROR(__xludf.DUMMYFUNCTION("""COMPUTED_VALUE"""),1502.77)</f>
        <v>1502.77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IFERROR(__xludf.DUMMYFUNCTION("""COMPUTED_VALUE"""),1506.71)</f>
        <v>1506.71</v>
      </c>
      <c r="D28" s="2">
        <f>IFERROR(__xludf.DUMMYFUNCTION("""COMPUTED_VALUE"""),45478.66666666667)</f>
        <v>45478.66667</v>
      </c>
      <c r="E28" s="1">
        <f>IFERROR(__xludf.DUMMYFUNCTION("""COMPUTED_VALUE"""),1507.98)</f>
        <v>1507.98</v>
      </c>
      <c r="G28" s="2">
        <f>IFERROR(__xludf.DUMMYFUNCTION("""COMPUTED_VALUE"""),45478.66666666667)</f>
        <v>45478.66667</v>
      </c>
      <c r="H28" s="1">
        <f>IFERROR(__xludf.DUMMYFUNCTION("""COMPUTED_VALUE"""),1484.47)</f>
        <v>1484.47</v>
      </c>
      <c r="J28" s="2">
        <f>IFERROR(__xludf.DUMMYFUNCTION("""COMPUTED_VALUE"""),45478.66666666667)</f>
        <v>45478.66667</v>
      </c>
      <c r="K28" s="1">
        <f>IFERROR(__xludf.DUMMYFUNCTION("""COMPUTED_VALUE"""),1489.55)</f>
        <v>1489.55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IFERROR(__xludf.DUMMYFUNCTION("""COMPUTED_VALUE"""),1496.34)</f>
        <v>1496.34</v>
      </c>
      <c r="D29" s="2">
        <f>IFERROR(__xludf.DUMMYFUNCTION("""COMPUTED_VALUE"""),45485.66666666667)</f>
        <v>45485.66667</v>
      </c>
      <c r="E29" s="1">
        <f>IFERROR(__xludf.DUMMYFUNCTION("""COMPUTED_VALUE"""),1555.15)</f>
        <v>1555.15</v>
      </c>
      <c r="G29" s="2">
        <f>IFERROR(__xludf.DUMMYFUNCTION("""COMPUTED_VALUE"""),45485.66666666667)</f>
        <v>45485.66667</v>
      </c>
      <c r="H29" s="1">
        <f>IFERROR(__xludf.DUMMYFUNCTION("""COMPUTED_VALUE"""),1488.03)</f>
        <v>1488.03</v>
      </c>
      <c r="J29" s="2">
        <f>IFERROR(__xludf.DUMMYFUNCTION("""COMPUTED_VALUE"""),45485.66666666667)</f>
        <v>45485.66667</v>
      </c>
      <c r="K29" s="1">
        <f>IFERROR(__xludf.DUMMYFUNCTION("""COMPUTED_VALUE"""),1547.64)</f>
        <v>1547.64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IFERROR(__xludf.DUMMYFUNCTION("""COMPUTED_VALUE"""),1552.09)</f>
        <v>1552.09</v>
      </c>
      <c r="D30" s="2">
        <f>IFERROR(__xludf.DUMMYFUNCTION("""COMPUTED_VALUE"""),45492.66666666667)</f>
        <v>45492.66667</v>
      </c>
      <c r="E30" s="1">
        <f>IFERROR(__xludf.DUMMYFUNCTION("""COMPUTED_VALUE"""),1592.74)</f>
        <v>1592.74</v>
      </c>
      <c r="G30" s="2">
        <f>IFERROR(__xludf.DUMMYFUNCTION("""COMPUTED_VALUE"""),45492.66666666667)</f>
        <v>45492.66667</v>
      </c>
      <c r="H30" s="1">
        <f>IFERROR(__xludf.DUMMYFUNCTION("""COMPUTED_VALUE"""),1537.71)</f>
        <v>1537.71</v>
      </c>
      <c r="J30" s="2">
        <f>IFERROR(__xludf.DUMMYFUNCTION("""COMPUTED_VALUE"""),45492.66666666667)</f>
        <v>45492.66667</v>
      </c>
      <c r="K30" s="1">
        <f>IFERROR(__xludf.DUMMYFUNCTION("""COMPUTED_VALUE"""),1542.75)</f>
        <v>1542.75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IFERROR(__xludf.DUMMYFUNCTION("""COMPUTED_VALUE"""),1550.36)</f>
        <v>1550.36</v>
      </c>
      <c r="D31" s="2">
        <f>IFERROR(__xludf.DUMMYFUNCTION("""COMPUTED_VALUE"""),45499.66666666667)</f>
        <v>45499.66667</v>
      </c>
      <c r="E31" s="1">
        <f>IFERROR(__xludf.DUMMYFUNCTION("""COMPUTED_VALUE"""),1571.09)</f>
        <v>1571.09</v>
      </c>
      <c r="G31" s="2">
        <f>IFERROR(__xludf.DUMMYFUNCTION("""COMPUTED_VALUE"""),45499.66666666667)</f>
        <v>45499.66667</v>
      </c>
      <c r="H31" s="1">
        <f>IFERROR(__xludf.DUMMYFUNCTION("""COMPUTED_VALUE"""),1528.26)</f>
        <v>1528.26</v>
      </c>
      <c r="J31" s="2">
        <f>IFERROR(__xludf.DUMMYFUNCTION("""COMPUTED_VALUE"""),45499.66666666667)</f>
        <v>45499.66667</v>
      </c>
      <c r="K31" s="1">
        <f>IFERROR(__xludf.DUMMYFUNCTION("""COMPUTED_VALUE"""),1567.45)</f>
        <v>1567.45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IFERROR(__xludf.DUMMYFUNCTION("""COMPUTED_VALUE"""),1572.13)</f>
        <v>1572.13</v>
      </c>
      <c r="D32" s="2">
        <f>IFERROR(__xludf.DUMMYFUNCTION("""COMPUTED_VALUE"""),45506.66666666667)</f>
        <v>45506.66667</v>
      </c>
      <c r="E32" s="1">
        <f>IFERROR(__xludf.DUMMYFUNCTION("""COMPUTED_VALUE"""),1601.52)</f>
        <v>1601.52</v>
      </c>
      <c r="G32" s="2">
        <f>IFERROR(__xludf.DUMMYFUNCTION("""COMPUTED_VALUE"""),45506.66666666667)</f>
        <v>45506.66667</v>
      </c>
      <c r="H32" s="1">
        <f>IFERROR(__xludf.DUMMYFUNCTION("""COMPUTED_VALUE"""),1491.82)</f>
        <v>1491.82</v>
      </c>
      <c r="J32" s="2">
        <f>IFERROR(__xludf.DUMMYFUNCTION("""COMPUTED_VALUE"""),45506.66666666667)</f>
        <v>45506.66667</v>
      </c>
      <c r="K32" s="1">
        <f>IFERROR(__xludf.DUMMYFUNCTION("""COMPUTED_VALUE"""),1508.03)</f>
        <v>1508.03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IFERROR(__xludf.DUMMYFUNCTION("""COMPUTED_VALUE"""),1459.07)</f>
        <v>1459.07</v>
      </c>
      <c r="D33" s="2">
        <f>IFERROR(__xludf.DUMMYFUNCTION("""COMPUTED_VALUE"""),45513.66666666667)</f>
        <v>45513.66667</v>
      </c>
      <c r="E33" s="1">
        <f>IFERROR(__xludf.DUMMYFUNCTION("""COMPUTED_VALUE"""),1508.16)</f>
        <v>1508.16</v>
      </c>
      <c r="G33" s="2">
        <f>IFERROR(__xludf.DUMMYFUNCTION("""COMPUTED_VALUE"""),45513.66666666667)</f>
        <v>45513.66667</v>
      </c>
      <c r="H33" s="1">
        <f>IFERROR(__xludf.DUMMYFUNCTION("""COMPUTED_VALUE"""),1439.72)</f>
        <v>1439.72</v>
      </c>
      <c r="J33" s="2">
        <f>IFERROR(__xludf.DUMMYFUNCTION("""COMPUTED_VALUE"""),45513.66666666667)</f>
        <v>45513.66667</v>
      </c>
      <c r="K33" s="1">
        <f>IFERROR(__xludf.DUMMYFUNCTION("""COMPUTED_VALUE"""),1504.34)</f>
        <v>1504.34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IFERROR(__xludf.DUMMYFUNCTION("""COMPUTED_VALUE"""),1506.32)</f>
        <v>1506.32</v>
      </c>
      <c r="D34" s="2">
        <f>IFERROR(__xludf.DUMMYFUNCTION("""COMPUTED_VALUE"""),45520.66666666667)</f>
        <v>45520.66667</v>
      </c>
      <c r="E34" s="1">
        <f>IFERROR(__xludf.DUMMYFUNCTION("""COMPUTED_VALUE"""),1550.75)</f>
        <v>1550.75</v>
      </c>
      <c r="G34" s="2">
        <f>IFERROR(__xludf.DUMMYFUNCTION("""COMPUTED_VALUE"""),45520.66666666667)</f>
        <v>45520.66667</v>
      </c>
      <c r="H34" s="1">
        <f>IFERROR(__xludf.DUMMYFUNCTION("""COMPUTED_VALUE"""),1494.24)</f>
        <v>1494.24</v>
      </c>
      <c r="J34" s="2">
        <f>IFERROR(__xludf.DUMMYFUNCTION("""COMPUTED_VALUE"""),45520.66666666667)</f>
        <v>45520.66667</v>
      </c>
      <c r="K34" s="1">
        <f>IFERROR(__xludf.DUMMYFUNCTION("""COMPUTED_VALUE"""),1547.86)</f>
        <v>1547.86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IFERROR(__xludf.DUMMYFUNCTION("""COMPUTED_VALUE"""),1549.52)</f>
        <v>1549.52</v>
      </c>
      <c r="D35" s="2">
        <f>IFERROR(__xludf.DUMMYFUNCTION("""COMPUTED_VALUE"""),45527.66666666667)</f>
        <v>45527.66667</v>
      </c>
      <c r="E35" s="1">
        <f>IFERROR(__xludf.DUMMYFUNCTION("""COMPUTED_VALUE"""),1590.92)</f>
        <v>1590.92</v>
      </c>
      <c r="G35" s="2">
        <f>IFERROR(__xludf.DUMMYFUNCTION("""COMPUTED_VALUE"""),45527.66666666667)</f>
        <v>45527.66667</v>
      </c>
      <c r="H35" s="1">
        <f>IFERROR(__xludf.DUMMYFUNCTION("""COMPUTED_VALUE"""),1544.9)</f>
        <v>1544.9</v>
      </c>
      <c r="J35" s="2">
        <f>IFERROR(__xludf.DUMMYFUNCTION("""COMPUTED_VALUE"""),45527.66666666667)</f>
        <v>45527.66667</v>
      </c>
      <c r="K35" s="1">
        <f>IFERROR(__xludf.DUMMYFUNCTION("""COMPUTED_VALUE"""),1588.93)</f>
        <v>1588.93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IFERROR(__xludf.DUMMYFUNCTION("""COMPUTED_VALUE"""),1595.99)</f>
        <v>1595.99</v>
      </c>
      <c r="D36" s="2">
        <f>IFERROR(__xludf.DUMMYFUNCTION("""COMPUTED_VALUE"""),45534.66666666667)</f>
        <v>45534.66667</v>
      </c>
      <c r="E36" s="1">
        <f>IFERROR(__xludf.DUMMYFUNCTION("""COMPUTED_VALUE"""),1599.12)</f>
        <v>1599.12</v>
      </c>
      <c r="G36" s="2">
        <f>IFERROR(__xludf.DUMMYFUNCTION("""COMPUTED_VALUE"""),45534.66666666667)</f>
        <v>45534.66667</v>
      </c>
      <c r="H36" s="1">
        <f>IFERROR(__xludf.DUMMYFUNCTION("""COMPUTED_VALUE"""),1563.09)</f>
        <v>1563.09</v>
      </c>
      <c r="J36" s="2">
        <f>IFERROR(__xludf.DUMMYFUNCTION("""COMPUTED_VALUE"""),45534.66666666667)</f>
        <v>45534.66667</v>
      </c>
      <c r="K36" s="1">
        <f>IFERROR(__xludf.DUMMYFUNCTION("""COMPUTED_VALUE"""),1585.6)</f>
        <v>1585.6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IFERROR(__xludf.DUMMYFUNCTION("""COMPUTED_VALUE"""),1574.38)</f>
        <v>1574.38</v>
      </c>
      <c r="D37" s="2">
        <f>IFERROR(__xludf.DUMMYFUNCTION("""COMPUTED_VALUE"""),45541.66666666667)</f>
        <v>45541.66667</v>
      </c>
      <c r="E37" s="1">
        <f>IFERROR(__xludf.DUMMYFUNCTION("""COMPUTED_VALUE"""),1578.83)</f>
        <v>1578.83</v>
      </c>
      <c r="G37" s="2">
        <f>IFERROR(__xludf.DUMMYFUNCTION("""COMPUTED_VALUE"""),45541.66666666667)</f>
        <v>45541.66667</v>
      </c>
      <c r="H37" s="1">
        <f>IFERROR(__xludf.DUMMYFUNCTION("""COMPUTED_VALUE"""),1511.07)</f>
        <v>1511.07</v>
      </c>
      <c r="J37" s="2">
        <f>IFERROR(__xludf.DUMMYFUNCTION("""COMPUTED_VALUE"""),45541.66666666667)</f>
        <v>45541.66667</v>
      </c>
      <c r="K37" s="1">
        <f>IFERROR(__xludf.DUMMYFUNCTION("""COMPUTED_VALUE"""),1513.0)</f>
        <v>1513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IFERROR(__xludf.DUMMYFUNCTION("""COMPUTED_VALUE"""),1519.5)</f>
        <v>1519.5</v>
      </c>
      <c r="D38" s="2">
        <f>IFERROR(__xludf.DUMMYFUNCTION("""COMPUTED_VALUE"""),45548.66666666667)</f>
        <v>45548.66667</v>
      </c>
      <c r="E38" s="1">
        <f>IFERROR(__xludf.DUMMYFUNCTION("""COMPUTED_VALUE"""),1570.78)</f>
        <v>1570.78</v>
      </c>
      <c r="G38" s="2">
        <f>IFERROR(__xludf.DUMMYFUNCTION("""COMPUTED_VALUE"""),45548.66666666667)</f>
        <v>45548.66667</v>
      </c>
      <c r="H38" s="1">
        <f>IFERROR(__xludf.DUMMYFUNCTION("""COMPUTED_VALUE"""),1494.41)</f>
        <v>1494.41</v>
      </c>
      <c r="J38" s="2">
        <f>IFERROR(__xludf.DUMMYFUNCTION("""COMPUTED_VALUE"""),45548.66666666667)</f>
        <v>45548.66667</v>
      </c>
      <c r="K38" s="1">
        <f>IFERROR(__xludf.DUMMYFUNCTION("""COMPUTED_VALUE"""),1568.47)</f>
        <v>1568.47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IFERROR(__xludf.DUMMYFUNCTION("""COMPUTED_VALUE"""),1572.24)</f>
        <v>1572.24</v>
      </c>
      <c r="D39" s="2">
        <f>IFERROR(__xludf.DUMMYFUNCTION("""COMPUTED_VALUE"""),45555.66666666667)</f>
        <v>45555.66667</v>
      </c>
      <c r="E39" s="1">
        <f>IFERROR(__xludf.DUMMYFUNCTION("""COMPUTED_VALUE"""),1617.48)</f>
        <v>1617.48</v>
      </c>
      <c r="G39" s="2">
        <f>IFERROR(__xludf.DUMMYFUNCTION("""COMPUTED_VALUE"""),45555.66666666667)</f>
        <v>45555.66667</v>
      </c>
      <c r="H39" s="1">
        <f>IFERROR(__xludf.DUMMYFUNCTION("""COMPUTED_VALUE"""),1569.75)</f>
        <v>1569.75</v>
      </c>
      <c r="J39" s="2">
        <f>IFERROR(__xludf.DUMMYFUNCTION("""COMPUTED_VALUE"""),45555.66666666667)</f>
        <v>45555.66667</v>
      </c>
      <c r="K39" s="1">
        <f>IFERROR(__xludf.DUMMYFUNCTION("""COMPUTED_VALUE"""),1605.6)</f>
        <v>1605.6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IFERROR(__xludf.DUMMYFUNCTION("""COMPUTED_VALUE"""),1612.21)</f>
        <v>1612.21</v>
      </c>
      <c r="D40" s="2">
        <f>IFERROR(__xludf.DUMMYFUNCTION("""COMPUTED_VALUE"""),45562.66666666667)</f>
        <v>45562.66667</v>
      </c>
      <c r="E40" s="1">
        <f>IFERROR(__xludf.DUMMYFUNCTION("""COMPUTED_VALUE"""),1633.95)</f>
        <v>1633.95</v>
      </c>
      <c r="G40" s="2">
        <f>IFERROR(__xludf.DUMMYFUNCTION("""COMPUTED_VALUE"""),45562.66666666667)</f>
        <v>45562.66667</v>
      </c>
      <c r="H40" s="1">
        <f>IFERROR(__xludf.DUMMYFUNCTION("""COMPUTED_VALUE"""),1601.55)</f>
        <v>1601.55</v>
      </c>
      <c r="J40" s="2">
        <f>IFERROR(__xludf.DUMMYFUNCTION("""COMPUTED_VALUE"""),45562.66666666667)</f>
        <v>45562.66667</v>
      </c>
      <c r="K40" s="1">
        <f>IFERROR(__xludf.DUMMYFUNCTION("""COMPUTED_VALUE"""),1623.23)</f>
        <v>1623.23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IFERROR(__xludf.DUMMYFUNCTION("""COMPUTED_VALUE"""),1617.9)</f>
        <v>1617.9</v>
      </c>
      <c r="D41" s="2">
        <f>IFERROR(__xludf.DUMMYFUNCTION("""COMPUTED_VALUE"""),45569.66666666667)</f>
        <v>45569.66667</v>
      </c>
      <c r="E41" s="1">
        <f>IFERROR(__xludf.DUMMYFUNCTION("""COMPUTED_VALUE"""),1625.74)</f>
        <v>1625.74</v>
      </c>
      <c r="G41" s="2">
        <f>IFERROR(__xludf.DUMMYFUNCTION("""COMPUTED_VALUE"""),45569.66666666667)</f>
        <v>45569.66667</v>
      </c>
      <c r="H41" s="1">
        <f>IFERROR(__xludf.DUMMYFUNCTION("""COMPUTED_VALUE"""),1597.07)</f>
        <v>1597.07</v>
      </c>
      <c r="J41" s="2">
        <f>IFERROR(__xludf.DUMMYFUNCTION("""COMPUTED_VALUE"""),45569.66666666667)</f>
        <v>45569.66667</v>
      </c>
      <c r="K41" s="1">
        <f>IFERROR(__xludf.DUMMYFUNCTION("""COMPUTED_VALUE"""),1623.49)</f>
        <v>1623.49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IFERROR(__xludf.DUMMYFUNCTION("""COMPUTED_VALUE"""),1617.55)</f>
        <v>1617.55</v>
      </c>
      <c r="D42" s="2">
        <f>IFERROR(__xludf.DUMMYFUNCTION("""COMPUTED_VALUE"""),45576.66666666667)</f>
        <v>45576.66667</v>
      </c>
      <c r="E42" s="1">
        <f>IFERROR(__xludf.DUMMYFUNCTION("""COMPUTED_VALUE"""),1641.28)</f>
        <v>1641.28</v>
      </c>
      <c r="G42" s="2">
        <f>IFERROR(__xludf.DUMMYFUNCTION("""COMPUTED_VALUE"""),45576.66666666667)</f>
        <v>45576.66667</v>
      </c>
      <c r="H42" s="1">
        <f>IFERROR(__xludf.DUMMYFUNCTION("""COMPUTED_VALUE"""),1602.02)</f>
        <v>1602.02</v>
      </c>
      <c r="J42" s="2">
        <f>IFERROR(__xludf.DUMMYFUNCTION("""COMPUTED_VALUE"""),45576.66666666667)</f>
        <v>45576.66667</v>
      </c>
      <c r="K42" s="1">
        <f>IFERROR(__xludf.DUMMYFUNCTION("""COMPUTED_VALUE"""),1640.72)</f>
        <v>1640.72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IFERROR(__xludf.DUMMYFUNCTION("""COMPUTED_VALUE"""),1642.48)</f>
        <v>1642.48</v>
      </c>
      <c r="D43" s="2">
        <f>IFERROR(__xludf.DUMMYFUNCTION("""COMPUTED_VALUE"""),45583.66666666667)</f>
        <v>45583.66667</v>
      </c>
      <c r="E43" s="1">
        <f>IFERROR(__xludf.DUMMYFUNCTION("""COMPUTED_VALUE"""),1662.98)</f>
        <v>1662.98</v>
      </c>
      <c r="G43" s="2">
        <f>IFERROR(__xludf.DUMMYFUNCTION("""COMPUTED_VALUE"""),45583.66666666667)</f>
        <v>45583.66667</v>
      </c>
      <c r="H43" s="1">
        <f>IFERROR(__xludf.DUMMYFUNCTION("""COMPUTED_VALUE"""),1637.33)</f>
        <v>1637.33</v>
      </c>
      <c r="J43" s="2">
        <f>IFERROR(__xludf.DUMMYFUNCTION("""COMPUTED_VALUE"""),45583.66666666667)</f>
        <v>45583.66667</v>
      </c>
      <c r="K43" s="1">
        <f>IFERROR(__xludf.DUMMYFUNCTION("""COMPUTED_VALUE"""),1660.68)</f>
        <v>1660.68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IFERROR(__xludf.DUMMYFUNCTION("""COMPUTED_VALUE"""),1658.41)</f>
        <v>1658.41</v>
      </c>
      <c r="D44" s="2">
        <f>IFERROR(__xludf.DUMMYFUNCTION("""COMPUTED_VALUE"""),45590.66666666667)</f>
        <v>45590.66667</v>
      </c>
      <c r="E44" s="1">
        <f>IFERROR(__xludf.DUMMYFUNCTION("""COMPUTED_VALUE"""),1659.51)</f>
        <v>1659.51</v>
      </c>
      <c r="G44" s="2">
        <f>IFERROR(__xludf.DUMMYFUNCTION("""COMPUTED_VALUE"""),45590.66666666667)</f>
        <v>45590.66667</v>
      </c>
      <c r="H44" s="1">
        <f>IFERROR(__xludf.DUMMYFUNCTION("""COMPUTED_VALUE"""),1614.16)</f>
        <v>1614.16</v>
      </c>
      <c r="J44" s="2">
        <f>IFERROR(__xludf.DUMMYFUNCTION("""COMPUTED_VALUE"""),45590.66666666667)</f>
        <v>45590.66667</v>
      </c>
      <c r="K44" s="1">
        <f>IFERROR(__xludf.DUMMYFUNCTION("""COMPUTED_VALUE"""),1621.95)</f>
        <v>1621.95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IFERROR(__xludf.DUMMYFUNCTION("""COMPUTED_VALUE"""),1631.94)</f>
        <v>1631.94</v>
      </c>
      <c r="D45" s="2">
        <f>IFERROR(__xludf.DUMMYFUNCTION("""COMPUTED_VALUE"""),45597.66666666667)</f>
        <v>45597.66667</v>
      </c>
      <c r="E45" s="1">
        <f>IFERROR(__xludf.DUMMYFUNCTION("""COMPUTED_VALUE"""),1652.75)</f>
        <v>1652.75</v>
      </c>
      <c r="G45" s="2">
        <f>IFERROR(__xludf.DUMMYFUNCTION("""COMPUTED_VALUE"""),45597.66666666667)</f>
        <v>45597.66667</v>
      </c>
      <c r="H45" s="1">
        <f>IFERROR(__xludf.DUMMYFUNCTION("""COMPUTED_VALUE"""),1616.84)</f>
        <v>1616.84</v>
      </c>
      <c r="J45" s="2">
        <f>IFERROR(__xludf.DUMMYFUNCTION("""COMPUTED_VALUE"""),45597.66666666667)</f>
        <v>45597.66667</v>
      </c>
      <c r="K45" s="1">
        <f>IFERROR(__xludf.DUMMYFUNCTION("""COMPUTED_VALUE"""),1618.57)</f>
        <v>1618.57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IFERROR(__xludf.DUMMYFUNCTION("""COMPUTED_VALUE"""),1616.89)</f>
        <v>1616.89</v>
      </c>
      <c r="D46" s="2">
        <f>IFERROR(__xludf.DUMMYFUNCTION("""COMPUTED_VALUE"""),45604.66666666667)</f>
        <v>45604.66667</v>
      </c>
      <c r="E46" s="1">
        <f>IFERROR(__xludf.DUMMYFUNCTION("""COMPUTED_VALUE"""),1720.51)</f>
        <v>1720.51</v>
      </c>
      <c r="G46" s="2">
        <f>IFERROR(__xludf.DUMMYFUNCTION("""COMPUTED_VALUE"""),45604.66666666667)</f>
        <v>45604.66667</v>
      </c>
      <c r="H46" s="1">
        <f>IFERROR(__xludf.DUMMYFUNCTION("""COMPUTED_VALUE"""),1616.89)</f>
        <v>1616.89</v>
      </c>
      <c r="J46" s="2">
        <f>IFERROR(__xludf.DUMMYFUNCTION("""COMPUTED_VALUE"""),45604.66666666667)</f>
        <v>45604.66667</v>
      </c>
      <c r="K46" s="1">
        <f>IFERROR(__xludf.DUMMYFUNCTION("""COMPUTED_VALUE"""),1718.33)</f>
        <v>1718.33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IFERROR(__xludf.DUMMYFUNCTION("""COMPUTED_VALUE"""),1732.54)</f>
        <v>1732.54</v>
      </c>
      <c r="D47" s="2">
        <f>IFERROR(__xludf.DUMMYFUNCTION("""COMPUTED_VALUE"""),45611.66666666667)</f>
        <v>45611.66667</v>
      </c>
      <c r="E47" s="1">
        <f>IFERROR(__xludf.DUMMYFUNCTION("""COMPUTED_VALUE"""),1743.11)</f>
        <v>1743.11</v>
      </c>
      <c r="G47" s="2">
        <f>IFERROR(__xludf.DUMMYFUNCTION("""COMPUTED_VALUE"""),45611.66666666667)</f>
        <v>45611.66667</v>
      </c>
      <c r="H47" s="1">
        <f>IFERROR(__xludf.DUMMYFUNCTION("""COMPUTED_VALUE"""),1675.56)</f>
        <v>1675.56</v>
      </c>
      <c r="J47" s="2">
        <f>IFERROR(__xludf.DUMMYFUNCTION("""COMPUTED_VALUE"""),45611.66666666667)</f>
        <v>45611.66667</v>
      </c>
      <c r="K47" s="1">
        <f>IFERROR(__xludf.DUMMYFUNCTION("""COMPUTED_VALUE"""),1679.14)</f>
        <v>1679.14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IFERROR(__xludf.DUMMYFUNCTION("""COMPUTED_VALUE"""),1680.49)</f>
        <v>1680.49</v>
      </c>
      <c r="D48" s="2">
        <f>IFERROR(__xludf.DUMMYFUNCTION("""COMPUTED_VALUE"""),45618.66666666667)</f>
        <v>45618.66667</v>
      </c>
      <c r="E48" s="1">
        <f>IFERROR(__xludf.DUMMYFUNCTION("""COMPUTED_VALUE"""),1758.3)</f>
        <v>1758.3</v>
      </c>
      <c r="G48" s="2">
        <f>IFERROR(__xludf.DUMMYFUNCTION("""COMPUTED_VALUE"""),45618.66666666667)</f>
        <v>45618.66667</v>
      </c>
      <c r="H48" s="1">
        <f>IFERROR(__xludf.DUMMYFUNCTION("""COMPUTED_VALUE"""),1673.07)</f>
        <v>1673.07</v>
      </c>
      <c r="J48" s="2">
        <f>IFERROR(__xludf.DUMMYFUNCTION("""COMPUTED_VALUE"""),45618.66666666667)</f>
        <v>45618.66667</v>
      </c>
      <c r="K48" s="1">
        <f>IFERROR(__xludf.DUMMYFUNCTION("""COMPUTED_VALUE"""),1756.16)</f>
        <v>1756.16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IFERROR(__xludf.DUMMYFUNCTION("""COMPUTED_VALUE"""),1772.45)</f>
        <v>1772.45</v>
      </c>
      <c r="D49" s="2">
        <f>IFERROR(__xludf.DUMMYFUNCTION("""COMPUTED_VALUE"""),45625.54166666667)</f>
        <v>45625.54167</v>
      </c>
      <c r="E49" s="1">
        <f>IFERROR(__xludf.DUMMYFUNCTION("""COMPUTED_VALUE"""),1787.44)</f>
        <v>1787.44</v>
      </c>
      <c r="G49" s="2">
        <f>IFERROR(__xludf.DUMMYFUNCTION("""COMPUTED_VALUE"""),45625.54166666667)</f>
        <v>45625.54167</v>
      </c>
      <c r="H49" s="1">
        <f>IFERROR(__xludf.DUMMYFUNCTION("""COMPUTED_VALUE"""),1761.0)</f>
        <v>1761</v>
      </c>
      <c r="J49" s="2">
        <f>IFERROR(__xludf.DUMMYFUNCTION("""COMPUTED_VALUE"""),45625.54166666667)</f>
        <v>45625.54167</v>
      </c>
      <c r="K49" s="1">
        <f>IFERROR(__xludf.DUMMYFUNCTION("""COMPUTED_VALUE"""),1769.15)</f>
        <v>1769.15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IFERROR(__xludf.DUMMYFUNCTION("""COMPUTED_VALUE"""),1771.37)</f>
        <v>1771.37</v>
      </c>
      <c r="D50" s="2">
        <f>IFERROR(__xludf.DUMMYFUNCTION("""COMPUTED_VALUE"""),45632.66666666667)</f>
        <v>45632.66667</v>
      </c>
      <c r="E50" s="1">
        <f>IFERROR(__xludf.DUMMYFUNCTION("""COMPUTED_VALUE"""),1772.55)</f>
        <v>1772.55</v>
      </c>
      <c r="G50" s="2">
        <f>IFERROR(__xludf.DUMMYFUNCTION("""COMPUTED_VALUE"""),45632.66666666667)</f>
        <v>45632.66667</v>
      </c>
      <c r="H50" s="1">
        <f>IFERROR(__xludf.DUMMYFUNCTION("""COMPUTED_VALUE"""),1752.0)</f>
        <v>1752</v>
      </c>
      <c r="J50" s="2">
        <f>IFERROR(__xludf.DUMMYFUNCTION("""COMPUTED_VALUE"""),45632.66666666667)</f>
        <v>45632.66667</v>
      </c>
      <c r="K50" s="1">
        <f>IFERROR(__xludf.DUMMYFUNCTION("""COMPUTED_VALUE"""),1755.82)</f>
        <v>1755.82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IFERROR(__xludf.DUMMYFUNCTION("""COMPUTED_VALUE"""),1760.81)</f>
        <v>1760.81</v>
      </c>
      <c r="D51" s="2">
        <f>IFERROR(__xludf.DUMMYFUNCTION("""COMPUTED_VALUE"""),45639.66666666667)</f>
        <v>45639.66667</v>
      </c>
      <c r="E51" s="1">
        <f>IFERROR(__xludf.DUMMYFUNCTION("""COMPUTED_VALUE"""),1763.01)</f>
        <v>1763.01</v>
      </c>
      <c r="G51" s="2">
        <f>IFERROR(__xludf.DUMMYFUNCTION("""COMPUTED_VALUE"""),45639.66666666667)</f>
        <v>45639.66667</v>
      </c>
      <c r="H51" s="1">
        <f>IFERROR(__xludf.DUMMYFUNCTION("""COMPUTED_VALUE"""),1714.14)</f>
        <v>1714.14</v>
      </c>
      <c r="J51" s="2">
        <f>IFERROR(__xludf.DUMMYFUNCTION("""COMPUTED_VALUE"""),45639.66666666667)</f>
        <v>45639.66667</v>
      </c>
      <c r="K51" s="1">
        <f>IFERROR(__xludf.DUMMYFUNCTION("""COMPUTED_VALUE"""),1720.66)</f>
        <v>1720.66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IFERROR(__xludf.DUMMYFUNCTION("""COMPUTED_VALUE"""),1720.39)</f>
        <v>1720.39</v>
      </c>
      <c r="D52" s="2">
        <f>IFERROR(__xludf.DUMMYFUNCTION("""COMPUTED_VALUE"""),45646.66666666667)</f>
        <v>45646.66667</v>
      </c>
      <c r="E52" s="1">
        <f>IFERROR(__xludf.DUMMYFUNCTION("""COMPUTED_VALUE"""),1730.8)</f>
        <v>1730.8</v>
      </c>
      <c r="G52" s="2">
        <f>IFERROR(__xludf.DUMMYFUNCTION("""COMPUTED_VALUE"""),45646.66666666667)</f>
        <v>45646.66667</v>
      </c>
      <c r="H52" s="1">
        <f>IFERROR(__xludf.DUMMYFUNCTION("""COMPUTED_VALUE"""),1621.75)</f>
        <v>1621.75</v>
      </c>
      <c r="J52" s="2">
        <f>IFERROR(__xludf.DUMMYFUNCTION("""COMPUTED_VALUE"""),45646.66666666667)</f>
        <v>45646.66667</v>
      </c>
      <c r="K52" s="1">
        <f>IFERROR(__xludf.DUMMYFUNCTION("""COMPUTED_VALUE"""),1652.91)</f>
        <v>1652.91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IFERROR(__xludf.DUMMYFUNCTION("""COMPUTED_VALUE"""),1648.01)</f>
        <v>1648.01</v>
      </c>
      <c r="D53" s="2">
        <f>IFERROR(__xludf.DUMMYFUNCTION("""COMPUTED_VALUE"""),45653.66666666667)</f>
        <v>45653.66667</v>
      </c>
      <c r="E53" s="1">
        <f>IFERROR(__xludf.DUMMYFUNCTION("""COMPUTED_VALUE"""),1671.8)</f>
        <v>1671.8</v>
      </c>
      <c r="G53" s="2">
        <f>IFERROR(__xludf.DUMMYFUNCTION("""COMPUTED_VALUE"""),45653.66666666667)</f>
        <v>45653.66667</v>
      </c>
      <c r="H53" s="1">
        <f>IFERROR(__xludf.DUMMYFUNCTION("""COMPUTED_VALUE"""),1637.48)</f>
        <v>1637.48</v>
      </c>
      <c r="J53" s="2">
        <f>IFERROR(__xludf.DUMMYFUNCTION("""COMPUTED_VALUE"""),45653.66666666667)</f>
        <v>45653.66667</v>
      </c>
      <c r="K53" s="1">
        <f>IFERROR(__xludf.DUMMYFUNCTION("""COMPUTED_VALUE"""),1651.66)</f>
        <v>1651.66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IFERROR(__xludf.DUMMYFUNCTION("""COMPUTED_VALUE"""),1636.78)</f>
        <v>1636.78</v>
      </c>
      <c r="D54" s="2">
        <f>IFERROR(__xludf.DUMMYFUNCTION("""COMPUTED_VALUE"""),45660.66666666667)</f>
        <v>45660.66667</v>
      </c>
      <c r="E54" s="1">
        <f>IFERROR(__xludf.DUMMYFUNCTION("""COMPUTED_VALUE"""),1663.96)</f>
        <v>1663.96</v>
      </c>
      <c r="G54" s="2">
        <f>IFERROR(__xludf.DUMMYFUNCTION("""COMPUTED_VALUE"""),45660.66666666667)</f>
        <v>45660.66667</v>
      </c>
      <c r="H54" s="1">
        <f>IFERROR(__xludf.DUMMYFUNCTION("""COMPUTED_VALUE"""),1621.03)</f>
        <v>1621.03</v>
      </c>
      <c r="J54" s="2">
        <f>IFERROR(__xludf.DUMMYFUNCTION("""COMPUTED_VALUE"""),45660.66666666667)</f>
        <v>45660.66667</v>
      </c>
      <c r="K54" s="1">
        <f>IFERROR(__xludf.DUMMYFUNCTION("""COMPUTED_VALUE"""),1663.11)</f>
        <v>1663.11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IFERROR(__xludf.DUMMYFUNCTION("""COMPUTED_VALUE"""),1673.93)</f>
        <v>1673.93</v>
      </c>
      <c r="D55" s="2">
        <f>IFERROR(__xludf.DUMMYFUNCTION("""COMPUTED_VALUE"""),45667.66666666667)</f>
        <v>45667.66667</v>
      </c>
      <c r="E55" s="1">
        <f>IFERROR(__xludf.DUMMYFUNCTION("""COMPUTED_VALUE"""),1684.64)</f>
        <v>1684.64</v>
      </c>
      <c r="G55" s="2">
        <f>IFERROR(__xludf.DUMMYFUNCTION("""COMPUTED_VALUE"""),45667.66666666667)</f>
        <v>45667.66667</v>
      </c>
      <c r="H55" s="1">
        <f>IFERROR(__xludf.DUMMYFUNCTION("""COMPUTED_VALUE"""),1632.41)</f>
        <v>1632.41</v>
      </c>
      <c r="J55" s="2">
        <f>IFERROR(__xludf.DUMMYFUNCTION("""COMPUTED_VALUE"""),45667.66666666667)</f>
        <v>45667.66667</v>
      </c>
      <c r="K55" s="1">
        <f>IFERROR(__xludf.DUMMYFUNCTION("""COMPUTED_VALUE"""),1638.05)</f>
        <v>1638.05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IFERROR(__xludf.DUMMYFUNCTION("""COMPUTED_VALUE"""),1626.53)</f>
        <v>1626.53</v>
      </c>
      <c r="D56" s="2">
        <f>IFERROR(__xludf.DUMMYFUNCTION("""COMPUTED_VALUE"""),45674.66666666667)</f>
        <v>45674.66667</v>
      </c>
      <c r="E56" s="1">
        <f>IFERROR(__xludf.DUMMYFUNCTION("""COMPUTED_VALUE"""),1720.68)</f>
        <v>1720.68</v>
      </c>
      <c r="G56" s="2">
        <f>IFERROR(__xludf.DUMMYFUNCTION("""COMPUTED_VALUE"""),45674.66666666667)</f>
        <v>45674.66667</v>
      </c>
      <c r="H56" s="1">
        <f>IFERROR(__xludf.DUMMYFUNCTION("""COMPUTED_VALUE"""),1622.74)</f>
        <v>1622.74</v>
      </c>
      <c r="J56" s="2">
        <f>IFERROR(__xludf.DUMMYFUNCTION("""COMPUTED_VALUE"""),45674.66666666667)</f>
        <v>45674.66667</v>
      </c>
      <c r="K56" s="1">
        <f>IFERROR(__xludf.DUMMYFUNCTION("""COMPUTED_VALUE"""),1713.94)</f>
        <v>1713.94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IFERROR(__xludf.DUMMYFUNCTION("""COMPUTED_VALUE"""),1727.1)</f>
        <v>1727.1</v>
      </c>
      <c r="D57" s="2">
        <f>IFERROR(__xludf.DUMMYFUNCTION("""COMPUTED_VALUE"""),45681.66666666667)</f>
        <v>45681.66667</v>
      </c>
      <c r="E57" s="1">
        <f>IFERROR(__xludf.DUMMYFUNCTION("""COMPUTED_VALUE"""),1745.93)</f>
        <v>1745.93</v>
      </c>
      <c r="G57" s="2">
        <f>IFERROR(__xludf.DUMMYFUNCTION("""COMPUTED_VALUE"""),45681.66666666667)</f>
        <v>45681.66667</v>
      </c>
      <c r="H57" s="1">
        <f>IFERROR(__xludf.DUMMYFUNCTION("""COMPUTED_VALUE"""),1723.15)</f>
        <v>1723.15</v>
      </c>
      <c r="J57" s="2">
        <f>IFERROR(__xludf.DUMMYFUNCTION("""COMPUTED_VALUE"""),45681.66666666667)</f>
        <v>45681.66667</v>
      </c>
      <c r="K57" s="1">
        <f>IFERROR(__xludf.DUMMYFUNCTION("""COMPUTED_VALUE"""),1736.83)</f>
        <v>1736.83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IFERROR(__xludf.DUMMYFUNCTION("""COMPUTED_VALUE"""),1713.73)</f>
        <v>1713.73</v>
      </c>
      <c r="D58" s="2">
        <f>IFERROR(__xludf.DUMMYFUNCTION("""COMPUTED_VALUE"""),45688.66666666667)</f>
        <v>45688.66667</v>
      </c>
      <c r="E58" s="1">
        <f>IFERROR(__xludf.DUMMYFUNCTION("""COMPUTED_VALUE"""),1740.6)</f>
        <v>1740.6</v>
      </c>
      <c r="G58" s="2">
        <f>IFERROR(__xludf.DUMMYFUNCTION("""COMPUTED_VALUE"""),45688.66666666667)</f>
        <v>45688.66667</v>
      </c>
      <c r="H58" s="1">
        <f>IFERROR(__xludf.DUMMYFUNCTION("""COMPUTED_VALUE"""),1699.29)</f>
        <v>1699.29</v>
      </c>
      <c r="J58" s="2">
        <f>IFERROR(__xludf.DUMMYFUNCTION("""COMPUTED_VALUE"""),45688.66666666667)</f>
        <v>45688.66667</v>
      </c>
      <c r="K58" s="1">
        <f>IFERROR(__xludf.DUMMYFUNCTION("""COMPUTED_VALUE"""),1716.33)</f>
        <v>1716.33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IFERROR(__xludf.DUMMYFUNCTION("""COMPUTED_VALUE"""),1680.34)</f>
        <v>1680.34</v>
      </c>
      <c r="D59" s="2">
        <f>IFERROR(__xludf.DUMMYFUNCTION("""COMPUTED_VALUE"""),45695.66666666667)</f>
        <v>45695.66667</v>
      </c>
      <c r="E59" s="1">
        <f>IFERROR(__xludf.DUMMYFUNCTION("""COMPUTED_VALUE"""),1730.51)</f>
        <v>1730.51</v>
      </c>
      <c r="G59" s="2">
        <f>IFERROR(__xludf.DUMMYFUNCTION("""COMPUTED_VALUE"""),45695.66666666667)</f>
        <v>45695.66667</v>
      </c>
      <c r="H59" s="1">
        <f>IFERROR(__xludf.DUMMYFUNCTION("""COMPUTED_VALUE"""),1673.01)</f>
        <v>1673.01</v>
      </c>
      <c r="J59" s="2">
        <f>IFERROR(__xludf.DUMMYFUNCTION("""COMPUTED_VALUE"""),45695.66666666667)</f>
        <v>45695.66667</v>
      </c>
      <c r="K59" s="1">
        <f>IFERROR(__xludf.DUMMYFUNCTION("""COMPUTED_VALUE"""),1704.32)</f>
        <v>1704.32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IFERROR(__xludf.DUMMYFUNCTION("""COMPUTED_VALUE"""),1713.34)</f>
        <v>1713.34</v>
      </c>
      <c r="D60" s="2">
        <f>IFERROR(__xludf.DUMMYFUNCTION("""COMPUTED_VALUE"""),45702.66666666667)</f>
        <v>45702.66667</v>
      </c>
      <c r="E60" s="1">
        <f>IFERROR(__xludf.DUMMYFUNCTION("""COMPUTED_VALUE"""),1713.76)</f>
        <v>1713.76</v>
      </c>
      <c r="G60" s="2">
        <f>IFERROR(__xludf.DUMMYFUNCTION("""COMPUTED_VALUE"""),45702.66666666667)</f>
        <v>45702.66667</v>
      </c>
      <c r="H60" s="1">
        <f>IFERROR(__xludf.DUMMYFUNCTION("""COMPUTED_VALUE"""),1671.15)</f>
        <v>1671.15</v>
      </c>
      <c r="J60" s="2">
        <f>IFERROR(__xludf.DUMMYFUNCTION("""COMPUTED_VALUE"""),45702.66666666667)</f>
        <v>45702.66667</v>
      </c>
      <c r="K60" s="1">
        <f>IFERROR(__xludf.DUMMYFUNCTION("""COMPUTED_VALUE"""),1702.93)</f>
        <v>1702.93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IFERROR(__xludf.DUMMYFUNCTION("""COMPUTED_VALUE"""),1707.34)</f>
        <v>1707.34</v>
      </c>
      <c r="D61" s="2">
        <f>IFERROR(__xludf.DUMMYFUNCTION("""COMPUTED_VALUE"""),45709.66666666667)</f>
        <v>45709.66667</v>
      </c>
      <c r="E61" s="1">
        <f>IFERROR(__xludf.DUMMYFUNCTION("""COMPUTED_VALUE"""),1714.98)</f>
        <v>1714.98</v>
      </c>
      <c r="G61" s="2">
        <f>IFERROR(__xludf.DUMMYFUNCTION("""COMPUTED_VALUE"""),45709.66666666667)</f>
        <v>45709.66667</v>
      </c>
      <c r="H61" s="1">
        <f>IFERROR(__xludf.DUMMYFUNCTION("""COMPUTED_VALUE"""),1637.56)</f>
        <v>1637.56</v>
      </c>
      <c r="J61" s="2">
        <f>IFERROR(__xludf.DUMMYFUNCTION("""COMPUTED_VALUE"""),45709.66666666667)</f>
        <v>45709.66667</v>
      </c>
      <c r="K61" s="1">
        <f>IFERROR(__xludf.DUMMYFUNCTION("""COMPUTED_VALUE"""),1642.35)</f>
        <v>1642.35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IFERROR(__xludf.DUMMYFUNCTION("""COMPUTED_VALUE"""),1647.96)</f>
        <v>1647.96</v>
      </c>
      <c r="D62" s="2">
        <f>IFERROR(__xludf.DUMMYFUNCTION("""COMPUTED_VALUE"""),45716.66666666667)</f>
        <v>45716.66667</v>
      </c>
      <c r="E62" s="1">
        <f>IFERROR(__xludf.DUMMYFUNCTION("""COMPUTED_VALUE"""),1657.84)</f>
        <v>1657.84</v>
      </c>
      <c r="G62" s="2">
        <f>IFERROR(__xludf.DUMMYFUNCTION("""COMPUTED_VALUE"""),45716.66666666667)</f>
        <v>45716.66667</v>
      </c>
      <c r="H62" s="1">
        <f>IFERROR(__xludf.DUMMYFUNCTION("""COMPUTED_VALUE"""),1607.88)</f>
        <v>1607.88</v>
      </c>
      <c r="J62" s="2">
        <f>IFERROR(__xludf.DUMMYFUNCTION("""COMPUTED_VALUE"""),45716.66666666667)</f>
        <v>45716.66667</v>
      </c>
      <c r="K62" s="1">
        <f>IFERROR(__xludf.DUMMYFUNCTION("""COMPUTED_VALUE"""),1631.8)</f>
        <v>1631.8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IFERROR(__xludf.DUMMYFUNCTION("""COMPUTED_VALUE"""),1640.49)</f>
        <v>1640.49</v>
      </c>
      <c r="D63" s="2">
        <f>IFERROR(__xludf.DUMMYFUNCTION("""COMPUTED_VALUE"""),45723.66666666667)</f>
        <v>45723.66667</v>
      </c>
      <c r="E63" s="1">
        <f>IFERROR(__xludf.DUMMYFUNCTION("""COMPUTED_VALUE"""),1643.89)</f>
        <v>1643.89</v>
      </c>
      <c r="G63" s="2">
        <f>IFERROR(__xludf.DUMMYFUNCTION("""COMPUTED_VALUE"""),45723.66666666667)</f>
        <v>45723.66667</v>
      </c>
      <c r="H63" s="1">
        <f>IFERROR(__xludf.DUMMYFUNCTION("""COMPUTED_VALUE"""),1536.0)</f>
        <v>1536</v>
      </c>
      <c r="J63" s="2">
        <f>IFERROR(__xludf.DUMMYFUNCTION("""COMPUTED_VALUE"""),45723.66666666667)</f>
        <v>45723.66667</v>
      </c>
      <c r="K63" s="1">
        <f>IFERROR(__xludf.DUMMYFUNCTION("""COMPUTED_VALUE"""),1573.07)</f>
        <v>1573.07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IFERROR(__xludf.DUMMYFUNCTION("""COMPUTED_VALUE"""),1553.26)</f>
        <v>1553.26</v>
      </c>
      <c r="D64" s="2">
        <f>IFERROR(__xludf.DUMMYFUNCTION("""COMPUTED_VALUE"""),45730.66666666667)</f>
        <v>45730.66667</v>
      </c>
      <c r="E64" s="1">
        <f>IFERROR(__xludf.DUMMYFUNCTION("""COMPUTED_VALUE"""),1560.05)</f>
        <v>1560.05</v>
      </c>
      <c r="G64" s="2">
        <f>IFERROR(__xludf.DUMMYFUNCTION("""COMPUTED_VALUE"""),45730.66666666667)</f>
        <v>45730.66667</v>
      </c>
      <c r="H64" s="1">
        <f>IFERROR(__xludf.DUMMYFUNCTION("""COMPUTED_VALUE"""),1491.24)</f>
        <v>1491.24</v>
      </c>
      <c r="J64" s="2">
        <f>IFERROR(__xludf.DUMMYFUNCTION("""COMPUTED_VALUE"""),45730.66666666667)</f>
        <v>45730.66667</v>
      </c>
      <c r="K64" s="1">
        <f>IFERROR(__xludf.DUMMYFUNCTION("""COMPUTED_VALUE"""),1538.41)</f>
        <v>1538.41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IFERROR(__xludf.DUMMYFUNCTION("""COMPUTED_VALUE"""),1535.71)</f>
        <v>1535.71</v>
      </c>
      <c r="D65" s="2">
        <f>IFERROR(__xludf.DUMMYFUNCTION("""COMPUTED_VALUE"""),45737.66666666667)</f>
        <v>45737.66667</v>
      </c>
      <c r="E65" s="1">
        <f>IFERROR(__xludf.DUMMYFUNCTION("""COMPUTED_VALUE"""),1579.13)</f>
        <v>1579.13</v>
      </c>
      <c r="G65" s="2">
        <f>IFERROR(__xludf.DUMMYFUNCTION("""COMPUTED_VALUE"""),45737.66666666667)</f>
        <v>45737.66667</v>
      </c>
      <c r="H65" s="1">
        <f>IFERROR(__xludf.DUMMYFUNCTION("""COMPUTED_VALUE"""),1535.71)</f>
        <v>1535.71</v>
      </c>
      <c r="J65" s="2">
        <f>IFERROR(__xludf.DUMMYFUNCTION("""COMPUTED_VALUE"""),45737.66666666667)</f>
        <v>45737.66667</v>
      </c>
      <c r="K65" s="1">
        <f>IFERROR(__xludf.DUMMYFUNCTION("""COMPUTED_VALUE"""),1552.92)</f>
        <v>1552.92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IFERROR(__xludf.DUMMYFUNCTION("""COMPUTED_VALUE"""),1572.82)</f>
        <v>1572.82</v>
      </c>
      <c r="D66" s="2">
        <f>IFERROR(__xludf.DUMMYFUNCTION("""COMPUTED_VALUE"""),45744.66666666667)</f>
        <v>45744.66667</v>
      </c>
      <c r="E66" s="1">
        <f>IFERROR(__xludf.DUMMYFUNCTION("""COMPUTED_VALUE"""),1599.17)</f>
        <v>1599.17</v>
      </c>
      <c r="G66" s="2">
        <f>IFERROR(__xludf.DUMMYFUNCTION("""COMPUTED_VALUE"""),45744.66666666667)</f>
        <v>45744.66667</v>
      </c>
      <c r="H66" s="1">
        <f>IFERROR(__xludf.DUMMYFUNCTION("""COMPUTED_VALUE"""),1526.0)</f>
        <v>1526</v>
      </c>
      <c r="J66" s="2">
        <f>IFERROR(__xludf.DUMMYFUNCTION("""COMPUTED_VALUE"""),45744.66666666667)</f>
        <v>45744.66667</v>
      </c>
      <c r="K66" s="1">
        <f>IFERROR(__xludf.DUMMYFUNCTION("""COMPUTED_VALUE"""),1532.83)</f>
        <v>1532.83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IFERROR(__xludf.DUMMYFUNCTION("""COMPUTED_VALUE"""),1512.54)</f>
        <v>1512.54</v>
      </c>
      <c r="D67" s="2">
        <f>IFERROR(__xludf.DUMMYFUNCTION("""COMPUTED_VALUE"""),45751.66666666667)</f>
        <v>45751.66667</v>
      </c>
      <c r="E67" s="1">
        <f>IFERROR(__xludf.DUMMYFUNCTION("""COMPUTED_VALUE"""),1571.17)</f>
        <v>1571.17</v>
      </c>
      <c r="G67" s="2">
        <f>IFERROR(__xludf.DUMMYFUNCTION("""COMPUTED_VALUE"""),45751.66666666667)</f>
        <v>45751.66667</v>
      </c>
      <c r="H67" s="1">
        <f>IFERROR(__xludf.DUMMYFUNCTION("""COMPUTED_VALUE"""),1359.96)</f>
        <v>1359.96</v>
      </c>
      <c r="J67" s="2">
        <f>IFERROR(__xludf.DUMMYFUNCTION("""COMPUTED_VALUE"""),45751.66666666667)</f>
        <v>45751.66667</v>
      </c>
      <c r="K67" s="1">
        <f>IFERROR(__xludf.DUMMYFUNCTION("""COMPUTED_VALUE"""),1388.15)</f>
        <v>1388.15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IFERROR(__xludf.DUMMYFUNCTION("""COMPUTED_VALUE"""),1343.78)</f>
        <v>1343.78</v>
      </c>
      <c r="D68" s="2">
        <f>IFERROR(__xludf.DUMMYFUNCTION("""COMPUTED_VALUE"""),45758.66666666667)</f>
        <v>45758.66667</v>
      </c>
      <c r="E68" s="1">
        <f>IFERROR(__xludf.DUMMYFUNCTION("""COMPUTED_VALUE"""),1481.22)</f>
        <v>1481.22</v>
      </c>
      <c r="G68" s="2">
        <f>IFERROR(__xludf.DUMMYFUNCTION("""COMPUTED_VALUE"""),45758.66666666667)</f>
        <v>45758.66667</v>
      </c>
      <c r="H68" s="1">
        <f>IFERROR(__xludf.DUMMYFUNCTION("""COMPUTED_VALUE"""),1315.18)</f>
        <v>1315.18</v>
      </c>
      <c r="J68" s="2">
        <f>IFERROR(__xludf.DUMMYFUNCTION("""COMPUTED_VALUE"""),45758.66666666667)</f>
        <v>45758.66667</v>
      </c>
      <c r="K68" s="1">
        <f>IFERROR(__xludf.DUMMYFUNCTION("""COMPUTED_VALUE"""),1435.63)</f>
        <v>1435.63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IFERROR(__xludf.DUMMYFUNCTION("""COMPUTED_VALUE"""),1460.22)</f>
        <v>1460.22</v>
      </c>
      <c r="D69" s="2">
        <f>IFERROR(__xludf.DUMMYFUNCTION("""COMPUTED_VALUE"""),45764.66666666667)</f>
        <v>45764.66667</v>
      </c>
      <c r="E69" s="1">
        <f>IFERROR(__xludf.DUMMYFUNCTION("""COMPUTED_VALUE"""),1466.95)</f>
        <v>1466.95</v>
      </c>
      <c r="G69" s="2">
        <f>IFERROR(__xludf.DUMMYFUNCTION("""COMPUTED_VALUE"""),45764.66666666667)</f>
        <v>45764.66667</v>
      </c>
      <c r="H69" s="1">
        <f>IFERROR(__xludf.DUMMYFUNCTION("""COMPUTED_VALUE"""),1418.27)</f>
        <v>1418.27</v>
      </c>
      <c r="J69" s="2">
        <f>IFERROR(__xludf.DUMMYFUNCTION("""COMPUTED_VALUE"""),45764.66666666667)</f>
        <v>45764.66667</v>
      </c>
      <c r="K69" s="1">
        <f>IFERROR(__xludf.DUMMYFUNCTION("""COMPUTED_VALUE"""),1443.74)</f>
        <v>1443.74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IFERROR(__xludf.DUMMYFUNCTION("""COMPUTED_VALUE"""),1431.86)</f>
        <v>1431.86</v>
      </c>
      <c r="D70" s="2">
        <f>IFERROR(__xludf.DUMMYFUNCTION("""COMPUTED_VALUE"""),45772.66666666667)</f>
        <v>45772.66667</v>
      </c>
      <c r="E70" s="1">
        <f>IFERROR(__xludf.DUMMYFUNCTION("""COMPUTED_VALUE"""),1510.52)</f>
        <v>1510.52</v>
      </c>
      <c r="G70" s="2">
        <f>IFERROR(__xludf.DUMMYFUNCTION("""COMPUTED_VALUE"""),45772.66666666667)</f>
        <v>45772.66667</v>
      </c>
      <c r="H70" s="1">
        <f>IFERROR(__xludf.DUMMYFUNCTION("""COMPUTED_VALUE"""),1393.37)</f>
        <v>1393.37</v>
      </c>
      <c r="J70" s="2">
        <f>IFERROR(__xludf.DUMMYFUNCTION("""COMPUTED_VALUE"""),45772.66666666667)</f>
        <v>45772.66667</v>
      </c>
      <c r="K70" s="1">
        <f>IFERROR(__xludf.DUMMYFUNCTION("""COMPUTED_VALUE"""),1500.33)</f>
        <v>1500.33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IFERROR(__xludf.DUMMYFUNCTION("""COMPUTED_VALUE"""),1503.26)</f>
        <v>1503.26</v>
      </c>
      <c r="D71" s="2">
        <f>IFERROR(__xludf.DUMMYFUNCTION("""COMPUTED_VALUE"""),45779.66666666667)</f>
        <v>45779.66667</v>
      </c>
      <c r="E71" s="1">
        <f>IFERROR(__xludf.DUMMYFUNCTION("""COMPUTED_VALUE"""),1549.8)</f>
        <v>1549.8</v>
      </c>
      <c r="G71" s="2">
        <f>IFERROR(__xludf.DUMMYFUNCTION("""COMPUTED_VALUE"""),45779.66666666667)</f>
        <v>45779.66667</v>
      </c>
      <c r="H71" s="1">
        <f>IFERROR(__xludf.DUMMYFUNCTION("""COMPUTED_VALUE"""),1473.05)</f>
        <v>1473.05</v>
      </c>
      <c r="J71" s="2">
        <f>IFERROR(__xludf.DUMMYFUNCTION("""COMPUTED_VALUE"""),45779.66666666667)</f>
        <v>45779.66667</v>
      </c>
      <c r="K71" s="1">
        <f>IFERROR(__xludf.DUMMYFUNCTION("""COMPUTED_VALUE"""),1545.24)</f>
        <v>1545.24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IFERROR(__xludf.DUMMYFUNCTION("""COMPUTED_VALUE"""),1536.05)</f>
        <v>1536.05</v>
      </c>
      <c r="D72" s="2">
        <f>IFERROR(__xludf.DUMMYFUNCTION("""COMPUTED_VALUE"""),45786.66666666667)</f>
        <v>45786.66667</v>
      </c>
      <c r="E72" s="1">
        <f>IFERROR(__xludf.DUMMYFUNCTION("""COMPUTED_VALUE"""),1576.87)</f>
        <v>1576.87</v>
      </c>
      <c r="G72" s="2">
        <f>IFERROR(__xludf.DUMMYFUNCTION("""COMPUTED_VALUE"""),45786.66666666667)</f>
        <v>45786.66667</v>
      </c>
      <c r="H72" s="1">
        <f>IFERROR(__xludf.DUMMYFUNCTION("""COMPUTED_VALUE"""),1523.88)</f>
        <v>1523.88</v>
      </c>
      <c r="J72" s="2">
        <f>IFERROR(__xludf.DUMMYFUNCTION("""COMPUTED_VALUE"""),45786.66666666667)</f>
        <v>45786.66667</v>
      </c>
      <c r="K72" s="1">
        <f>IFERROR(__xludf.DUMMYFUNCTION("""COMPUTED_VALUE"""),1562.27)</f>
        <v>1562.27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IFERROR(__xludf.DUMMYFUNCTION("""COMPUTED_VALUE"""),1607.91)</f>
        <v>1607.91</v>
      </c>
      <c r="D73" s="2">
        <f>IFERROR(__xludf.DUMMYFUNCTION("""COMPUTED_VALUE"""),45793.66666666667)</f>
        <v>45793.66667</v>
      </c>
      <c r="E73" s="1">
        <f>IFERROR(__xludf.DUMMYFUNCTION("""COMPUTED_VALUE"""),1642.47)</f>
        <v>1642.47</v>
      </c>
      <c r="G73" s="2">
        <f>IFERROR(__xludf.DUMMYFUNCTION("""COMPUTED_VALUE"""),45793.66666666667)</f>
        <v>45793.66667</v>
      </c>
      <c r="H73" s="1">
        <f>IFERROR(__xludf.DUMMYFUNCTION("""COMPUTED_VALUE"""),1602.44)</f>
        <v>1602.44</v>
      </c>
      <c r="J73" s="2">
        <f>IFERROR(__xludf.DUMMYFUNCTION("""COMPUTED_VALUE"""),45793.66666666667)</f>
        <v>45793.66667</v>
      </c>
      <c r="K73" s="1">
        <f>IFERROR(__xludf.DUMMYFUNCTION("""COMPUTED_VALUE"""),1642.37)</f>
        <v>1642.37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IFERROR(__xludf.DUMMYFUNCTION("""COMPUTED_VALUE"""),1621.28)</f>
        <v>1621.28</v>
      </c>
      <c r="D74" s="2">
        <f>IFERROR(__xludf.DUMMYFUNCTION("""COMPUTED_VALUE"""),45800.66666666667)</f>
        <v>45800.66667</v>
      </c>
      <c r="E74" s="1">
        <f>IFERROR(__xludf.DUMMYFUNCTION("""COMPUTED_VALUE"""),1642.0)</f>
        <v>1642</v>
      </c>
      <c r="G74" s="2">
        <f>IFERROR(__xludf.DUMMYFUNCTION("""COMPUTED_VALUE"""),45800.66666666667)</f>
        <v>45800.66667</v>
      </c>
      <c r="H74" s="1">
        <f>IFERROR(__xludf.DUMMYFUNCTION("""COMPUTED_VALUE"""),1567.27)</f>
        <v>1567.27</v>
      </c>
      <c r="J74" s="2">
        <f>IFERROR(__xludf.DUMMYFUNCTION("""COMPUTED_VALUE"""),45800.66666666667)</f>
        <v>45800.66667</v>
      </c>
      <c r="K74" s="1">
        <f>IFERROR(__xludf.DUMMYFUNCTION("""COMPUTED_VALUE"""),1582.99)</f>
        <v>1582.99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IFERROR(__xludf.DUMMYFUNCTION("""COMPUTED_VALUE"""),1603.31)</f>
        <v>1603.31</v>
      </c>
      <c r="D75" s="2">
        <f>IFERROR(__xludf.DUMMYFUNCTION("""COMPUTED_VALUE"""),45807.66666666667)</f>
        <v>45807.66667</v>
      </c>
      <c r="E75" s="1">
        <f>IFERROR(__xludf.DUMMYFUNCTION("""COMPUTED_VALUE"""),1616.51)</f>
        <v>1616.51</v>
      </c>
      <c r="G75" s="2">
        <f>IFERROR(__xludf.DUMMYFUNCTION("""COMPUTED_VALUE"""),45807.66666666667)</f>
        <v>45807.66667</v>
      </c>
      <c r="H75" s="1">
        <f>IFERROR(__xludf.DUMMYFUNCTION("""COMPUTED_VALUE"""),1581.32)</f>
        <v>1581.32</v>
      </c>
      <c r="J75" s="2">
        <f>IFERROR(__xludf.DUMMYFUNCTION("""COMPUTED_VALUE"""),45807.66666666667)</f>
        <v>45807.66667</v>
      </c>
      <c r="K75" s="1">
        <f>IFERROR(__xludf.DUMMYFUNCTION("""COMPUTED_VALUE"""),1598.03)</f>
        <v>1598.03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IFERROR(__xludf.DUMMYFUNCTION("""COMPUTED_VALUE"""),1595.84)</f>
        <v>1595.84</v>
      </c>
      <c r="D76" s="2">
        <f>IFERROR(__xludf.DUMMYFUNCTION("""COMPUTED_VALUE"""),45814.66666666667)</f>
        <v>45814.66667</v>
      </c>
      <c r="E76" s="1">
        <f>IFERROR(__xludf.DUMMYFUNCTION("""COMPUTED_VALUE"""),1631.22)</f>
        <v>1631.22</v>
      </c>
      <c r="G76" s="2">
        <f>IFERROR(__xludf.DUMMYFUNCTION("""COMPUTED_VALUE"""),45814.66666666667)</f>
        <v>45814.66667</v>
      </c>
      <c r="H76" s="1">
        <f>IFERROR(__xludf.DUMMYFUNCTION("""COMPUTED_VALUE"""),1575.58)</f>
        <v>1575.58</v>
      </c>
      <c r="J76" s="2">
        <f>IFERROR(__xludf.DUMMYFUNCTION("""COMPUTED_VALUE"""),45814.66666666667)</f>
        <v>45814.66667</v>
      </c>
      <c r="K76" s="1">
        <f>IFERROR(__xludf.DUMMYFUNCTION("""COMPUTED_VALUE"""),1629.8)</f>
        <v>1629.8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IFERROR(__xludf.DUMMYFUNCTION("""COMPUTED_VALUE"""),1635.58)</f>
        <v>1635.58</v>
      </c>
      <c r="D77" s="2">
        <f>IFERROR(__xludf.DUMMYFUNCTION("""COMPUTED_VALUE"""),45821.66666666667)</f>
        <v>45821.66667</v>
      </c>
      <c r="E77" s="1">
        <f>IFERROR(__xludf.DUMMYFUNCTION("""COMPUTED_VALUE"""),1640.71)</f>
        <v>1640.71</v>
      </c>
      <c r="G77" s="2">
        <f>IFERROR(__xludf.DUMMYFUNCTION("""COMPUTED_VALUE"""),45821.66666666667)</f>
        <v>45821.66667</v>
      </c>
      <c r="H77" s="1">
        <f>IFERROR(__xludf.DUMMYFUNCTION("""COMPUTED_VALUE"""),1601.64)</f>
        <v>1601.64</v>
      </c>
      <c r="J77" s="2">
        <f>IFERROR(__xludf.DUMMYFUNCTION("""COMPUTED_VALUE"""),45821.66666666667)</f>
        <v>45821.66667</v>
      </c>
      <c r="K77" s="1">
        <f>IFERROR(__xludf.DUMMYFUNCTION("""COMPUTED_VALUE"""),1606.74)</f>
        <v>1606.74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IFERROR(__xludf.DUMMYFUNCTION("""COMPUTED_VALUE"""),1619.97)</f>
        <v>1619.97</v>
      </c>
      <c r="D78" s="2">
        <f>IFERROR(__xludf.DUMMYFUNCTION("""COMPUTED_VALUE"""),45828.66666666667)</f>
        <v>45828.66667</v>
      </c>
      <c r="E78" s="1">
        <f>IFERROR(__xludf.DUMMYFUNCTION("""COMPUTED_VALUE"""),1632.11)</f>
        <v>1632.11</v>
      </c>
      <c r="G78" s="2">
        <f>IFERROR(__xludf.DUMMYFUNCTION("""COMPUTED_VALUE"""),45828.66666666667)</f>
        <v>45828.66667</v>
      </c>
      <c r="H78" s="1">
        <f>IFERROR(__xludf.DUMMYFUNCTION("""COMPUTED_VALUE"""),1608.03)</f>
        <v>1608.03</v>
      </c>
      <c r="J78" s="2">
        <f>IFERROR(__xludf.DUMMYFUNCTION("""COMPUTED_VALUE"""),45828.66666666667)</f>
        <v>45828.66667</v>
      </c>
      <c r="K78" s="1">
        <f>IFERROR(__xludf.DUMMYFUNCTION("""COMPUTED_VALUE"""),1618.24)</f>
        <v>1618.24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IFERROR(__xludf.DUMMYFUNCTION("""COMPUTED_VALUE"""),1614.5)</f>
        <v>1614.5</v>
      </c>
      <c r="D79" s="2">
        <f>IFERROR(__xludf.DUMMYFUNCTION("""COMPUTED_VALUE"""),45835.66666666667)</f>
        <v>45835.66667</v>
      </c>
      <c r="E79" s="1">
        <f>IFERROR(__xludf.DUMMYFUNCTION("""COMPUTED_VALUE"""),1670.52)</f>
        <v>1670.52</v>
      </c>
      <c r="G79" s="2">
        <f>IFERROR(__xludf.DUMMYFUNCTION("""COMPUTED_VALUE"""),45835.66666666667)</f>
        <v>45835.66667</v>
      </c>
      <c r="H79" s="1">
        <f>IFERROR(__xludf.DUMMYFUNCTION("""COMPUTED_VALUE"""),1601.67)</f>
        <v>1601.67</v>
      </c>
      <c r="J79" s="2">
        <f>IFERROR(__xludf.DUMMYFUNCTION("""COMPUTED_VALUE"""),45835.66666666667)</f>
        <v>45835.66667</v>
      </c>
      <c r="K79" s="1">
        <f>IFERROR(__xludf.DUMMYFUNCTION("""COMPUTED_VALUE"""),1659.86)</f>
        <v>1659.86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IFERROR(__xludf.DUMMYFUNCTION("""COMPUTED_VALUE"""),1664.67)</f>
        <v>1664.67</v>
      </c>
      <c r="D80" s="2">
        <f>IFERROR(__xludf.DUMMYFUNCTION("""COMPUTED_VALUE"""),45841.54166666667)</f>
        <v>45841.54167</v>
      </c>
      <c r="E80" s="1">
        <f>IFERROR(__xludf.DUMMYFUNCTION("""COMPUTED_VALUE"""),1707.61)</f>
        <v>1707.61</v>
      </c>
      <c r="G80" s="2">
        <f>IFERROR(__xludf.DUMMYFUNCTION("""COMPUTED_VALUE"""),45841.54166666667)</f>
        <v>45841.54167</v>
      </c>
      <c r="H80" s="1">
        <f>IFERROR(__xludf.DUMMYFUNCTION("""COMPUTED_VALUE"""),1659.88)</f>
        <v>1659.88</v>
      </c>
      <c r="J80" s="2">
        <f>IFERROR(__xludf.DUMMYFUNCTION("""COMPUTED_VALUE"""),45841.54166666667)</f>
        <v>45841.54167</v>
      </c>
      <c r="K80" s="1">
        <f>IFERROR(__xludf.DUMMYFUNCTION("""COMPUTED_VALUE"""),1705.64)</f>
        <v>1705.64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IFERROR(__xludf.DUMMYFUNCTION("""COMPUTED_VALUE"""),1697.46)</f>
        <v>1697.46</v>
      </c>
      <c r="D81" s="2">
        <f>IFERROR(__xludf.DUMMYFUNCTION("""COMPUTED_VALUE"""),45849.66666666667)</f>
        <v>45849.66667</v>
      </c>
      <c r="E81" s="1">
        <f>IFERROR(__xludf.DUMMYFUNCTION("""COMPUTED_VALUE"""),1719.24)</f>
        <v>1719.24</v>
      </c>
      <c r="G81" s="2">
        <f>IFERROR(__xludf.DUMMYFUNCTION("""COMPUTED_VALUE"""),45849.66666666667)</f>
        <v>45849.66667</v>
      </c>
      <c r="H81" s="1">
        <f>IFERROR(__xludf.DUMMYFUNCTION("""COMPUTED_VALUE"""),1680.95)</f>
        <v>1680.95</v>
      </c>
      <c r="J81" s="2">
        <f>IFERROR(__xludf.DUMMYFUNCTION("""COMPUTED_VALUE"""),45849.66666666667)</f>
        <v>45849.66667</v>
      </c>
      <c r="K81" s="1">
        <f>IFERROR(__xludf.DUMMYFUNCTION("""COMPUTED_VALUE"""),1697.81)</f>
        <v>1697.81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IFERROR(__xludf.DUMMYFUNCTION("""COMPUTED_VALUE"""),1695.32)</f>
        <v>1695.32</v>
      </c>
      <c r="D82" s="2">
        <f>IFERROR(__xludf.DUMMYFUNCTION("""COMPUTED_VALUE"""),45856.66666666667)</f>
        <v>45856.66667</v>
      </c>
      <c r="E82" s="1">
        <f>IFERROR(__xludf.DUMMYFUNCTION("""COMPUTED_VALUE"""),1714.67)</f>
        <v>1714.67</v>
      </c>
      <c r="G82" s="2">
        <f>IFERROR(__xludf.DUMMYFUNCTION("""COMPUTED_VALUE"""),45856.66666666667)</f>
        <v>45856.66667</v>
      </c>
      <c r="H82" s="1">
        <f>IFERROR(__xludf.DUMMYFUNCTION("""COMPUTED_VALUE"""),1661.88)</f>
        <v>1661.88</v>
      </c>
      <c r="J82" s="2">
        <f>IFERROR(__xludf.DUMMYFUNCTION("""COMPUTED_VALUE"""),45856.66666666667)</f>
        <v>45856.66667</v>
      </c>
      <c r="K82" s="1">
        <f>IFERROR(__xludf.DUMMYFUNCTION("""COMPUTED_VALUE"""),1706.99)</f>
        <v>1706.99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IFERROR(__xludf.DUMMYFUNCTION("""COMPUTED_VALUE"""),1712.85)</f>
        <v>1712.85</v>
      </c>
      <c r="D83" s="2">
        <f>IFERROR(__xludf.DUMMYFUNCTION("""COMPUTED_VALUE"""),45863.66666666667)</f>
        <v>45863.66667</v>
      </c>
      <c r="E83" s="1">
        <f>IFERROR(__xludf.DUMMYFUNCTION("""COMPUTED_VALUE"""),1728.09)</f>
        <v>1728.09</v>
      </c>
      <c r="G83" s="2">
        <f>IFERROR(__xludf.DUMMYFUNCTION("""COMPUTED_VALUE"""),45863.66666666667)</f>
        <v>45863.66667</v>
      </c>
      <c r="H83" s="1">
        <f>IFERROR(__xludf.DUMMYFUNCTION("""COMPUTED_VALUE"""),1693.77)</f>
        <v>1693.77</v>
      </c>
      <c r="J83" s="2">
        <f>IFERROR(__xludf.DUMMYFUNCTION("""COMPUTED_VALUE"""),45863.66666666667)</f>
        <v>45863.66667</v>
      </c>
      <c r="K83" s="1">
        <f>IFERROR(__xludf.DUMMYFUNCTION("""COMPUTED_VALUE"""),1726.05)</f>
        <v>1726.05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IFERROR(__xludf.DUMMYFUNCTION("""COMPUTED_VALUE"""),1730.68)</f>
        <v>1730.68</v>
      </c>
      <c r="D84" s="2">
        <f>IFERROR(__xludf.DUMMYFUNCTION("""COMPUTED_VALUE"""),45870.66666666667)</f>
        <v>45870.66667</v>
      </c>
      <c r="E84" s="1">
        <f>IFERROR(__xludf.DUMMYFUNCTION("""COMPUTED_VALUE"""),1730.68)</f>
        <v>1730.68</v>
      </c>
      <c r="G84" s="2">
        <f>IFERROR(__xludf.DUMMYFUNCTION("""COMPUTED_VALUE"""),45870.66666666667)</f>
        <v>45870.66667</v>
      </c>
      <c r="H84" s="1">
        <f>IFERROR(__xludf.DUMMYFUNCTION("""COMPUTED_VALUE"""),1647.9)</f>
        <v>1647.9</v>
      </c>
      <c r="J84" s="2">
        <f>IFERROR(__xludf.DUMMYFUNCTION("""COMPUTED_VALUE"""),45870.66666666667)</f>
        <v>45870.66667</v>
      </c>
      <c r="K84" s="1">
        <f>IFERROR(__xludf.DUMMYFUNCTION("""COMPUTED_VALUE"""),1669.97)</f>
        <v>1669.97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IFERROR(__xludf.DUMMYFUNCTION("""COMPUTED_VALUE"""),1680.51)</f>
        <v>1680.51</v>
      </c>
      <c r="D85" s="2">
        <f>IFERROR(__xludf.DUMMYFUNCTION("""COMPUTED_VALUE"""),45877.66666666667)</f>
        <v>45877.66667</v>
      </c>
      <c r="E85" s="1">
        <f>IFERROR(__xludf.DUMMYFUNCTION("""COMPUTED_VALUE"""),1707.83)</f>
        <v>1707.83</v>
      </c>
      <c r="G85" s="2">
        <f>IFERROR(__xludf.DUMMYFUNCTION("""COMPUTED_VALUE"""),45877.66666666667)</f>
        <v>45877.66667</v>
      </c>
      <c r="H85" s="1">
        <f>IFERROR(__xludf.DUMMYFUNCTION("""COMPUTED_VALUE"""),1678.73)</f>
        <v>1678.73</v>
      </c>
      <c r="J85" s="2">
        <f>IFERROR(__xludf.DUMMYFUNCTION("""COMPUTED_VALUE"""),45877.66666666667)</f>
        <v>45877.66667</v>
      </c>
      <c r="K85" s="1">
        <f>IFERROR(__xludf.DUMMYFUNCTION("""COMPUTED_VALUE"""),1686.71)</f>
        <v>1686.71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IFERROR(__xludf.DUMMYFUNCTION("""COMPUTED_VALUE"""),1689.98)</f>
        <v>1689.98</v>
      </c>
      <c r="D86" s="2">
        <f>IFERROR(__xludf.DUMMYFUNCTION("""COMPUTED_VALUE"""),45884.66666666667)</f>
        <v>45884.66667</v>
      </c>
      <c r="E86" s="1">
        <f>IFERROR(__xludf.DUMMYFUNCTION("""COMPUTED_VALUE"""),1739.73)</f>
        <v>1739.73</v>
      </c>
      <c r="G86" s="2">
        <f>IFERROR(__xludf.DUMMYFUNCTION("""COMPUTED_VALUE"""),45884.66666666667)</f>
        <v>45884.66667</v>
      </c>
      <c r="H86" s="1">
        <f>IFERROR(__xludf.DUMMYFUNCTION("""COMPUTED_VALUE"""),1678.93)</f>
        <v>1678.93</v>
      </c>
      <c r="J86" s="2">
        <f>IFERROR(__xludf.DUMMYFUNCTION("""COMPUTED_VALUE"""),45884.66666666667)</f>
        <v>45884.66667</v>
      </c>
      <c r="K86" s="1">
        <f>IFERROR(__xludf.DUMMYFUNCTION("""COMPUTED_VALUE"""),1712.24)</f>
        <v>1712.24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IFERROR(__xludf.DUMMYFUNCTION("""COMPUTED_VALUE"""),1711.28)</f>
        <v>1711.28</v>
      </c>
      <c r="D87" s="2">
        <f>IFERROR(__xludf.DUMMYFUNCTION("""COMPUTED_VALUE"""),45891.66666666667)</f>
        <v>45891.66667</v>
      </c>
      <c r="E87" s="1">
        <f>IFERROR(__xludf.DUMMYFUNCTION("""COMPUTED_VALUE"""),1754.83)</f>
        <v>1754.83</v>
      </c>
      <c r="G87" s="2">
        <f>IFERROR(__xludf.DUMMYFUNCTION("""COMPUTED_VALUE"""),45891.66666666667)</f>
        <v>45891.66667</v>
      </c>
      <c r="H87" s="1">
        <f>IFERROR(__xludf.DUMMYFUNCTION("""COMPUTED_VALUE"""),1692.99)</f>
        <v>1692.99</v>
      </c>
      <c r="J87" s="2">
        <f>IFERROR(__xludf.DUMMYFUNCTION("""COMPUTED_VALUE"""),45891.66666666667)</f>
        <v>45891.66667</v>
      </c>
      <c r="K87" s="1">
        <f>IFERROR(__xludf.DUMMYFUNCTION("""COMPUTED_VALUE"""),1747.95)</f>
        <v>1747.95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IFERROR(__xludf.DUMMYFUNCTION("""COMPUTED_VALUE"""),1742.95)</f>
        <v>1742.95</v>
      </c>
      <c r="D88" s="2">
        <f>IFERROR(__xludf.DUMMYFUNCTION("""COMPUTED_VALUE"""),45898.66666666667)</f>
        <v>45898.66667</v>
      </c>
      <c r="E88" s="1">
        <f>IFERROR(__xludf.DUMMYFUNCTION("""COMPUTED_VALUE"""),1756.59)</f>
        <v>1756.59</v>
      </c>
      <c r="G88" s="2">
        <f>IFERROR(__xludf.DUMMYFUNCTION("""COMPUTED_VALUE"""),45898.66666666667)</f>
        <v>45898.66667</v>
      </c>
      <c r="H88" s="1">
        <f>IFERROR(__xludf.DUMMYFUNCTION("""COMPUTED_VALUE"""),1734.95)</f>
        <v>1734.95</v>
      </c>
      <c r="J88" s="2">
        <f>IFERROR(__xludf.DUMMYFUNCTION("""COMPUTED_VALUE"""),45898.66666666667)</f>
        <v>45898.66667</v>
      </c>
      <c r="K88" s="1">
        <f>IFERROR(__xludf.DUMMYFUNCTION("""COMPUTED_VALUE"""),1745.52)</f>
        <v>1745.52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IFERROR(__xludf.DUMMYFUNCTION("""COMPUTED_VALUE"""),1725.14)</f>
        <v>1725.14</v>
      </c>
      <c r="D89" s="2">
        <f>IFERROR(__xludf.DUMMYFUNCTION("""COMPUTED_VALUE"""),45905.66666666667)</f>
        <v>45905.66667</v>
      </c>
      <c r="E89" s="1">
        <f>IFERROR(__xludf.DUMMYFUNCTION("""COMPUTED_VALUE"""),1774.13)</f>
        <v>1774.13</v>
      </c>
      <c r="G89" s="2">
        <f>IFERROR(__xludf.DUMMYFUNCTION("""COMPUTED_VALUE"""),45905.66666666667)</f>
        <v>45905.66667</v>
      </c>
      <c r="H89" s="1">
        <f>IFERROR(__xludf.DUMMYFUNCTION("""COMPUTED_VALUE"""),1720.09)</f>
        <v>1720.09</v>
      </c>
      <c r="J89" s="2">
        <f>IFERROR(__xludf.DUMMYFUNCTION("""COMPUTED_VALUE"""),45905.66666666667)</f>
        <v>45905.66667</v>
      </c>
      <c r="K89" s="1">
        <f>IFERROR(__xludf.DUMMYFUNCTION("""COMPUTED_VALUE"""),1760.52)</f>
        <v>1760.52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IFERROR(__xludf.DUMMYFUNCTION("""COMPUTED_VALUE"""),1764.45)</f>
        <v>1764.45</v>
      </c>
      <c r="D90" s="2">
        <f>IFERROR(__xludf.DUMMYFUNCTION("""COMPUTED_VALUE"""),45912.66666666667)</f>
        <v>45912.66667</v>
      </c>
      <c r="E90" s="1">
        <f>IFERROR(__xludf.DUMMYFUNCTION("""COMPUTED_VALUE"""),1783.35)</f>
        <v>1783.35</v>
      </c>
      <c r="G90" s="2">
        <f>IFERROR(__xludf.DUMMYFUNCTION("""COMPUTED_VALUE"""),45912.66666666667)</f>
        <v>45912.66667</v>
      </c>
      <c r="H90" s="1">
        <f>IFERROR(__xludf.DUMMYFUNCTION("""COMPUTED_VALUE"""),1746.61)</f>
        <v>1746.61</v>
      </c>
      <c r="J90" s="2">
        <f>IFERROR(__xludf.DUMMYFUNCTION("""COMPUTED_VALUE"""),45912.66666666667)</f>
        <v>45912.66667</v>
      </c>
      <c r="K90" s="1">
        <f>IFERROR(__xludf.DUMMYFUNCTION("""COMPUTED_VALUE"""),1765.0)</f>
        <v>1765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IFERROR(__xludf.DUMMYFUNCTION("""COMPUTED_VALUE"""),1769.15)</f>
        <v>1769.15</v>
      </c>
      <c r="D91" s="2">
        <f>IFERROR(__xludf.DUMMYFUNCTION("""COMPUTED_VALUE"""),45919.66666666667)</f>
        <v>45919.66667</v>
      </c>
      <c r="E91" s="1">
        <f>IFERROR(__xludf.DUMMYFUNCTION("""COMPUTED_VALUE"""),1786.7)</f>
        <v>1786.7</v>
      </c>
      <c r="G91" s="2">
        <f>IFERROR(__xludf.DUMMYFUNCTION("""COMPUTED_VALUE"""),45919.66666666667)</f>
        <v>45919.66667</v>
      </c>
      <c r="H91" s="1">
        <f>IFERROR(__xludf.DUMMYFUNCTION("""COMPUTED_VALUE"""),1746.32)</f>
        <v>1746.32</v>
      </c>
      <c r="J91" s="2">
        <f>IFERROR(__xludf.DUMMYFUNCTION("""COMPUTED_VALUE"""),45919.66666666667)</f>
        <v>45919.66667</v>
      </c>
      <c r="K91" s="1">
        <f>IFERROR(__xludf.DUMMYFUNCTION("""COMPUTED_VALUE"""),1773.84)</f>
        <v>1773.84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