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020" yWindow="60" windowWidth="13200" windowHeight="6405" tabRatio="599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7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45621"/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X19" i="26" s="1"/>
  <c r="L20" i="26"/>
  <c r="L21" i="26"/>
  <c r="X21" i="26" s="1"/>
  <c r="L22" i="26"/>
  <c r="L23" i="26"/>
  <c r="X23" i="26" s="1"/>
  <c r="L24" i="26"/>
  <c r="L25" i="26"/>
  <c r="X25" i="26" s="1"/>
  <c r="L26" i="26"/>
  <c r="L27" i="26"/>
  <c r="X27" i="26" s="1"/>
  <c r="L28" i="26"/>
  <c r="L29" i="26"/>
  <c r="X29" i="26" s="1"/>
  <c r="L30" i="26"/>
  <c r="L31" i="26"/>
  <c r="X31" i="26" s="1"/>
  <c r="E31" i="26"/>
  <c r="L32" i="26"/>
  <c r="L33" i="26"/>
  <c r="L34" i="26"/>
  <c r="X34" i="26" s="1"/>
  <c r="L35" i="26"/>
  <c r="L36" i="26"/>
  <c r="L37" i="26"/>
  <c r="L38" i="26"/>
  <c r="X38" i="26" s="1"/>
  <c r="Z38" i="26" s="1"/>
  <c r="AA38" i="26" s="1"/>
  <c r="L39" i="26"/>
  <c r="L40" i="26"/>
  <c r="L41" i="26"/>
  <c r="L42" i="26"/>
  <c r="X42" i="26" s="1"/>
  <c r="Z42" i="26" s="1"/>
  <c r="AA42" i="26" s="1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20" i="26" l="1"/>
  <c r="X32" i="26"/>
  <c r="X44" i="26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5" i="30"/>
  <c r="P305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4" i="30"/>
  <c r="P394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1" i="30"/>
  <c r="P671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0" i="30"/>
  <c r="P610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18" i="30"/>
  <c r="P918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3" i="30"/>
  <c r="P1383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Z44" i="26"/>
  <c r="AA44" i="26" s="1"/>
  <c r="D1400" i="27"/>
  <c r="O1398" i="30" s="1"/>
  <c r="P1398" i="30" s="1"/>
  <c r="D1409" i="27"/>
  <c r="O1407" i="30" s="1"/>
  <c r="P1407" i="30" s="1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Z28" i="26" s="1"/>
  <c r="AA28" i="26" s="1"/>
  <c r="A1" i="16"/>
  <c r="D1406" i="27"/>
  <c r="O1404" i="30" s="1"/>
  <c r="P1404" i="30" s="1"/>
  <c r="N24" i="26"/>
  <c r="Y24" i="26"/>
  <c r="N16" i="26"/>
  <c r="Y16" i="26"/>
  <c r="N18" i="26"/>
  <c r="Y18" i="26"/>
  <c r="Z18" i="26" s="1"/>
  <c r="AA18" i="26" s="1"/>
  <c r="N26" i="26"/>
  <c r="Y26" i="26"/>
  <c r="Z26" i="26" s="1"/>
  <c r="AA26" i="26" s="1"/>
  <c r="Z34" i="26"/>
  <c r="AA34" i="26" s="1"/>
  <c r="N14" i="26"/>
  <c r="Q14" i="26"/>
  <c r="R14" i="26" s="1"/>
  <c r="S14" i="26" s="1"/>
  <c r="W14" i="26" s="1"/>
  <c r="Y14" i="26"/>
  <c r="N22" i="26"/>
  <c r="Y22" i="26"/>
  <c r="N30" i="26"/>
  <c r="Y30" i="26"/>
  <c r="Z15" i="26"/>
  <c r="AA15" i="26" s="1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31" i="26"/>
  <c r="AA31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22" i="26" l="1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826" i="27"/>
  <c r="C1201" i="27"/>
  <c r="C348" i="27"/>
  <c r="C179" i="27"/>
  <c r="C1259" i="27"/>
  <c r="C1200" i="27"/>
  <c r="C435" i="27"/>
  <c r="C1320" i="27"/>
  <c r="C1382" i="27"/>
  <c r="C145" i="27"/>
  <c r="C401" i="27"/>
  <c r="C948" i="27"/>
  <c r="C1010" i="27"/>
  <c r="C924" i="27"/>
  <c r="C1110" i="27"/>
  <c r="C949" i="27"/>
  <c r="C828" i="27"/>
  <c r="C573" i="27"/>
  <c r="C1305" i="27"/>
  <c r="C1367" i="27"/>
  <c r="C829" i="27"/>
  <c r="C570" i="27"/>
  <c r="C1218" i="27"/>
  <c r="C953" i="27"/>
  <c r="C403" i="27"/>
  <c r="C992" i="27"/>
  <c r="C1054" i="27"/>
  <c r="C1045" i="27"/>
  <c r="C1074" i="27"/>
  <c r="C898" i="27"/>
  <c r="C260" i="27"/>
  <c r="C91" i="27"/>
  <c r="C1269" i="27"/>
  <c r="C1331" i="27"/>
  <c r="C347" i="27"/>
  <c r="C607" i="27"/>
  <c r="C1262" i="27"/>
  <c r="C1007" i="27"/>
  <c r="C258" i="27"/>
  <c r="C1031" i="27"/>
  <c r="C956" i="27"/>
  <c r="C868" i="27"/>
  <c r="C25" i="27"/>
  <c r="C1380" i="27"/>
  <c r="C1442" i="27"/>
  <c r="C943" i="27"/>
  <c r="C682" i="27"/>
  <c r="C1263" i="27"/>
  <c r="C1124" i="27"/>
  <c r="C710" i="27"/>
  <c r="C1308" i="27"/>
  <c r="C1370" i="27"/>
  <c r="C499" i="27"/>
  <c r="C75" i="27"/>
  <c r="C952" i="27"/>
  <c r="C1014" i="27"/>
  <c r="C321" i="27"/>
  <c r="C391" i="27"/>
  <c r="C199" i="27"/>
  <c r="C344" i="27"/>
  <c r="C394" i="27"/>
  <c r="C431" i="27"/>
  <c r="C628" i="27"/>
  <c r="C745" i="27"/>
  <c r="C1408" i="27"/>
  <c r="C1153" i="27"/>
  <c r="C332" i="27"/>
  <c r="C163" i="27"/>
  <c r="C1211" i="27"/>
  <c r="C1152" i="27"/>
  <c r="C419" i="27"/>
  <c r="C1400" i="27"/>
  <c r="C1145" i="27"/>
  <c r="C129" i="27"/>
  <c r="C385" i="27"/>
  <c r="C1413" i="27"/>
  <c r="C962" i="27"/>
  <c r="C919" i="27"/>
  <c r="C886" i="27"/>
  <c r="C1245" i="27"/>
  <c r="C717" i="27"/>
  <c r="C14" i="27"/>
  <c r="C1319" i="27"/>
  <c r="C1194" i="27"/>
  <c r="C1129" i="27"/>
  <c r="C243" i="27"/>
  <c r="C501" i="27"/>
  <c r="C1389" i="27"/>
  <c r="C1451" i="27"/>
  <c r="C759" i="27"/>
  <c r="C500" i="27"/>
  <c r="C1318" i="27"/>
  <c r="C1063" i="27"/>
  <c r="C209" i="27"/>
  <c r="C1151" i="27"/>
  <c r="C1140" i="27"/>
  <c r="C733" i="27"/>
  <c r="C474" i="27"/>
  <c r="C870" i="27"/>
  <c r="C1229" i="27"/>
  <c r="C892" i="27"/>
  <c r="C637" i="27"/>
  <c r="C1303" i="27"/>
  <c r="C1228" i="27"/>
  <c r="C893" i="27"/>
  <c r="C1348" i="27"/>
  <c r="C1410" i="27"/>
  <c r="C727" i="27"/>
  <c r="C468" i="27"/>
  <c r="C987" i="27"/>
  <c r="C1441" i="27"/>
  <c r="C528" i="27"/>
  <c r="C834" i="27"/>
  <c r="C1209" i="27"/>
  <c r="C324" i="27"/>
  <c r="C155" i="27"/>
  <c r="C1267" i="27"/>
  <c r="C1208" i="27"/>
  <c r="C411" i="27"/>
  <c r="C1392" i="27"/>
  <c r="C1137" i="27"/>
  <c r="C153" i="27"/>
  <c r="C409" i="27"/>
  <c r="C1405" i="27"/>
  <c r="C954" i="27"/>
  <c r="C941" i="27"/>
  <c r="C1198" i="27"/>
  <c r="C926" i="27"/>
  <c r="C746" i="27"/>
  <c r="C774" i="27"/>
  <c r="C1393" i="27"/>
  <c r="C942" i="27"/>
  <c r="C66" i="27"/>
  <c r="C322" i="27"/>
  <c r="C1306" i="27"/>
  <c r="C1051" i="27"/>
  <c r="C116" i="27"/>
  <c r="C1203" i="27"/>
  <c r="C1144" i="27"/>
  <c r="C132" i="27"/>
  <c r="C388" i="27"/>
  <c r="C891" i="27"/>
  <c r="C554" i="27"/>
  <c r="C899" i="27"/>
  <c r="C278" i="27"/>
  <c r="C568" i="27"/>
  <c r="C921" i="27"/>
  <c r="C1146" i="27"/>
  <c r="C1033" i="27"/>
  <c r="C227" i="27"/>
  <c r="C485" i="27"/>
  <c r="C1341" i="27"/>
  <c r="C1403" i="27"/>
  <c r="C743" i="27"/>
  <c r="C484" i="27"/>
  <c r="C1398" i="27"/>
  <c r="C1143" i="27"/>
  <c r="C193" i="27"/>
  <c r="C1231" i="27"/>
  <c r="C1092" i="27"/>
  <c r="C1001" i="27"/>
  <c r="C1066" i="27"/>
  <c r="C890" i="27"/>
  <c r="C284" i="27"/>
  <c r="C115" i="27"/>
  <c r="C1261" i="27"/>
  <c r="C1323" i="27"/>
  <c r="C371" i="27"/>
  <c r="C631" i="27"/>
  <c r="C1190" i="27"/>
  <c r="C1121" i="27"/>
  <c r="C250" i="27"/>
  <c r="C1023" i="27"/>
  <c r="C1012" i="27"/>
  <c r="C860" i="27"/>
  <c r="C1089" i="27"/>
  <c r="C1357" i="27"/>
  <c r="C765" i="27"/>
  <c r="C506" i="27"/>
  <c r="C1431" i="27"/>
  <c r="C1356" i="27"/>
  <c r="C762" i="27"/>
  <c r="C790" i="27"/>
  <c r="C1220" i="27"/>
  <c r="C1282" i="27"/>
  <c r="C339" i="27"/>
  <c r="C1115" i="27"/>
  <c r="C1056" i="27"/>
  <c r="C912" i="27"/>
  <c r="C1017" i="27"/>
  <c r="C1337" i="27"/>
  <c r="C283" i="27"/>
  <c r="C543" i="27"/>
  <c r="C1395" i="27"/>
  <c r="C1336" i="27"/>
  <c r="C799" i="27"/>
  <c r="C540" i="27"/>
  <c r="C1264" i="27"/>
  <c r="C1326" i="27"/>
  <c r="C194" i="27"/>
  <c r="C1020" i="27"/>
  <c r="C1082" i="27"/>
  <c r="C805" i="27"/>
  <c r="C546" i="27"/>
  <c r="C1070" i="27"/>
  <c r="C1444" i="27"/>
  <c r="C877" i="27"/>
  <c r="C618" i="27"/>
  <c r="C1265" i="27"/>
  <c r="C1327" i="27"/>
  <c r="C928" i="27"/>
  <c r="C150" i="27"/>
  <c r="C1178" i="27"/>
  <c r="C1097" i="27"/>
  <c r="C282" i="27"/>
  <c r="C1075" i="27"/>
  <c r="C1016" i="27"/>
  <c r="C257" i="27"/>
  <c r="C644" i="27"/>
  <c r="C358" i="27"/>
  <c r="C359" i="27"/>
  <c r="C159" i="27"/>
  <c r="C360" i="27"/>
  <c r="C168" i="27"/>
  <c r="C705" i="27"/>
  <c r="C1018" i="27"/>
  <c r="C842" i="27"/>
  <c r="C268" i="27"/>
  <c r="C99" i="27"/>
  <c r="C1213" i="27"/>
  <c r="C1275" i="27"/>
  <c r="C355" i="27"/>
  <c r="C615" i="27"/>
  <c r="C1270" i="27"/>
  <c r="C1015" i="27"/>
  <c r="C234" i="27"/>
  <c r="C1103" i="27"/>
  <c r="C964" i="27"/>
  <c r="C855" i="27"/>
  <c r="C1126" i="27"/>
  <c r="C993" i="27"/>
  <c r="C589" i="27"/>
  <c r="C766" i="27"/>
  <c r="C1321" i="27"/>
  <c r="C1383" i="27"/>
  <c r="C58" i="27"/>
  <c r="C314" i="27"/>
  <c r="C1300" i="27"/>
  <c r="C1362" i="27"/>
  <c r="C323" i="27"/>
  <c r="C1195" i="27"/>
  <c r="C1136" i="27"/>
  <c r="C156" i="27"/>
  <c r="C914" i="27"/>
  <c r="C1289" i="27"/>
  <c r="C188" i="27"/>
  <c r="C13" i="27"/>
  <c r="C1347" i="27"/>
  <c r="C1288" i="27"/>
  <c r="C275" i="27"/>
  <c r="C535" i="27"/>
  <c r="C1216" i="27"/>
  <c r="C1278" i="27"/>
  <c r="C178" i="27"/>
  <c r="C1100" i="27"/>
  <c r="C1162" i="27"/>
  <c r="C764" i="27"/>
  <c r="C1133" i="27"/>
  <c r="C1022" i="27"/>
  <c r="C770" i="27"/>
  <c r="C861" i="27"/>
  <c r="C602" i="27"/>
  <c r="C1217" i="27"/>
  <c r="C1279" i="27"/>
  <c r="C894" i="27"/>
  <c r="C118" i="27"/>
  <c r="C1258" i="27"/>
  <c r="C1003" i="27"/>
  <c r="C963" i="27"/>
  <c r="C1027" i="27"/>
  <c r="C968" i="27"/>
  <c r="C162" i="27"/>
  <c r="C426" i="27"/>
  <c r="C325" i="27"/>
  <c r="C561" i="27"/>
  <c r="C49" i="27"/>
  <c r="C1098" i="27"/>
  <c r="C922" i="27"/>
  <c r="C1329" i="27"/>
  <c r="C1328" i="27"/>
  <c r="C1254" i="27"/>
  <c r="C797" i="27"/>
  <c r="C442" i="27"/>
  <c r="C726" i="27"/>
  <c r="C532" i="27"/>
  <c r="C930" i="27"/>
  <c r="C946" i="27"/>
  <c r="C1135" i="27"/>
  <c r="C741" i="27"/>
  <c r="C810" i="27"/>
  <c r="C130" i="27"/>
  <c r="C154" i="27"/>
  <c r="C27" i="27"/>
  <c r="C375" i="27"/>
  <c r="C1281" i="27"/>
  <c r="C1280" i="27"/>
  <c r="C1334" i="27"/>
  <c r="C724" i="27"/>
  <c r="C998" i="27"/>
  <c r="C847" i="27"/>
  <c r="C1193" i="27"/>
  <c r="C1116" i="27"/>
  <c r="C378" i="27"/>
  <c r="C1173" i="27"/>
  <c r="C775" i="27"/>
  <c r="C1072" i="27"/>
  <c r="C1008" i="27"/>
  <c r="C1154" i="27"/>
  <c r="C850" i="27"/>
  <c r="C313" i="27"/>
  <c r="C1349" i="27"/>
  <c r="C1283" i="27"/>
  <c r="C316" i="27"/>
  <c r="C1342" i="27"/>
  <c r="C945" i="27"/>
  <c r="C393" i="27"/>
  <c r="C1164" i="27"/>
  <c r="C831" i="27"/>
  <c r="C1150" i="27"/>
  <c r="C1333" i="27"/>
  <c r="C925" i="27"/>
  <c r="C1345" i="27"/>
  <c r="C1332" i="27"/>
  <c r="C694" i="27"/>
  <c r="C1386" i="27"/>
  <c r="C1322" i="27"/>
  <c r="C1117" i="27"/>
  <c r="C1096" i="27"/>
  <c r="C185" i="27"/>
  <c r="C503" i="27"/>
  <c r="C417" i="27"/>
  <c r="C413" i="27"/>
  <c r="C858" i="27"/>
  <c r="C100" i="27"/>
  <c r="C356" i="27"/>
  <c r="C1421" i="27"/>
  <c r="C970" i="27"/>
  <c r="C187" i="27"/>
  <c r="C445" i="27"/>
  <c r="C1350" i="27"/>
  <c r="C1095" i="27"/>
  <c r="C98" i="27"/>
  <c r="C354" i="27"/>
  <c r="C1172" i="27"/>
  <c r="C708" i="27"/>
  <c r="C709" i="27"/>
  <c r="C1078" i="27"/>
  <c r="C902" i="27"/>
  <c r="C885" i="27"/>
  <c r="C626" i="27"/>
  <c r="C1273" i="27"/>
  <c r="C1335" i="27"/>
  <c r="C622" i="27"/>
  <c r="C102" i="27"/>
  <c r="C1186" i="27"/>
  <c r="C1113" i="27"/>
  <c r="C947" i="27"/>
  <c r="C1019" i="27"/>
  <c r="C960" i="27"/>
  <c r="C265" i="27"/>
  <c r="C866" i="27"/>
  <c r="C1241" i="27"/>
  <c r="C297" i="27"/>
  <c r="C44" i="27"/>
  <c r="C1299" i="27"/>
  <c r="C1240" i="27"/>
  <c r="C300" i="27"/>
  <c r="C1424" i="27"/>
  <c r="C1169" i="27"/>
  <c r="C15" i="27"/>
  <c r="C266" i="27"/>
  <c r="C999" i="27"/>
  <c r="C1437" i="27"/>
  <c r="C244" i="27"/>
  <c r="C1230" i="27"/>
  <c r="C975" i="27"/>
  <c r="C725" i="27"/>
  <c r="C466" i="27"/>
  <c r="C1425" i="27"/>
  <c r="C974" i="27"/>
  <c r="C722" i="27"/>
  <c r="C718" i="27"/>
  <c r="C1338" i="27"/>
  <c r="C1083" i="27"/>
  <c r="C804" i="27"/>
  <c r="C1235" i="27"/>
  <c r="C1176" i="27"/>
  <c r="C986" i="27"/>
  <c r="C1440" i="27"/>
  <c r="C529" i="27"/>
  <c r="C881" i="27"/>
  <c r="C1181" i="27"/>
  <c r="C1243" i="27"/>
  <c r="C865" i="27"/>
  <c r="C1432" i="27"/>
  <c r="C1177" i="27"/>
  <c r="C18" i="27"/>
  <c r="C274" i="27"/>
  <c r="C1071" i="27"/>
  <c r="C1445" i="27"/>
  <c r="C876" i="27"/>
  <c r="C918" i="27"/>
  <c r="C1277" i="27"/>
  <c r="C910" i="27"/>
  <c r="C522" i="27"/>
  <c r="C307" i="27"/>
  <c r="C823" i="27"/>
  <c r="C186" i="27"/>
  <c r="C1238" i="27"/>
  <c r="C1433" i="27"/>
  <c r="C1346" i="27"/>
  <c r="C1377" i="27"/>
  <c r="C219" i="27"/>
  <c r="C735" i="27"/>
  <c r="C217" i="27"/>
  <c r="C482" i="27"/>
  <c r="C30" i="27"/>
  <c r="C386" i="27"/>
  <c r="C1080" i="27"/>
  <c r="C351" i="27"/>
  <c r="C811" i="27"/>
  <c r="C291" i="27"/>
  <c r="C807" i="27"/>
  <c r="C170" i="27"/>
  <c r="C788" i="27"/>
  <c r="C1372" i="27"/>
  <c r="C460" i="27"/>
  <c r="C1191" i="27"/>
  <c r="C122" i="27"/>
  <c r="C1428" i="27"/>
  <c r="C1171" i="27"/>
  <c r="C387" i="27"/>
  <c r="C1067" i="27"/>
  <c r="C1006" i="27"/>
  <c r="C1026" i="27"/>
  <c r="C1161" i="27"/>
  <c r="C380" i="27"/>
  <c r="C1221" i="27"/>
  <c r="C1160" i="27"/>
  <c r="C469" i="27"/>
  <c r="C1214" i="27"/>
  <c r="C137" i="27"/>
  <c r="C1239" i="27"/>
  <c r="C1036" i="27"/>
  <c r="C895" i="27"/>
  <c r="C846" i="27"/>
  <c r="C1205" i="27"/>
  <c r="C758" i="27"/>
  <c r="C1343" i="27"/>
  <c r="C1204" i="27"/>
  <c r="C306" i="27"/>
  <c r="C1260" i="27"/>
  <c r="C756" i="27"/>
  <c r="C1155" i="27"/>
  <c r="C1094" i="27"/>
  <c r="C226" i="27"/>
  <c r="C365" i="27"/>
  <c r="C685" i="27"/>
  <c r="C541" i="27"/>
  <c r="C969" i="27"/>
  <c r="C164" i="27"/>
  <c r="C420" i="27"/>
  <c r="C1419" i="27"/>
  <c r="C1360" i="27"/>
  <c r="C251" i="27"/>
  <c r="C509" i="27"/>
  <c r="C1224" i="27"/>
  <c r="C1286" i="27"/>
  <c r="C862" i="27"/>
  <c r="C1108" i="27"/>
  <c r="C1170" i="27"/>
  <c r="C772" i="27"/>
  <c r="C517" i="27"/>
  <c r="C838" i="27"/>
  <c r="C1197" i="27"/>
  <c r="C959" i="27"/>
  <c r="C690" i="27"/>
  <c r="C1271" i="27"/>
  <c r="C1196" i="27"/>
  <c r="C686" i="27"/>
  <c r="C1316" i="27"/>
  <c r="C1378" i="27"/>
  <c r="C748" i="27"/>
  <c r="C1101" i="27"/>
  <c r="C1409" i="27"/>
  <c r="C958" i="27"/>
  <c r="C1234" i="27"/>
  <c r="C979" i="27"/>
  <c r="C108" i="27"/>
  <c r="C364" i="27"/>
  <c r="C1429" i="27"/>
  <c r="C978" i="27"/>
  <c r="C195" i="27"/>
  <c r="C453" i="27"/>
  <c r="C1422" i="27"/>
  <c r="C1167" i="27"/>
  <c r="C74" i="27"/>
  <c r="C330" i="27"/>
  <c r="C1373" i="27"/>
  <c r="C1435" i="27"/>
  <c r="C372" i="27"/>
  <c r="C1073" i="27"/>
  <c r="C1285" i="27"/>
  <c r="C789" i="27"/>
  <c r="C530" i="27"/>
  <c r="C1423" i="27"/>
  <c r="C1387" i="27"/>
  <c r="C1192" i="27"/>
  <c r="C1138" i="27"/>
  <c r="C701" i="27"/>
  <c r="C698" i="27"/>
  <c r="C791" i="27"/>
  <c r="C1202" i="27"/>
  <c r="C1397" i="27"/>
  <c r="C1390" i="27"/>
  <c r="C1084" i="27"/>
  <c r="C1253" i="27"/>
  <c r="C1252" i="27"/>
  <c r="C1242" i="27"/>
  <c r="C196" i="27"/>
  <c r="C524" i="27"/>
  <c r="C906" i="27"/>
  <c r="C1339" i="27"/>
  <c r="C1272" i="27"/>
  <c r="C1090" i="27"/>
  <c r="C533" i="27"/>
  <c r="C1434" i="27"/>
  <c r="C1037" i="27"/>
  <c r="C1255" i="27"/>
  <c r="C702" i="27"/>
  <c r="C1298" i="27"/>
  <c r="C711" i="27"/>
  <c r="C516" i="27"/>
  <c r="C1134" i="27"/>
  <c r="C281" i="27"/>
  <c r="C1049" i="27"/>
  <c r="C249" i="27"/>
  <c r="C60" i="27"/>
  <c r="C1411" i="27"/>
  <c r="C252" i="27"/>
  <c r="C1344" i="27"/>
  <c r="C1087" i="27"/>
  <c r="C242" i="27"/>
  <c r="C972" i="27"/>
  <c r="C700" i="27"/>
  <c r="C46" i="27"/>
  <c r="C1041" i="27"/>
  <c r="C794" i="27"/>
  <c r="C666" i="27"/>
  <c r="C1407" i="27"/>
  <c r="C114" i="27"/>
  <c r="C1388" i="27"/>
  <c r="C1131" i="27"/>
  <c r="C887" i="27"/>
  <c r="C1417" i="27"/>
  <c r="C121" i="27"/>
  <c r="C441" i="27"/>
  <c r="C309" i="27"/>
  <c r="C571" i="27"/>
  <c r="C1065" i="27"/>
  <c r="C1233" i="27"/>
  <c r="C289" i="27"/>
  <c r="C36" i="27"/>
  <c r="C1291" i="27"/>
  <c r="C1232" i="27"/>
  <c r="C292" i="27"/>
  <c r="C1352" i="27"/>
  <c r="C1414" i="27"/>
  <c r="C34" i="27"/>
  <c r="C290" i="27"/>
  <c r="C980" i="27"/>
  <c r="C1042" i="27"/>
  <c r="C903" i="27"/>
  <c r="C1025" i="27"/>
  <c r="C1325" i="27"/>
  <c r="C558" i="27"/>
  <c r="C814" i="27"/>
  <c r="C1399" i="27"/>
  <c r="C1324" i="27"/>
  <c r="C106" i="27"/>
  <c r="C362" i="27"/>
  <c r="C1188" i="27"/>
  <c r="C1250" i="27"/>
  <c r="C879" i="27"/>
  <c r="C1024" i="27"/>
  <c r="C1086" i="27"/>
  <c r="C204" i="27"/>
  <c r="C1106" i="27"/>
  <c r="C936" i="27"/>
  <c r="C233" i="27"/>
  <c r="C491" i="27"/>
  <c r="C1301" i="27"/>
  <c r="C1363" i="27"/>
  <c r="C236" i="27"/>
  <c r="C67" i="27"/>
  <c r="C1294" i="27"/>
  <c r="C1039" i="27"/>
  <c r="C654" i="27"/>
  <c r="C988" i="27"/>
  <c r="C1050" i="27"/>
  <c r="C719" i="27"/>
  <c r="C451" i="27"/>
  <c r="C1412" i="27"/>
  <c r="C1157" i="27"/>
  <c r="C916" i="27"/>
  <c r="C661" i="27"/>
  <c r="C1295" i="27"/>
  <c r="C1156" i="27"/>
  <c r="C917" i="27"/>
  <c r="C1340" i="27"/>
  <c r="C1402" i="27"/>
  <c r="C740" i="27"/>
  <c r="C1085" i="27"/>
  <c r="C984" i="27"/>
  <c r="C874" i="27"/>
  <c r="C1249" i="27"/>
  <c r="C801" i="27"/>
  <c r="C542" i="27"/>
  <c r="C1307" i="27"/>
  <c r="C1248" i="27"/>
  <c r="C26" i="27"/>
  <c r="C113" i="27"/>
  <c r="C1302" i="27"/>
  <c r="C1047" i="27"/>
  <c r="C1009" i="27"/>
  <c r="C996" i="27"/>
  <c r="C1058" i="27"/>
  <c r="C813" i="27"/>
  <c r="C1158" i="27"/>
  <c r="C1057" i="27"/>
  <c r="C786" i="27"/>
  <c r="C458" i="27"/>
  <c r="C1353" i="27"/>
  <c r="C1415" i="27"/>
  <c r="C714" i="27"/>
  <c r="C742" i="27"/>
  <c r="C1394" i="27"/>
  <c r="C567" i="27"/>
  <c r="C982" i="27"/>
  <c r="C476" i="27"/>
  <c r="C1180" i="27"/>
  <c r="C551" i="27"/>
  <c r="C1436" i="27"/>
  <c r="C1426" i="27"/>
  <c r="C220" i="27"/>
  <c r="C1219" i="27"/>
  <c r="C201" i="27"/>
  <c r="C738" i="27"/>
  <c r="C50" i="27"/>
  <c r="C1032" i="27"/>
  <c r="C119" i="27"/>
  <c r="C483" i="27"/>
  <c r="C59" i="27"/>
  <c r="C642" i="27"/>
  <c r="C934" i="27"/>
  <c r="C950" i="27"/>
  <c r="C1059" i="27"/>
  <c r="C140" i="27"/>
  <c r="C428" i="27"/>
  <c r="C519" i="27"/>
  <c r="C1127" i="27"/>
  <c r="C1102" i="27"/>
  <c r="C1297" i="27"/>
  <c r="C853" i="27"/>
  <c r="C1210" i="27"/>
  <c r="C935" i="27"/>
  <c r="C1114" i="27"/>
  <c r="C737" i="27"/>
  <c r="C1309" i="27"/>
  <c r="C78" i="27"/>
  <c r="C1304" i="27"/>
  <c r="C830" i="27"/>
  <c r="C1060" i="27"/>
  <c r="C490" i="27"/>
  <c r="C1149" i="27"/>
  <c r="C674" i="27"/>
  <c r="C1276" i="27"/>
  <c r="C845" i="27"/>
  <c r="C1396" i="27"/>
  <c r="C1139" i="27"/>
  <c r="C796" i="27"/>
  <c r="C1227" i="27"/>
  <c r="C1168" i="27"/>
  <c r="C97" i="27"/>
  <c r="C1122" i="27"/>
  <c r="C985" i="27"/>
  <c r="C235" i="27"/>
  <c r="C493" i="27"/>
  <c r="C1317" i="27"/>
  <c r="C1379" i="27"/>
  <c r="C751" i="27"/>
  <c r="C492" i="27"/>
  <c r="C1310" i="27"/>
  <c r="C1055" i="27"/>
  <c r="C464" i="27"/>
  <c r="C1207" i="27"/>
  <c r="C1132" i="27"/>
  <c r="C757" i="27"/>
  <c r="C498" i="27"/>
  <c r="C706" i="27"/>
  <c r="C837" i="27"/>
  <c r="C836" i="27"/>
  <c r="C581" i="27"/>
  <c r="C1311" i="27"/>
  <c r="C1247" i="27"/>
  <c r="C450" i="27"/>
  <c r="C723" i="27"/>
  <c r="C1290" i="27"/>
  <c r="C1035" i="27"/>
  <c r="C379" i="27"/>
  <c r="C105" i="27"/>
  <c r="C470" i="27"/>
  <c r="C232" i="27"/>
  <c r="C880" i="27"/>
  <c r="C677" i="27"/>
  <c r="C635" i="27"/>
  <c r="C641" i="27"/>
  <c r="C208" i="27"/>
  <c r="C923" i="27"/>
  <c r="C429" i="27"/>
  <c r="C53" i="27"/>
  <c r="C16" i="27"/>
  <c r="C457" i="27"/>
  <c r="C536" i="27"/>
  <c r="C183" i="27"/>
  <c r="C436" i="27"/>
  <c r="C376" i="27"/>
  <c r="C397" i="27"/>
  <c r="C173" i="27"/>
  <c r="C406" i="27"/>
  <c r="C696" i="27"/>
  <c r="C489" i="27"/>
  <c r="C29" i="27"/>
  <c r="C679" i="27"/>
  <c r="C295" i="27"/>
  <c r="C180" i="27"/>
  <c r="C305" i="27"/>
  <c r="C480" i="27"/>
  <c r="C803" i="27"/>
  <c r="C40" i="27"/>
  <c r="C207" i="27"/>
  <c r="C181" i="27"/>
  <c r="C579" i="27"/>
  <c r="C1062" i="27"/>
  <c r="C43" i="27"/>
  <c r="C497" i="27"/>
  <c r="C142" i="27"/>
  <c r="C17" i="27"/>
  <c r="C245" i="27"/>
  <c r="C76" i="27"/>
  <c r="C215" i="27"/>
  <c r="C657" i="27"/>
  <c r="C752" i="27"/>
  <c r="C57" i="27"/>
  <c r="C649" i="27"/>
  <c r="C693" i="27"/>
  <c r="C239" i="27"/>
  <c r="C414" i="27"/>
  <c r="C158" i="27"/>
  <c r="C734" i="27"/>
  <c r="C521" i="27"/>
  <c r="C809" i="27"/>
  <c r="C617" i="27"/>
  <c r="C37" i="27"/>
  <c r="C120" i="27"/>
  <c r="C382" i="27"/>
  <c r="C329" i="27"/>
  <c r="C336" i="27"/>
  <c r="C20" i="27"/>
  <c r="C141" i="27"/>
  <c r="C636" i="27"/>
  <c r="C667" i="27"/>
  <c r="C668" i="27"/>
  <c r="C197" i="27"/>
  <c r="C310" i="27"/>
  <c r="C1064" i="27"/>
  <c r="C425" i="27"/>
  <c r="C660" i="27"/>
  <c r="C920" i="27"/>
  <c r="C446" i="27"/>
  <c r="C955" i="27"/>
  <c r="C634" i="27"/>
  <c r="C664" i="27"/>
  <c r="C592" i="27"/>
  <c r="C462" i="27"/>
  <c r="C802" i="27"/>
  <c r="C192" i="27"/>
  <c r="C147" i="27"/>
  <c r="C646" i="27"/>
  <c r="C92" i="27"/>
  <c r="C566" i="27"/>
  <c r="C669" i="27"/>
  <c r="C447" i="27"/>
  <c r="C496" i="27"/>
  <c r="C819" i="27"/>
  <c r="C302" i="27"/>
  <c r="C614" i="27"/>
  <c r="C456" i="27"/>
  <c r="C311" i="27"/>
  <c r="C760" i="27"/>
  <c r="C418" i="27"/>
  <c r="C761" i="27"/>
  <c r="C620" i="27"/>
  <c r="C144" i="27"/>
  <c r="C33" i="27"/>
  <c r="C383" i="27"/>
  <c r="C1449" i="27"/>
  <c r="C214" i="27"/>
  <c r="C564" i="27"/>
  <c r="C1091" i="27"/>
  <c r="C1159" i="27"/>
  <c r="C1142" i="27"/>
  <c r="C548" i="27"/>
  <c r="C844" i="27"/>
  <c r="C1043" i="27"/>
  <c r="C1416" i="27"/>
  <c r="C211" i="27"/>
  <c r="C1111" i="27"/>
  <c r="C730" i="27"/>
  <c r="C370" i="27"/>
  <c r="C966" i="27"/>
  <c r="C1226" i="27"/>
  <c r="C1293" i="27"/>
  <c r="C1222" i="27"/>
  <c r="C1044" i="27"/>
  <c r="C754" i="27"/>
  <c r="C42" i="27"/>
  <c r="C812" i="27"/>
  <c r="C1081" i="27"/>
  <c r="C1427" i="27"/>
  <c r="C1296" i="27"/>
  <c r="C1052" i="27"/>
  <c r="C878" i="27"/>
  <c r="C1284" i="27"/>
  <c r="C782" i="27"/>
  <c r="C1274" i="27"/>
  <c r="C1112" i="27"/>
  <c r="C1376" i="27"/>
  <c r="C593" i="27"/>
  <c r="C1179" i="27"/>
  <c r="C929" i="27"/>
  <c r="C1175" i="27"/>
  <c r="C338" i="27"/>
  <c r="C1443" i="27"/>
  <c r="C1030" i="27"/>
  <c r="C869" i="27"/>
  <c r="C1351" i="27"/>
  <c r="C1287" i="27"/>
  <c r="C909" i="27"/>
  <c r="C1268" i="27"/>
  <c r="C1330" i="27"/>
  <c r="C863" i="27"/>
  <c r="C1104" i="27"/>
  <c r="C1166" i="27"/>
  <c r="C161" i="27"/>
  <c r="C882" i="27"/>
  <c r="C1257" i="27"/>
  <c r="C299" i="27"/>
  <c r="C559" i="27"/>
  <c r="C1315" i="27"/>
  <c r="C1256" i="27"/>
  <c r="C815" i="27"/>
  <c r="C556" i="27"/>
  <c r="C1184" i="27"/>
  <c r="C1246" i="27"/>
  <c r="C1375" i="27"/>
  <c r="C1068" i="27"/>
  <c r="C1130" i="27"/>
  <c r="C821" i="27"/>
  <c r="C562" i="27"/>
  <c r="C990" i="27"/>
  <c r="C1237" i="27"/>
  <c r="C900" i="27"/>
  <c r="C645" i="27"/>
  <c r="C1185" i="27"/>
  <c r="C1236" i="27"/>
  <c r="C901" i="27"/>
  <c r="C1420" i="27"/>
  <c r="C1165" i="27"/>
  <c r="C703" i="27"/>
  <c r="C444" i="27"/>
  <c r="C146" i="27"/>
  <c r="C769" i="27"/>
  <c r="C768" i="27"/>
  <c r="C662" i="27"/>
  <c r="C472" i="27"/>
  <c r="C95" i="27"/>
  <c r="C254" i="27"/>
  <c r="C582" i="27"/>
  <c r="C366" i="27"/>
  <c r="C349" i="27"/>
  <c r="C326" i="27"/>
  <c r="C849" i="27"/>
  <c r="C525" i="27"/>
  <c r="C652" i="27"/>
  <c r="C264" i="27"/>
  <c r="C167" i="27"/>
  <c r="C932" i="27"/>
  <c r="C12" i="27"/>
  <c r="C238" i="27"/>
  <c r="C331" i="27"/>
  <c r="C939" i="27"/>
  <c r="C663" i="27"/>
  <c r="C229" i="27"/>
  <c r="C127" i="27"/>
  <c r="C165" i="27"/>
  <c r="C455" i="27"/>
  <c r="C111" i="27"/>
  <c r="C23" i="27"/>
  <c r="C957" i="27"/>
  <c r="C263" i="27"/>
  <c r="C71" i="27"/>
  <c r="C673" i="27"/>
  <c r="C317" i="27"/>
  <c r="C1447" i="27"/>
  <c r="C825" i="27"/>
  <c r="C407" i="27"/>
  <c r="C39" i="27"/>
  <c r="C131" i="27"/>
  <c r="C109" i="27"/>
  <c r="C1077" i="27"/>
  <c r="C800" i="27"/>
  <c r="C65" i="27"/>
  <c r="C534" i="27"/>
  <c r="C318" i="27"/>
  <c r="C630" i="27"/>
  <c r="C56" i="27"/>
  <c r="C103" i="27"/>
  <c r="C270" i="27"/>
  <c r="C721" i="27"/>
  <c r="C544" i="27"/>
  <c r="C502" i="27"/>
  <c r="C793" i="27"/>
  <c r="C601" i="27"/>
  <c r="C176" i="27"/>
  <c r="C983" i="27"/>
  <c r="C477" i="27"/>
  <c r="C1391" i="27"/>
  <c r="C256" i="27"/>
  <c r="C1053" i="27"/>
  <c r="C638" i="27"/>
  <c r="C944" i="27"/>
  <c r="C507" i="27"/>
  <c r="C1406" i="27"/>
  <c r="C1005" i="27"/>
  <c r="C1215" i="27"/>
  <c r="C820" i="27"/>
  <c r="C433" i="27"/>
  <c r="C225" i="27"/>
  <c r="C228" i="27"/>
  <c r="C678" i="27"/>
  <c r="C1206" i="27"/>
  <c r="C1401" i="27"/>
  <c r="C1314" i="27"/>
  <c r="C1088" i="27"/>
  <c r="C172" i="27"/>
  <c r="C259" i="27"/>
  <c r="C590" i="27"/>
  <c r="C588" i="27"/>
  <c r="C597" i="27"/>
  <c r="C818" i="27"/>
  <c r="C1212" i="27"/>
  <c r="C871" i="27"/>
  <c r="C1174" i="27"/>
  <c r="C1438" i="27"/>
  <c r="C494" i="27"/>
  <c r="C1120" i="27"/>
  <c r="C1430" i="27"/>
  <c r="C82" i="27"/>
  <c r="C1381" i="27"/>
  <c r="C973" i="27"/>
  <c r="C854" i="27"/>
  <c r="C610" i="27"/>
  <c r="C1223" i="27"/>
  <c r="C778" i="27"/>
  <c r="C586" i="27"/>
  <c r="C1141" i="27"/>
  <c r="C732" i="27"/>
  <c r="C1069" i="27"/>
  <c r="C976" i="27"/>
  <c r="C1038" i="27"/>
  <c r="C202" i="27"/>
  <c r="C1384" i="27"/>
  <c r="C1446" i="27"/>
  <c r="C340" i="27"/>
  <c r="C171" i="27"/>
  <c r="C1187" i="27"/>
  <c r="C1128" i="27"/>
  <c r="C427" i="27"/>
  <c r="C1312" i="27"/>
  <c r="C1374" i="27"/>
  <c r="C915" i="27"/>
  <c r="C656" i="27"/>
  <c r="C940" i="27"/>
  <c r="C1002" i="27"/>
  <c r="C989" i="27"/>
  <c r="C1118" i="27"/>
  <c r="C1365" i="27"/>
  <c r="C773" i="27"/>
  <c r="C514" i="27"/>
  <c r="C1313" i="27"/>
  <c r="C1364" i="27"/>
  <c r="C1119" i="27"/>
  <c r="C659" i="27"/>
  <c r="C1292" i="27"/>
  <c r="C1354" i="27"/>
  <c r="C315" i="27"/>
  <c r="C1048" i="27"/>
  <c r="C62" i="27"/>
  <c r="C285" i="27"/>
  <c r="C55" i="27"/>
  <c r="C439" i="27"/>
  <c r="C135" i="27"/>
  <c r="C684" i="27"/>
  <c r="C479" i="27"/>
  <c r="C51" i="27"/>
  <c r="C731" i="27"/>
  <c r="C692" i="27"/>
  <c r="C152" i="27"/>
  <c r="C851" i="27"/>
  <c r="C531" i="27"/>
  <c r="C304" i="27"/>
  <c r="C112" i="27"/>
  <c r="C128" i="27"/>
  <c r="C24" i="27"/>
  <c r="C454" i="27"/>
  <c r="C117" i="27"/>
  <c r="C563" i="27"/>
  <c r="C523" i="27"/>
  <c r="C272" i="27"/>
  <c r="C396" i="27"/>
  <c r="C45" i="27"/>
  <c r="C639" i="27"/>
  <c r="C160" i="27"/>
  <c r="C73" i="27"/>
  <c r="C125" i="27"/>
  <c r="C262" i="27"/>
  <c r="C223" i="27"/>
  <c r="C177" i="27"/>
  <c r="C19" i="27"/>
  <c r="C1000" i="27"/>
  <c r="C337" i="27"/>
  <c r="C633" i="27"/>
  <c r="C28" i="27"/>
  <c r="C343" i="27"/>
  <c r="C449" i="27"/>
  <c r="C565" i="27"/>
  <c r="C840" i="27"/>
  <c r="C72" i="27"/>
  <c r="C350" i="27"/>
  <c r="C320" i="27"/>
  <c r="C512" i="27"/>
  <c r="C583" i="27"/>
  <c r="C52" i="27"/>
  <c r="C629" i="27"/>
  <c r="C190" i="27"/>
  <c r="C538" i="27"/>
  <c r="C550" i="27"/>
  <c r="C68" i="27"/>
  <c r="C817" i="27"/>
  <c r="C461" i="27"/>
  <c r="C136" i="27"/>
  <c r="C905" i="27"/>
  <c r="C713" i="27"/>
  <c r="C779" i="27"/>
  <c r="C139" i="27"/>
  <c r="C277" i="27"/>
  <c r="C486" i="27"/>
  <c r="C440" i="27"/>
  <c r="C716" i="27"/>
  <c r="C237" i="27"/>
  <c r="C951" i="27"/>
  <c r="C1123" i="27"/>
  <c r="C210" i="27"/>
  <c r="C149" i="27"/>
  <c r="C400" i="27"/>
  <c r="C728" i="27"/>
  <c r="C555" i="27"/>
  <c r="C689" i="27"/>
  <c r="C680" i="27"/>
  <c r="C80" i="27"/>
  <c r="C883" i="27"/>
  <c r="C675" i="27"/>
  <c r="C867" i="27"/>
  <c r="C69" i="27"/>
  <c r="C513" i="27"/>
  <c r="C572" i="27"/>
  <c r="C981" i="27"/>
  <c r="C412" i="27"/>
  <c r="C267" i="27"/>
  <c r="C658" i="27"/>
  <c r="C319" i="27"/>
  <c r="C671" i="27"/>
  <c r="C574" i="27"/>
  <c r="C848" i="27"/>
  <c r="C553" i="27"/>
  <c r="C463" i="27"/>
  <c r="C1093" i="27"/>
  <c r="C776" i="27"/>
  <c r="C584" i="27"/>
  <c r="C280" i="27"/>
  <c r="C88" i="27"/>
  <c r="C342" i="27"/>
  <c r="C1385" i="27"/>
  <c r="C404" i="27"/>
  <c r="C434" i="27"/>
  <c r="C676" i="27"/>
  <c r="C707" i="27"/>
  <c r="C421" i="27"/>
  <c r="C621" i="27"/>
  <c r="C231" i="27"/>
  <c r="C422" i="27"/>
  <c r="C747" i="27"/>
  <c r="C21" i="27"/>
  <c r="C328" i="27"/>
  <c r="C787" i="27"/>
  <c r="C206" i="27"/>
  <c r="C650" i="27"/>
  <c r="C1076" i="27"/>
  <c r="C1028" i="27"/>
  <c r="C83" i="27"/>
  <c r="C377" i="27"/>
  <c r="C839" i="27"/>
  <c r="C1369" i="27"/>
  <c r="C852" i="27"/>
  <c r="C1107" i="27"/>
  <c r="C410" i="27"/>
  <c r="C1404" i="27"/>
  <c r="C806" i="27"/>
  <c r="C1099" i="27"/>
  <c r="C1448" i="27"/>
  <c r="C1251" i="27"/>
  <c r="C1105" i="27"/>
  <c r="C884" i="27"/>
  <c r="C248" i="27"/>
  <c r="C399" i="27"/>
  <c r="C995" i="27"/>
  <c r="C96" i="27"/>
  <c r="C537" i="27"/>
  <c r="C604" i="27"/>
  <c r="C720" i="27"/>
  <c r="C63" i="27"/>
  <c r="C224" i="27"/>
  <c r="C843" i="27"/>
  <c r="C857" i="27"/>
  <c r="C608" i="27"/>
  <c r="C374" i="27"/>
  <c r="C70" i="27"/>
  <c r="C798" i="27"/>
  <c r="C511" i="27"/>
  <c r="C784" i="27"/>
  <c r="C390" i="27"/>
  <c r="C897" i="27"/>
  <c r="C31" i="27"/>
  <c r="C373" i="27"/>
  <c r="C520" i="27"/>
  <c r="C1013" i="27"/>
  <c r="C334" i="27"/>
  <c r="C704" i="27"/>
  <c r="C624" i="27"/>
  <c r="C600" i="27"/>
  <c r="C294" i="27"/>
  <c r="C221" i="27"/>
  <c r="C510" i="27"/>
  <c r="C672" i="27"/>
  <c r="C203" i="27"/>
  <c r="C605" i="27"/>
  <c r="C398" i="27"/>
  <c r="C643" i="27"/>
  <c r="C218" i="27"/>
  <c r="C832" i="27"/>
  <c r="C273" i="27"/>
  <c r="C303" i="27"/>
  <c r="C48" i="27"/>
  <c r="C569" i="27"/>
  <c r="C308" i="27"/>
  <c r="C175" i="27"/>
  <c r="C670" i="27"/>
  <c r="C368" i="27"/>
  <c r="C688" i="27"/>
  <c r="C712" i="27"/>
  <c r="C552" i="27"/>
  <c r="C611" i="27"/>
  <c r="C473" i="27"/>
  <c r="C85" i="27"/>
  <c r="C699" i="27"/>
  <c r="C174" i="27"/>
  <c r="C856" i="27"/>
  <c r="C580" i="27"/>
  <c r="C655" i="27"/>
  <c r="C191" i="27"/>
  <c r="C287" i="27"/>
  <c r="C205" i="27"/>
  <c r="C345" i="27"/>
  <c r="C423" i="27"/>
  <c r="C230" i="27"/>
  <c r="C471" i="27"/>
  <c r="C271" i="27"/>
  <c r="C977" i="27"/>
  <c r="C298" i="27"/>
  <c r="C478" i="27"/>
  <c r="C1011" i="27"/>
  <c r="C623" i="27"/>
  <c r="C1183" i="27"/>
  <c r="C596" i="27"/>
  <c r="C369" i="27"/>
  <c r="C763" i="27"/>
  <c r="C416" i="27"/>
  <c r="C333" i="27"/>
  <c r="C627" i="27"/>
  <c r="C438" i="27"/>
  <c r="C808" i="27"/>
  <c r="C448" i="27"/>
  <c r="C22" i="27"/>
  <c r="C539" i="27"/>
  <c r="C648" i="27"/>
  <c r="C89" i="27"/>
  <c r="C90" i="27"/>
  <c r="C889" i="27"/>
  <c r="C606" i="27"/>
  <c r="C293" i="27"/>
  <c r="C143" i="27"/>
  <c r="C557" i="27"/>
  <c r="C222" i="27"/>
  <c r="C1439" i="27"/>
  <c r="C1244" i="27"/>
  <c r="C1034" i="27"/>
  <c r="C1361" i="27"/>
  <c r="C750" i="27"/>
  <c r="C1368" i="27"/>
  <c r="C1359" i="27"/>
  <c r="C965" i="27"/>
  <c r="C1366" i="27"/>
  <c r="C933" i="27"/>
  <c r="C1266" i="27"/>
  <c r="C1040" i="27"/>
  <c r="C276" i="27"/>
  <c r="C363" i="27"/>
  <c r="C595" i="27"/>
  <c r="C182" i="27"/>
  <c r="C79" i="27"/>
  <c r="C1418" i="27"/>
  <c r="C361" i="27"/>
  <c r="C261" i="27"/>
  <c r="C653" i="27"/>
  <c r="C415" i="27"/>
  <c r="C253" i="27"/>
  <c r="C296" i="27"/>
  <c r="C77" i="27"/>
  <c r="C613" i="27"/>
  <c r="C1125" i="27"/>
  <c r="C744" i="27"/>
  <c r="C937" i="27"/>
  <c r="C609" i="27"/>
  <c r="C603" i="27"/>
  <c r="C612" i="27"/>
  <c r="C526" i="27"/>
  <c r="C913" i="27"/>
  <c r="C896" i="27"/>
  <c r="C395" i="27"/>
  <c r="C488" i="27"/>
  <c r="C1046" i="27"/>
  <c r="C86" i="27"/>
  <c r="C575" i="27"/>
  <c r="C781" i="27"/>
  <c r="C123" i="27"/>
  <c r="C907" i="27"/>
  <c r="C405" i="27"/>
  <c r="C1061" i="27"/>
  <c r="C1029" i="27"/>
  <c r="C875" i="27"/>
  <c r="C286" i="27"/>
  <c r="C381" i="27"/>
  <c r="C126" i="27"/>
  <c r="C736" i="27"/>
  <c r="C110" i="27"/>
  <c r="C504" i="27"/>
  <c r="C64" i="27"/>
  <c r="C279" i="27"/>
  <c r="C459" i="27"/>
  <c r="C61" i="27"/>
  <c r="C367" i="27"/>
  <c r="C94" i="27"/>
  <c r="C971" i="27"/>
  <c r="C527" i="27"/>
  <c r="C904" i="27"/>
  <c r="C424" i="27"/>
  <c r="C241" i="27"/>
  <c r="C835" i="27"/>
  <c r="C691" i="27"/>
  <c r="C585" i="27"/>
  <c r="C822" i="27"/>
  <c r="C594" i="27"/>
  <c r="C1225" i="27"/>
  <c r="C107" i="27"/>
  <c r="C578" i="27"/>
  <c r="C353" i="27"/>
  <c r="C647" i="27"/>
  <c r="C437" i="27"/>
  <c r="C827" i="27"/>
  <c r="C240" i="27"/>
  <c r="C430" i="27"/>
  <c r="C873" i="27"/>
  <c r="C547" i="27"/>
  <c r="C269" i="27"/>
  <c r="C859" i="27"/>
  <c r="C625" i="27"/>
  <c r="C508" i="27"/>
  <c r="C255" i="27"/>
  <c r="C683" i="27"/>
  <c r="C651" i="27"/>
  <c r="C487" i="27"/>
  <c r="C816" i="27"/>
  <c r="C841" i="27"/>
  <c r="C599" i="27"/>
  <c r="C576" i="27"/>
  <c r="C124" i="27"/>
  <c r="C1450" i="27"/>
  <c r="C961" i="27"/>
  <c r="C1147" i="27"/>
  <c r="C591" i="27"/>
  <c r="C938" i="27"/>
  <c r="C1371" i="27"/>
  <c r="C749" i="27"/>
  <c r="C1148" i="27"/>
  <c r="C927" i="27"/>
  <c r="C994" i="27"/>
  <c r="C1189" i="27"/>
  <c r="C1182" i="27"/>
  <c r="C1004" i="27"/>
  <c r="C1021" i="27"/>
  <c r="C991" i="27"/>
  <c r="C767" i="27"/>
  <c r="C41" i="27"/>
  <c r="C341" i="27"/>
  <c r="C198" i="27"/>
  <c r="C189" i="27"/>
  <c r="C133" i="27"/>
  <c r="C216" i="27"/>
  <c r="C475" i="27"/>
  <c r="C771" i="27"/>
  <c r="C515" i="27"/>
  <c r="C346" i="27"/>
  <c r="C87" i="27"/>
  <c r="C32" i="27"/>
  <c r="C753" i="27"/>
  <c r="C495" i="27"/>
  <c r="C443" i="27"/>
  <c r="C577" i="27"/>
  <c r="C783" i="27"/>
  <c r="C389" i="27"/>
  <c r="C560" i="27"/>
  <c r="C695" i="27"/>
  <c r="C545" i="27"/>
  <c r="C729" i="27"/>
  <c r="C908" i="27"/>
  <c r="C616" i="27"/>
  <c r="C715" i="27"/>
  <c r="C213" i="27"/>
  <c r="C151" i="27"/>
  <c r="C587" i="27"/>
  <c r="C997" i="27"/>
  <c r="C598" i="27"/>
  <c r="C467" i="27"/>
  <c r="C84" i="27"/>
  <c r="C157" i="27"/>
  <c r="C833" i="27"/>
  <c r="C148" i="27"/>
  <c r="C357" i="27"/>
  <c r="C54" i="27"/>
  <c r="C93" i="27"/>
  <c r="C247" i="27"/>
  <c r="C104" i="27"/>
  <c r="C792" i="27"/>
  <c r="C335" i="27"/>
  <c r="C505" i="27"/>
  <c r="C864" i="27"/>
  <c r="C824" i="27"/>
  <c r="C632" i="27"/>
  <c r="C392" i="27"/>
  <c r="C184" i="27"/>
  <c r="C47" i="27"/>
  <c r="C432" i="27"/>
  <c r="C872" i="27"/>
  <c r="C967" i="27"/>
  <c r="C795" i="27"/>
  <c r="C35" i="27"/>
  <c r="C739" i="27"/>
  <c r="C246" i="27"/>
  <c r="C780" i="27"/>
  <c r="C687" i="27"/>
  <c r="C785" i="27"/>
  <c r="C697" i="27"/>
  <c r="C81" i="27"/>
  <c r="C481" i="27"/>
  <c r="C640" i="27"/>
  <c r="C384" i="27"/>
  <c r="C665" i="27"/>
  <c r="C166" i="27"/>
  <c r="C755" i="27"/>
  <c r="C465" i="27"/>
  <c r="C777" i="27"/>
  <c r="C452" i="27"/>
  <c r="C1355" i="27"/>
  <c r="C1358" i="27"/>
  <c r="C1199" i="27"/>
  <c r="C138" i="27"/>
  <c r="C1079" i="27"/>
  <c r="C1163" i="27"/>
  <c r="C402" i="27"/>
  <c r="C408" i="27"/>
  <c r="C212" i="27"/>
  <c r="C911" i="27"/>
  <c r="C352" i="27"/>
  <c r="C518" i="27"/>
  <c r="C169" i="27"/>
  <c r="C301" i="27"/>
  <c r="C888" i="27"/>
  <c r="C681" i="27"/>
  <c r="C931" i="27"/>
  <c r="C101" i="27"/>
  <c r="C38" i="27"/>
  <c r="C288" i="27"/>
  <c r="C312" i="27"/>
  <c r="C549" i="27"/>
  <c r="C200" i="27"/>
  <c r="C1109" i="27"/>
  <c r="C619" i="27"/>
  <c r="C327" i="27"/>
  <c r="C134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<sst xmlns="http://schemas.openxmlformats.org/spreadsheetml/2006/main" count="767" uniqueCount="431">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</sst>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1" applyFont="1" applyAlignment="1" applyProtection="1"/>
    <xf numFmtId="0" fontId="22" fillId="0" borderId="0" xfId="0" applyFont="1"/>
    <xf numFmtId="2" fontId="16" fillId="0" borderId="0" xfId="0" applyNumberFormat="1" applyFont="1"/>
    <xf numFmtId="0" fontId="1" fillId="0" borderId="0" xfId="0" applyFont="1"/>
    <xf numFmtId="0" fontId="18" fillId="0" borderId="6" xfId="0" applyFont="1" applyBorder="1"/>
    <xf numFmtId="0" fontId="18" fillId="0" borderId="12" xfId="0" applyFont="1" applyBorder="1"/>
    <xf numFmtId="0" fontId="19" fillId="0" borderId="7" xfId="0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23" fillId="0" borderId="11" xfId="0" applyFont="1" applyBorder="1"/>
    <xf numFmtId="1" fontId="8" fillId="4" borderId="0" xfId="0" applyNumberFormat="1" applyFont="1" applyFill="1" applyBorder="1"/>
    <xf numFmtId="20" fontId="19" fillId="0" borderId="0" xfId="0" applyNumberFormat="1" applyFont="1" applyBorder="1"/>
    <xf numFmtId="0" fontId="19" fillId="0" borderId="10" xfId="0" applyFont="1" applyBorder="1"/>
    <xf numFmtId="0" fontId="19" fillId="0" borderId="9" xfId="0" applyFont="1" applyBorder="1"/>
    <xf numFmtId="0" fontId="23" fillId="0" borderId="16" xfId="0" applyFont="1" applyBorder="1"/>
    <xf numFmtId="0" fontId="19" fillId="0" borderId="6" xfId="0" applyFont="1" applyBorder="1"/>
    <xf numFmtId="0" fontId="19" fillId="0" borderId="8" xfId="0" applyFont="1" applyBorder="1"/>
    <xf numFmtId="2" fontId="19" fillId="0" borderId="8" xfId="0" applyNumberFormat="1" applyFont="1" applyBorder="1"/>
    <xf numFmtId="0" fontId="23" fillId="0" borderId="12" xfId="0" applyFont="1" applyBorder="1"/>
    <xf numFmtId="0" fontId="18" fillId="0" borderId="21" xfId="0" applyFont="1" applyBorder="1"/>
    <xf numFmtId="0" fontId="18" fillId="0" borderId="22" xfId="0" applyFont="1" applyBorder="1"/>
    <xf numFmtId="0" fontId="18" fillId="0" borderId="23" xfId="0" applyFont="1" applyBorder="1"/>
    <xf numFmtId="2" fontId="8" fillId="4" borderId="24" xfId="0" applyNumberFormat="1" applyFont="1" applyFill="1" applyBorder="1"/>
    <xf numFmtId="0" fontId="19" fillId="0" borderId="25" xfId="0" applyFont="1" applyBorder="1"/>
    <xf numFmtId="2" fontId="8" fillId="4" borderId="26" xfId="0" applyNumberFormat="1" applyFont="1" applyFill="1" applyBorder="1"/>
    <xf numFmtId="0" fontId="19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9" fillId="0" borderId="26" xfId="0" applyFont="1" applyBorder="1"/>
    <xf numFmtId="2" fontId="19" fillId="0" borderId="26" xfId="0" applyNumberFormat="1" applyFont="1" applyBorder="1"/>
    <xf numFmtId="0" fontId="19" fillId="4" borderId="26" xfId="0" applyFont="1" applyFill="1" applyBorder="1"/>
    <xf numFmtId="2" fontId="19" fillId="4" borderId="26" xfId="0" applyNumberFormat="1" applyFont="1" applyFill="1" applyBorder="1"/>
    <xf numFmtId="0" fontId="19" fillId="0" borderId="29" xfId="0" applyFont="1" applyBorder="1"/>
    <xf numFmtId="0" fontId="19" fillId="0" borderId="30" xfId="0" applyFont="1" applyBorder="1"/>
    <xf numFmtId="0" fontId="24" fillId="0" borderId="0" xfId="0" applyFont="1"/>
    <xf numFmtId="2" fontId="18" fillId="0" borderId="28" xfId="0" applyNumberFormat="1" applyFont="1" applyBorder="1"/>
    <xf numFmtId="0" fontId="18" fillId="0" borderId="29" xfId="0" applyFont="1" applyBorder="1"/>
    <xf numFmtId="0" fontId="18" fillId="0" borderId="7" xfId="0" applyFont="1" applyBorder="1"/>
    <xf numFmtId="0" fontId="18" fillId="0" borderId="10" xfId="0" applyFont="1" applyBorder="1"/>
    <xf numFmtId="20" fontId="19" fillId="0" borderId="7" xfId="0" applyNumberFormat="1" applyFont="1" applyBorder="1"/>
    <xf numFmtId="0" fontId="19" fillId="0" borderId="11" xfId="0" applyFont="1" applyBorder="1"/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8" fillId="0" borderId="15" xfId="0" applyFont="1" applyBorder="1" applyAlignment="1">
      <alignment wrapText="1"/>
    </xf>
    <xf numFmtId="2" fontId="19" fillId="0" borderId="16" xfId="0" applyNumberFormat="1" applyFont="1" applyBorder="1"/>
    <xf numFmtId="2" fontId="19" fillId="0" borderId="11" xfId="0" applyNumberFormat="1" applyFont="1" applyBorder="1"/>
    <xf numFmtId="0" fontId="4" fillId="0" borderId="0" xfId="0" applyFont="1" applyBorder="1"/>
    <xf numFmtId="2" fontId="19" fillId="0" borderId="17" xfId="0" applyNumberFormat="1" applyFont="1" applyBorder="1"/>
    <xf numFmtId="0" fontId="19" fillId="0" borderId="17" xfId="0" applyFont="1" applyBorder="1"/>
    <xf numFmtId="0" fontId="19" fillId="0" borderId="19" xfId="0" applyFont="1" applyBorder="1"/>
    <xf numFmtId="2" fontId="0" fillId="0" borderId="0" xfId="0" applyNumberFormat="1"/>
    <xf numFmtId="0" fontId="18" fillId="0" borderId="20" xfId="0" applyFont="1" applyBorder="1" applyAlignment="1">
      <alignment wrapText="1"/>
    </xf>
    <xf numFmtId="0" fontId="18" fillId="0" borderId="20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6944"/>
        <c:axId val="50068864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3.2503636365821312E-40</c:v>
                </c:pt>
                <c:pt idx="289">
                  <c:v>9.7389182140415306E-21</c:v>
                </c:pt>
                <c:pt idx="290">
                  <c:v>8.3831979806798603E-14</c:v>
                </c:pt>
                <c:pt idx="291">
                  <c:v>2.8341001293941707E-10</c:v>
                </c:pt>
                <c:pt idx="292">
                  <c:v>3.8650003384512522E-8</c:v>
                </c:pt>
                <c:pt idx="293">
                  <c:v>1.111852983214518E-6</c:v>
                </c:pt>
                <c:pt idx="294">
                  <c:v>1.3428813321355906E-5</c:v>
                </c:pt>
                <c:pt idx="295">
                  <c:v>8.320536562629473E-5</c:v>
                </c:pt>
                <c:pt idx="296">
                  <c:v>3.4630644374649517E-4</c:v>
                </c:pt>
                <c:pt idx="297">
                  <c:v>1.0895594826689191E-3</c:v>
                </c:pt>
                <c:pt idx="298">
                  <c:v>2.5950798771402035E-3</c:v>
                </c:pt>
                <c:pt idx="299">
                  <c:v>5.7082083640087782E-3</c:v>
                </c:pt>
                <c:pt idx="300">
                  <c:v>1.1152657559958186E-2</c:v>
                </c:pt>
                <c:pt idx="301">
                  <c:v>2.2901846834460282E-2</c:v>
                </c:pt>
                <c:pt idx="302">
                  <c:v>3.5298612099146517E-2</c:v>
                </c:pt>
                <c:pt idx="303">
                  <c:v>5.0929930590788999E-2</c:v>
                </c:pt>
                <c:pt idx="304">
                  <c:v>6.9469071143832023E-2</c:v>
                </c:pt>
                <c:pt idx="305">
                  <c:v>9.8437396687157411E-2</c:v>
                </c:pt>
                <c:pt idx="306">
                  <c:v>0.13463855281113773</c:v>
                </c:pt>
                <c:pt idx="307">
                  <c:v>0.25314673026805007</c:v>
                </c:pt>
                <c:pt idx="308">
                  <c:v>0.32740528419521869</c:v>
                </c:pt>
                <c:pt idx="309">
                  <c:v>0.41408969302889542</c:v>
                </c:pt>
                <c:pt idx="310">
                  <c:v>0.54384708588852504</c:v>
                </c:pt>
                <c:pt idx="311">
                  <c:v>0.66318131529888025</c:v>
                </c:pt>
                <c:pt idx="312">
                  <c:v>0.88516022251812998</c:v>
                </c:pt>
                <c:pt idx="313">
                  <c:v>1.0492425261773783</c:v>
                </c:pt>
                <c:pt idx="314">
                  <c:v>1.1676447215251473</c:v>
                </c:pt>
                <c:pt idx="315">
                  <c:v>1.4246251404992476</c:v>
                </c:pt>
                <c:pt idx="316">
                  <c:v>1.553853821973755</c:v>
                </c:pt>
                <c:pt idx="317">
                  <c:v>1.6756962026064497</c:v>
                </c:pt>
                <c:pt idx="318">
                  <c:v>1.5773060541222268</c:v>
                </c:pt>
                <c:pt idx="319">
                  <c:v>1.7691507293752708</c:v>
                </c:pt>
                <c:pt idx="320">
                  <c:v>1.7087810339736609</c:v>
                </c:pt>
                <c:pt idx="321">
                  <c:v>2.1845705576266834</c:v>
                </c:pt>
                <c:pt idx="322">
                  <c:v>2.2470412594567306</c:v>
                </c:pt>
                <c:pt idx="323">
                  <c:v>2.2882395899634353</c:v>
                </c:pt>
                <c:pt idx="324">
                  <c:v>2.6902848206040368</c:v>
                </c:pt>
                <c:pt idx="325">
                  <c:v>3.3426542403180166</c:v>
                </c:pt>
                <c:pt idx="326">
                  <c:v>3.6200832624301831</c:v>
                </c:pt>
                <c:pt idx="327">
                  <c:v>3.6624010076169293</c:v>
                </c:pt>
                <c:pt idx="328">
                  <c:v>3.6765362085123545</c:v>
                </c:pt>
                <c:pt idx="329">
                  <c:v>3.37900621619313</c:v>
                </c:pt>
                <c:pt idx="330">
                  <c:v>2.7095631726219049</c:v>
                </c:pt>
                <c:pt idx="331">
                  <c:v>2.8892391411852025</c:v>
                </c:pt>
                <c:pt idx="332">
                  <c:v>3.4145708116394164</c:v>
                </c:pt>
                <c:pt idx="333">
                  <c:v>3.6233593926621745</c:v>
                </c:pt>
                <c:pt idx="334">
                  <c:v>4.2201015049297803</c:v>
                </c:pt>
                <c:pt idx="335">
                  <c:v>4.0536910299292135</c:v>
                </c:pt>
                <c:pt idx="336">
                  <c:v>8.9772933965716923</c:v>
                </c:pt>
                <c:pt idx="337">
                  <c:v>8.549868409974053</c:v>
                </c:pt>
                <c:pt idx="338">
                  <c:v>8.984392418110394</c:v>
                </c:pt>
                <c:pt idx="339">
                  <c:v>10.417779443597407</c:v>
                </c:pt>
                <c:pt idx="340">
                  <c:v>10.912547347187454</c:v>
                </c:pt>
                <c:pt idx="341">
                  <c:v>11.414141943603838</c:v>
                </c:pt>
                <c:pt idx="342">
                  <c:v>11.922295210774072</c:v>
                </c:pt>
                <c:pt idx="343">
                  <c:v>12.436750434052959</c:v>
                </c:pt>
                <c:pt idx="344">
                  <c:v>52.446059736964862</c:v>
                </c:pt>
                <c:pt idx="345">
                  <c:v>54.576452249072339</c:v>
                </c:pt>
                <c:pt idx="346">
                  <c:v>64.070958077473989</c:v>
                </c:pt>
                <c:pt idx="347">
                  <c:v>67.220216415801048</c:v>
                </c:pt>
                <c:pt idx="348">
                  <c:v>63.975373269801743</c:v>
                </c:pt>
                <c:pt idx="349">
                  <c:v>26.816180883178845</c:v>
                </c:pt>
                <c:pt idx="350">
                  <c:v>25.449316909287756</c:v>
                </c:pt>
                <c:pt idx="351">
                  <c:v>27.122083803430336</c:v>
                </c:pt>
                <c:pt idx="352">
                  <c:v>28.030839831350228</c:v>
                </c:pt>
                <c:pt idx="353">
                  <c:v>28.095140905261317</c:v>
                </c:pt>
                <c:pt idx="354">
                  <c:v>28.111844353032957</c:v>
                </c:pt>
                <c:pt idx="355">
                  <c:v>30.797572102379984</c:v>
                </c:pt>
                <c:pt idx="356">
                  <c:v>31.732486507466767</c:v>
                </c:pt>
                <c:pt idx="357">
                  <c:v>32.673353044099201</c:v>
                </c:pt>
                <c:pt idx="358">
                  <c:v>31.642311888746125</c:v>
                </c:pt>
                <c:pt idx="359">
                  <c:v>32.538437837467391</c:v>
                </c:pt>
                <c:pt idx="360">
                  <c:v>34.48456980237075</c:v>
                </c:pt>
                <c:pt idx="361">
                  <c:v>33.272269454180964</c:v>
                </c:pt>
                <c:pt idx="362">
                  <c:v>34.154466628937563</c:v>
                </c:pt>
                <c:pt idx="363">
                  <c:v>35.0410283759878</c:v>
                </c:pt>
                <c:pt idx="364">
                  <c:v>34.77271169560548</c:v>
                </c:pt>
                <c:pt idx="365">
                  <c:v>35.638685079977236</c:v>
                </c:pt>
                <c:pt idx="366">
                  <c:v>36.508456611150343</c:v>
                </c:pt>
                <c:pt idx="367">
                  <c:v>38.627958652750216</c:v>
                </c:pt>
                <c:pt idx="368">
                  <c:v>39.534171788823699</c:v>
                </c:pt>
                <c:pt idx="369">
                  <c:v>39.139277079842564</c:v>
                </c:pt>
                <c:pt idx="370">
                  <c:v>40.022982646362451</c:v>
                </c:pt>
                <c:pt idx="371">
                  <c:v>42.27354340701806</c:v>
                </c:pt>
                <c:pt idx="372">
                  <c:v>44.586521122807483</c:v>
                </c:pt>
                <c:pt idx="373">
                  <c:v>46.962110125253865</c:v>
                </c:pt>
                <c:pt idx="374">
                  <c:v>46.494583710435208</c:v>
                </c:pt>
                <c:pt idx="375">
                  <c:v>47.453121798222753</c:v>
                </c:pt>
                <c:pt idx="376">
                  <c:v>49.927485070116262</c:v>
                </c:pt>
                <c:pt idx="377">
                  <c:v>63.266479312388043</c:v>
                </c:pt>
                <c:pt idx="378">
                  <c:v>58.212080548659756</c:v>
                </c:pt>
                <c:pt idx="379">
                  <c:v>49.71144946615933</c:v>
                </c:pt>
                <c:pt idx="380">
                  <c:v>47.385106121622229</c:v>
                </c:pt>
                <c:pt idx="381">
                  <c:v>46.603731088328267</c:v>
                </c:pt>
                <c:pt idx="382">
                  <c:v>47.458375928716876</c:v>
                </c:pt>
                <c:pt idx="383">
                  <c:v>46.589467380064143</c:v>
                </c:pt>
                <c:pt idx="384">
                  <c:v>50.929744945132875</c:v>
                </c:pt>
                <c:pt idx="385">
                  <c:v>53.607795876429698</c:v>
                </c:pt>
                <c:pt idx="386">
                  <c:v>52.713847988880232</c:v>
                </c:pt>
                <c:pt idx="387">
                  <c:v>55.457191620228478</c:v>
                </c:pt>
                <c:pt idx="388">
                  <c:v>65.782042148150325</c:v>
                </c:pt>
                <c:pt idx="389">
                  <c:v>74.507880203178729</c:v>
                </c:pt>
                <c:pt idx="390">
                  <c:v>73.776457900108923</c:v>
                </c:pt>
                <c:pt idx="391">
                  <c:v>90.738073363431596</c:v>
                </c:pt>
                <c:pt idx="392">
                  <c:v>92.170192892214402</c:v>
                </c:pt>
                <c:pt idx="393">
                  <c:v>126.16274782546513</c:v>
                </c:pt>
                <c:pt idx="394">
                  <c:v>154.95859562034471</c:v>
                </c:pt>
                <c:pt idx="395">
                  <c:v>157.30446544178818</c:v>
                </c:pt>
                <c:pt idx="396">
                  <c:v>159.65371179548964</c:v>
                </c:pt>
                <c:pt idx="397">
                  <c:v>162.00621298584164</c:v>
                </c:pt>
                <c:pt idx="398">
                  <c:v>166.55334169665375</c:v>
                </c:pt>
                <c:pt idx="399">
                  <c:v>173.38932849387857</c:v>
                </c:pt>
                <c:pt idx="400">
                  <c:v>182.6086393220277</c:v>
                </c:pt>
                <c:pt idx="401">
                  <c:v>205.73572306856818</c:v>
                </c:pt>
                <c:pt idx="402">
                  <c:v>208.57618528687462</c:v>
                </c:pt>
                <c:pt idx="403">
                  <c:v>230.21261492450697</c:v>
                </c:pt>
                <c:pt idx="404">
                  <c:v>226.16997152648298</c:v>
                </c:pt>
                <c:pt idx="405">
                  <c:v>229.17766814841423</c:v>
                </c:pt>
                <c:pt idx="406">
                  <c:v>219.96782044675831</c:v>
                </c:pt>
                <c:pt idx="407">
                  <c:v>200.54031967318659</c:v>
                </c:pt>
                <c:pt idx="408">
                  <c:v>157.97589008066421</c:v>
                </c:pt>
                <c:pt idx="409">
                  <c:v>154.89899839418024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292.47482847660132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285.757962804366</c:v>
                </c:pt>
                <c:pt idx="431">
                  <c:v>226.99953226290813</c:v>
                </c:pt>
                <c:pt idx="432">
                  <c:v>222.69595400933906</c:v>
                </c:pt>
                <c:pt idx="433">
                  <c:v>224.87823597930446</c:v>
                </c:pt>
                <c:pt idx="434">
                  <c:v>227.0606192136984</c:v>
                </c:pt>
                <c:pt idx="435">
                  <c:v>283.18258657813914</c:v>
                </c:pt>
                <c:pt idx="436">
                  <c:v>289.28182539546668</c:v>
                </c:pt>
                <c:pt idx="437">
                  <c:v>295.44516519179678</c:v>
                </c:pt>
                <c:pt idx="438">
                  <c:v>294.73753084921753</c:v>
                </c:pt>
                <c:pt idx="439">
                  <c:v>297.46508001713966</c:v>
                </c:pt>
                <c:pt idx="440">
                  <c:v>300.19233538238382</c:v>
                </c:pt>
                <c:pt idx="441">
                  <c:v>302.91922913512985</c:v>
                </c:pt>
                <c:pt idx="442">
                  <c:v>302.04986235561614</c:v>
                </c:pt>
                <c:pt idx="443">
                  <c:v>304.7437615444062</c:v>
                </c:pt>
                <c:pt idx="444">
                  <c:v>270.83745028363955</c:v>
                </c:pt>
                <c:pt idx="445">
                  <c:v>236.28939435272997</c:v>
                </c:pt>
                <c:pt idx="446">
                  <c:v>279.3052413506955</c:v>
                </c:pt>
                <c:pt idx="447">
                  <c:v>292.97650810525244</c:v>
                </c:pt>
                <c:pt idx="448">
                  <c:v>295.47481183786243</c:v>
                </c:pt>
                <c:pt idx="449">
                  <c:v>297.97230379391766</c:v>
                </c:pt>
                <c:pt idx="450">
                  <c:v>300.46892597356594</c:v>
                </c:pt>
                <c:pt idx="451">
                  <c:v>302.96462077261378</c:v>
                </c:pt>
                <c:pt idx="452">
                  <c:v>305.45933096994634</c:v>
                </c:pt>
                <c:pt idx="453">
                  <c:v>371.12284581095389</c:v>
                </c:pt>
                <c:pt idx="454">
                  <c:v>374.1267131890408</c:v>
                </c:pt>
                <c:pt idx="455">
                  <c:v>377.12918974714398</c:v>
                </c:pt>
                <c:pt idx="456">
                  <c:v>380.13020823372938</c:v>
                </c:pt>
                <c:pt idx="457">
                  <c:v>379.05385390065237</c:v>
                </c:pt>
                <c:pt idx="458">
                  <c:v>176.63284010406559</c:v>
                </c:pt>
                <c:pt idx="459">
                  <c:v>173.86384724720463</c:v>
                </c:pt>
                <c:pt idx="460">
                  <c:v>179.37329691876931</c:v>
                </c:pt>
                <c:pt idx="461">
                  <c:v>138.70921693368842</c:v>
                </c:pt>
                <c:pt idx="462">
                  <c:v>143.99433386722353</c:v>
                </c:pt>
                <c:pt idx="463">
                  <c:v>149.34237222685923</c:v>
                </c:pt>
                <c:pt idx="464">
                  <c:v>146.15584356199986</c:v>
                </c:pt>
                <c:pt idx="465">
                  <c:v>134.24413185687243</c:v>
                </c:pt>
                <c:pt idx="466">
                  <c:v>143.95220392151376</c:v>
                </c:pt>
                <c:pt idx="467">
                  <c:v>127.42301299171665</c:v>
                </c:pt>
                <c:pt idx="468">
                  <c:v>110.63955500929787</c:v>
                </c:pt>
                <c:pt idx="469">
                  <c:v>98.059344467377841</c:v>
                </c:pt>
                <c:pt idx="470">
                  <c:v>103.24420603518247</c:v>
                </c:pt>
                <c:pt idx="471">
                  <c:v>103.97123126080791</c:v>
                </c:pt>
                <c:pt idx="472">
                  <c:v>104.69764787842141</c:v>
                </c:pt>
                <c:pt idx="473">
                  <c:v>96.256185036553134</c:v>
                </c:pt>
                <c:pt idx="474">
                  <c:v>96.918282223131811</c:v>
                </c:pt>
                <c:pt idx="475">
                  <c:v>102.22643874330262</c:v>
                </c:pt>
                <c:pt idx="476">
                  <c:v>107.59692650153882</c:v>
                </c:pt>
                <c:pt idx="477">
                  <c:v>103.61050582652328</c:v>
                </c:pt>
                <c:pt idx="478">
                  <c:v>94.819585671942676</c:v>
                </c:pt>
                <c:pt idx="479">
                  <c:v>95.447182141550286</c:v>
                </c:pt>
                <c:pt idx="480">
                  <c:v>100.87785280641695</c:v>
                </c:pt>
                <c:pt idx="481">
                  <c:v>130.5456251452143</c:v>
                </c:pt>
                <c:pt idx="482">
                  <c:v>145.98918306230499</c:v>
                </c:pt>
                <c:pt idx="483">
                  <c:v>142.02910915916416</c:v>
                </c:pt>
                <c:pt idx="484">
                  <c:v>187.29328585094217</c:v>
                </c:pt>
                <c:pt idx="485">
                  <c:v>247.99755242812694</c:v>
                </c:pt>
                <c:pt idx="486">
                  <c:v>264.52808617195797</c:v>
                </c:pt>
                <c:pt idx="487">
                  <c:v>281.24346911379445</c:v>
                </c:pt>
                <c:pt idx="488">
                  <c:v>282.98350893846106</c:v>
                </c:pt>
                <c:pt idx="489">
                  <c:v>279.63714697285997</c:v>
                </c:pt>
                <c:pt idx="490">
                  <c:v>301.80320972702401</c:v>
                </c:pt>
                <c:pt idx="491">
                  <c:v>272.75214869634277</c:v>
                </c:pt>
                <c:pt idx="492">
                  <c:v>253.68211883234039</c:v>
                </c:pt>
                <c:pt idx="493">
                  <c:v>312.48392710484751</c:v>
                </c:pt>
                <c:pt idx="494">
                  <c:v>335.2898818435271</c:v>
                </c:pt>
                <c:pt idx="495">
                  <c:v>342.53065239157985</c:v>
                </c:pt>
                <c:pt idx="496">
                  <c:v>445.23852788255226</c:v>
                </c:pt>
                <c:pt idx="497">
                  <c:v>453.1496845485778</c:v>
                </c:pt>
                <c:pt idx="498">
                  <c:v>209.11191685214604</c:v>
                </c:pt>
                <c:pt idx="499">
                  <c:v>221.091345822943</c:v>
                </c:pt>
                <c:pt idx="500">
                  <c:v>238.61444817216369</c:v>
                </c:pt>
                <c:pt idx="501">
                  <c:v>310.85490330109104</c:v>
                </c:pt>
                <c:pt idx="502">
                  <c:v>296.14079058542751</c:v>
                </c:pt>
                <c:pt idx="503">
                  <c:v>259.18322974396114</c:v>
                </c:pt>
                <c:pt idx="504">
                  <c:v>188.52790782251594</c:v>
                </c:pt>
                <c:pt idx="505">
                  <c:v>211.86113810941319</c:v>
                </c:pt>
                <c:pt idx="506">
                  <c:v>241.04080600619531</c:v>
                </c:pt>
                <c:pt idx="507">
                  <c:v>259.24951261396461</c:v>
                </c:pt>
                <c:pt idx="508">
                  <c:v>254.97310545852704</c:v>
                </c:pt>
                <c:pt idx="509">
                  <c:v>250.63410564252931</c:v>
                </c:pt>
                <c:pt idx="510">
                  <c:v>263.41165724997956</c:v>
                </c:pt>
                <c:pt idx="511">
                  <c:v>247.52522280201711</c:v>
                </c:pt>
                <c:pt idx="512">
                  <c:v>266.17483963361593</c:v>
                </c:pt>
                <c:pt idx="513">
                  <c:v>255.92014250771342</c:v>
                </c:pt>
                <c:pt idx="514">
                  <c:v>257.23596381270613</c:v>
                </c:pt>
                <c:pt idx="515">
                  <c:v>270.30170715276159</c:v>
                </c:pt>
                <c:pt idx="516">
                  <c:v>271.67244834516924</c:v>
                </c:pt>
                <c:pt idx="517">
                  <c:v>273.04070476499083</c:v>
                </c:pt>
                <c:pt idx="518">
                  <c:v>286.33716526623641</c:v>
                </c:pt>
                <c:pt idx="519">
                  <c:v>305.7446207087487</c:v>
                </c:pt>
                <c:pt idx="520">
                  <c:v>319.30230456967331</c:v>
                </c:pt>
                <c:pt idx="521">
                  <c:v>332.97520879073932</c:v>
                </c:pt>
                <c:pt idx="522">
                  <c:v>346.76296323927653</c:v>
                </c:pt>
                <c:pt idx="523">
                  <c:v>360.66519333259998</c:v>
                </c:pt>
                <c:pt idx="524">
                  <c:v>374.68152005267217</c:v>
                </c:pt>
                <c:pt idx="525">
                  <c:v>283.89415489197705</c:v>
                </c:pt>
                <c:pt idx="526">
                  <c:v>266.63633514027271</c:v>
                </c:pt>
                <c:pt idx="527">
                  <c:v>267.89078527648331</c:v>
                </c:pt>
                <c:pt idx="528">
                  <c:v>269.14264510398613</c:v>
                </c:pt>
                <c:pt idx="529">
                  <c:v>276.68007418220458</c:v>
                </c:pt>
                <c:pt idx="530">
                  <c:v>284.27284686691087</c:v>
                </c:pt>
                <c:pt idx="531">
                  <c:v>285.5746502826496</c:v>
                </c:pt>
                <c:pt idx="532">
                  <c:v>356.99831138067481</c:v>
                </c:pt>
                <c:pt idx="533">
                  <c:v>313.78489381967967</c:v>
                </c:pt>
                <c:pt idx="534">
                  <c:v>270.1655578290418</c:v>
                </c:pt>
                <c:pt idx="535">
                  <c:v>245.52518630218168</c:v>
                </c:pt>
                <c:pt idx="536">
                  <c:v>246.61241107411001</c:v>
                </c:pt>
                <c:pt idx="537">
                  <c:v>221.62377322067223</c:v>
                </c:pt>
                <c:pt idx="538">
                  <c:v>222.59210130382493</c:v>
                </c:pt>
                <c:pt idx="539">
                  <c:v>216.9829352633721</c:v>
                </c:pt>
                <c:pt idx="540">
                  <c:v>237.72915328795281</c:v>
                </c:pt>
                <c:pt idx="541">
                  <c:v>576.97245998950996</c:v>
                </c:pt>
                <c:pt idx="542">
                  <c:v>586.08697131327813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610.14983888006941</c:v>
                </c:pt>
                <c:pt idx="550">
                  <c:v>612.61064205824459</c:v>
                </c:pt>
                <c:pt idx="551">
                  <c:v>621.97581976644256</c:v>
                </c:pt>
                <c:pt idx="552">
                  <c:v>624.45114421327708</c:v>
                </c:pt>
                <c:pt idx="553">
                  <c:v>626.91983414206197</c:v>
                </c:pt>
                <c:pt idx="554">
                  <c:v>615.39557961972537</c:v>
                </c:pt>
                <c:pt idx="555">
                  <c:v>610.77588609275176</c:v>
                </c:pt>
                <c:pt idx="556">
                  <c:v>662.47610235382933</c:v>
                </c:pt>
                <c:pt idx="557">
                  <c:v>636.72731555637472</c:v>
                </c:pt>
                <c:pt idx="558">
                  <c:v>426.10808951316756</c:v>
                </c:pt>
                <c:pt idx="559">
                  <c:v>420.59791510433274</c:v>
                </c:pt>
                <c:pt idx="560">
                  <c:v>422.18498023099613</c:v>
                </c:pt>
                <c:pt idx="561">
                  <c:v>323.21246444899896</c:v>
                </c:pt>
                <c:pt idx="562">
                  <c:v>309.99742542848122</c:v>
                </c:pt>
                <c:pt idx="563">
                  <c:v>311.14399459479091</c:v>
                </c:pt>
                <c:pt idx="564">
                  <c:v>283.2371842434539</c:v>
                </c:pt>
                <c:pt idx="565">
                  <c:v>276.9818900803412</c:v>
                </c:pt>
                <c:pt idx="566">
                  <c:v>270.67061257100272</c:v>
                </c:pt>
                <c:pt idx="567">
                  <c:v>271.64534076139574</c:v>
                </c:pt>
                <c:pt idx="568">
                  <c:v>265.24903050960472</c:v>
                </c:pt>
                <c:pt idx="569">
                  <c:v>288.37416822528138</c:v>
                </c:pt>
                <c:pt idx="570">
                  <c:v>281.9717010145273</c:v>
                </c:pt>
                <c:pt idx="571">
                  <c:v>297.85294287470157</c:v>
                </c:pt>
                <c:pt idx="572">
                  <c:v>269.0012124692571</c:v>
                </c:pt>
                <c:pt idx="573">
                  <c:v>359.90901226544685</c:v>
                </c:pt>
                <c:pt idx="574">
                  <c:v>338.57408902171727</c:v>
                </c:pt>
                <c:pt idx="575">
                  <c:v>354.82875994842721</c:v>
                </c:pt>
                <c:pt idx="576">
                  <c:v>348.4565437299122</c:v>
                </c:pt>
                <c:pt idx="577">
                  <c:v>349.6299310553602</c:v>
                </c:pt>
                <c:pt idx="578">
                  <c:v>602.45975619760725</c:v>
                </c:pt>
                <c:pt idx="579">
                  <c:v>612.11266720066374</c:v>
                </c:pt>
                <c:pt idx="580">
                  <c:v>606.45587358226544</c:v>
                </c:pt>
                <c:pt idx="581">
                  <c:v>608.44356275521022</c:v>
                </c:pt>
                <c:pt idx="582">
                  <c:v>339.98314825181052</c:v>
                </c:pt>
                <c:pt idx="583">
                  <c:v>341.08243856638148</c:v>
                </c:pt>
                <c:pt idx="584">
                  <c:v>326.62427244328114</c:v>
                </c:pt>
                <c:pt idx="585">
                  <c:v>280.8566505711828</c:v>
                </c:pt>
                <c:pt idx="586">
                  <c:v>266.09382065275133</c:v>
                </c:pt>
                <c:pt idx="587">
                  <c:v>274.78197505603583</c:v>
                </c:pt>
                <c:pt idx="588">
                  <c:v>283.51610474026097</c:v>
                </c:pt>
                <c:pt idx="589">
                  <c:v>315.99558892367287</c:v>
                </c:pt>
                <c:pt idx="590">
                  <c:v>309.04536858538836</c:v>
                </c:pt>
                <c:pt idx="591">
                  <c:v>294.09444029388044</c:v>
                </c:pt>
                <c:pt idx="592">
                  <c:v>366.74253317611323</c:v>
                </c:pt>
                <c:pt idx="593">
                  <c:v>263.89228470347825</c:v>
                </c:pt>
                <c:pt idx="594">
                  <c:v>256.66285885328062</c:v>
                </c:pt>
                <c:pt idx="595">
                  <c:v>257.42715616934555</c:v>
                </c:pt>
                <c:pt idx="596">
                  <c:v>242.05164971105432</c:v>
                </c:pt>
                <c:pt idx="597">
                  <c:v>234.67040617109413</c:v>
                </c:pt>
                <c:pt idx="598">
                  <c:v>243.47046381825299</c:v>
                </c:pt>
                <c:pt idx="599">
                  <c:v>675.55238379562036</c:v>
                </c:pt>
                <c:pt idx="600">
                  <c:v>677.49515159450118</c:v>
                </c:pt>
                <c:pt idx="601">
                  <c:v>679.42988338441171</c:v>
                </c:pt>
                <c:pt idx="602">
                  <c:v>664.93831279670133</c:v>
                </c:pt>
                <c:pt idx="603">
                  <c:v>666.81063331682344</c:v>
                </c:pt>
                <c:pt idx="604">
                  <c:v>676.93025225966664</c:v>
                </c:pt>
                <c:pt idx="605">
                  <c:v>687.08772430104591</c:v>
                </c:pt>
                <c:pt idx="606">
                  <c:v>605.97188545844188</c:v>
                </c:pt>
                <c:pt idx="607">
                  <c:v>590.98303278542664</c:v>
                </c:pt>
                <c:pt idx="608">
                  <c:v>600.93538486842408</c:v>
                </c:pt>
                <c:pt idx="609">
                  <c:v>686.24525840899855</c:v>
                </c:pt>
                <c:pt idx="610">
                  <c:v>646.12730782667654</c:v>
                </c:pt>
                <c:pt idx="611">
                  <c:v>445.91983209908074</c:v>
                </c:pt>
                <c:pt idx="612">
                  <c:v>404.9183133059172</c:v>
                </c:pt>
                <c:pt idx="613">
                  <c:v>397.52189635462048</c:v>
                </c:pt>
                <c:pt idx="614">
                  <c:v>398.55646584159405</c:v>
                </c:pt>
                <c:pt idx="615">
                  <c:v>433.59354062469095</c:v>
                </c:pt>
                <c:pt idx="616">
                  <c:v>289.80376851351713</c:v>
                </c:pt>
                <c:pt idx="617">
                  <c:v>290.54165371526489</c:v>
                </c:pt>
                <c:pt idx="618">
                  <c:v>308.40988461630451</c:v>
                </c:pt>
                <c:pt idx="619">
                  <c:v>334.94897642853203</c:v>
                </c:pt>
                <c:pt idx="620">
                  <c:v>413.27157662433075</c:v>
                </c:pt>
                <c:pt idx="621">
                  <c:v>466.07985882760767</c:v>
                </c:pt>
                <c:pt idx="622">
                  <c:v>415.30976851157425</c:v>
                </c:pt>
                <c:pt idx="623">
                  <c:v>451.01467611727577</c:v>
                </c:pt>
                <c:pt idx="624">
                  <c:v>426.02192679748384</c:v>
                </c:pt>
                <c:pt idx="625">
                  <c:v>453.18957274705838</c:v>
                </c:pt>
                <c:pt idx="626">
                  <c:v>454.26866822937427</c:v>
                </c:pt>
                <c:pt idx="627">
                  <c:v>455.34216805314622</c:v>
                </c:pt>
                <c:pt idx="628">
                  <c:v>517.84986671788454</c:v>
                </c:pt>
                <c:pt idx="629">
                  <c:v>501.46002120601383</c:v>
                </c:pt>
                <c:pt idx="630">
                  <c:v>511.43607200737654</c:v>
                </c:pt>
                <c:pt idx="631">
                  <c:v>539.12246758865376</c:v>
                </c:pt>
                <c:pt idx="632">
                  <c:v>531.49041825278061</c:v>
                </c:pt>
                <c:pt idx="633">
                  <c:v>603.71516067018251</c:v>
                </c:pt>
                <c:pt idx="634">
                  <c:v>613.9650589744989</c:v>
                </c:pt>
                <c:pt idx="635">
                  <c:v>677.75385487566007</c:v>
                </c:pt>
                <c:pt idx="636">
                  <c:v>679.24790213681615</c:v>
                </c:pt>
                <c:pt idx="637">
                  <c:v>671.77646347001235</c:v>
                </c:pt>
                <c:pt idx="638">
                  <c:v>673.23411460624038</c:v>
                </c:pt>
                <c:pt idx="639">
                  <c:v>683.67913380443861</c:v>
                </c:pt>
                <c:pt idx="640">
                  <c:v>721.19910354438616</c:v>
                </c:pt>
                <c:pt idx="641">
                  <c:v>722.72693230590198</c:v>
                </c:pt>
                <c:pt idx="642">
                  <c:v>724.24570365359421</c:v>
                </c:pt>
                <c:pt idx="643">
                  <c:v>734.82733137969558</c:v>
                </c:pt>
                <c:pt idx="644">
                  <c:v>672.71176299678177</c:v>
                </c:pt>
                <c:pt idx="645">
                  <c:v>664.98199188225067</c:v>
                </c:pt>
                <c:pt idx="646">
                  <c:v>684.59029318464661</c:v>
                </c:pt>
                <c:pt idx="647">
                  <c:v>740.84898902655766</c:v>
                </c:pt>
                <c:pt idx="648">
                  <c:v>733.16653809683714</c:v>
                </c:pt>
                <c:pt idx="649">
                  <c:v>743.80388114753123</c:v>
                </c:pt>
                <c:pt idx="650">
                  <c:v>745.26724529484022</c:v>
                </c:pt>
                <c:pt idx="651">
                  <c:v>746.72118473650437</c:v>
                </c:pt>
                <c:pt idx="652">
                  <c:v>729.69244564913254</c:v>
                </c:pt>
                <c:pt idx="653">
                  <c:v>740.34635088944663</c:v>
                </c:pt>
                <c:pt idx="654">
                  <c:v>741.7542540287194</c:v>
                </c:pt>
                <c:pt idx="655">
                  <c:v>705.99510472659438</c:v>
                </c:pt>
                <c:pt idx="656">
                  <c:v>716.62147089912628</c:v>
                </c:pt>
                <c:pt idx="657">
                  <c:v>708.62529797235516</c:v>
                </c:pt>
                <c:pt idx="658">
                  <c:v>560.46858816226495</c:v>
                </c:pt>
                <c:pt idx="659">
                  <c:v>495.98196057449871</c:v>
                </c:pt>
                <c:pt idx="660">
                  <c:v>909.3786810608342</c:v>
                </c:pt>
                <c:pt idx="661">
                  <c:v>901.61338243392458</c:v>
                </c:pt>
                <c:pt idx="662">
                  <c:v>912.6200610745359</c:v>
                </c:pt>
                <c:pt idx="663">
                  <c:v>914.22326840116921</c:v>
                </c:pt>
                <c:pt idx="664">
                  <c:v>906.37339083182633</c:v>
                </c:pt>
                <c:pt idx="665">
                  <c:v>889.02153904671422</c:v>
                </c:pt>
                <c:pt idx="666">
                  <c:v>767.38113885932455</c:v>
                </c:pt>
                <c:pt idx="667">
                  <c:v>759.19080025977678</c:v>
                </c:pt>
                <c:pt idx="668">
                  <c:v>760.46455949996971</c:v>
                </c:pt>
                <c:pt idx="669">
                  <c:v>304.69142055810318</c:v>
                </c:pt>
                <c:pt idx="670">
                  <c:v>305.1931008660203</c:v>
                </c:pt>
                <c:pt idx="671">
                  <c:v>315.24369451276976</c:v>
                </c:pt>
                <c:pt idx="672">
                  <c:v>306.18467445052733</c:v>
                </c:pt>
                <c:pt idx="673">
                  <c:v>316.25812872986774</c:v>
                </c:pt>
                <c:pt idx="674">
                  <c:v>335.95676398696412</c:v>
                </c:pt>
                <c:pt idx="675">
                  <c:v>326.87007962966243</c:v>
                </c:pt>
                <c:pt idx="676">
                  <c:v>365.89299147161449</c:v>
                </c:pt>
                <c:pt idx="677">
                  <c:v>356.81229684145325</c:v>
                </c:pt>
                <c:pt idx="678">
                  <c:v>415.30533322172545</c:v>
                </c:pt>
                <c:pt idx="679">
                  <c:v>406.25871619466204</c:v>
                </c:pt>
                <c:pt idx="680">
                  <c:v>387.49057418404709</c:v>
                </c:pt>
                <c:pt idx="681">
                  <c:v>368.65991183559328</c:v>
                </c:pt>
                <c:pt idx="682">
                  <c:v>369.19899873933309</c:v>
                </c:pt>
                <c:pt idx="683">
                  <c:v>408.652590362848</c:v>
                </c:pt>
                <c:pt idx="684">
                  <c:v>399.49406687806209</c:v>
                </c:pt>
                <c:pt idx="685">
                  <c:v>380.54504703246943</c:v>
                </c:pt>
                <c:pt idx="686">
                  <c:v>371.30735026598148</c:v>
                </c:pt>
                <c:pt idx="687">
                  <c:v>332.68319063722703</c:v>
                </c:pt>
                <c:pt idx="688">
                  <c:v>333.13968564783727</c:v>
                </c:pt>
                <c:pt idx="689">
                  <c:v>794.73350705934968</c:v>
                </c:pt>
                <c:pt idx="690">
                  <c:v>805.62504448997242</c:v>
                </c:pt>
                <c:pt idx="691">
                  <c:v>816.53229206601065</c:v>
                </c:pt>
                <c:pt idx="692">
                  <c:v>817.60419197981821</c:v>
                </c:pt>
                <c:pt idx="693">
                  <c:v>729.89447059821396</c:v>
                </c:pt>
                <c:pt idx="694">
                  <c:v>730.83109270508123</c:v>
                </c:pt>
                <c:pt idx="695">
                  <c:v>711.98091674859529</c:v>
                </c:pt>
                <c:pt idx="696">
                  <c:v>801.98282616152733</c:v>
                </c:pt>
                <c:pt idx="697">
                  <c:v>693.93042029221192</c:v>
                </c:pt>
                <c:pt idx="698">
                  <c:v>625.30216135428509</c:v>
                </c:pt>
                <c:pt idx="699">
                  <c:v>576.37155243331745</c:v>
                </c:pt>
                <c:pt idx="700">
                  <c:v>507.41530838296359</c:v>
                </c:pt>
                <c:pt idx="701">
                  <c:v>517.97556450161983</c:v>
                </c:pt>
                <c:pt idx="702">
                  <c:v>658.19731994067945</c:v>
                </c:pt>
                <c:pt idx="703">
                  <c:v>629.00295611231024</c:v>
                </c:pt>
                <c:pt idx="704">
                  <c:v>589.73627320072035</c:v>
                </c:pt>
                <c:pt idx="705">
                  <c:v>580.39178391921416</c:v>
                </c:pt>
                <c:pt idx="706">
                  <c:v>571.01734842703763</c:v>
                </c:pt>
                <c:pt idx="707">
                  <c:v>872.50645382202219</c:v>
                </c:pt>
                <c:pt idx="708">
                  <c:v>853.36935553980277</c:v>
                </c:pt>
                <c:pt idx="709">
                  <c:v>854.27864524421534</c:v>
                </c:pt>
                <c:pt idx="710">
                  <c:v>623.77593581168901</c:v>
                </c:pt>
                <c:pt idx="711">
                  <c:v>614.35142530123153</c:v>
                </c:pt>
                <c:pt idx="712">
                  <c:v>514.16337265773552</c:v>
                </c:pt>
                <c:pt idx="713">
                  <c:v>908.26215728618251</c:v>
                </c:pt>
                <c:pt idx="714">
                  <c:v>899.06337004937757</c:v>
                </c:pt>
                <c:pt idx="715">
                  <c:v>899.94452018581478</c:v>
                </c:pt>
                <c:pt idx="716">
                  <c:v>860.32777635777768</c:v>
                </c:pt>
                <c:pt idx="717">
                  <c:v>881.40888793311944</c:v>
                </c:pt>
                <c:pt idx="718">
                  <c:v>882.2353472653997</c:v>
                </c:pt>
                <c:pt idx="719">
                  <c:v>883.05014530111168</c:v>
                </c:pt>
                <c:pt idx="720">
                  <c:v>954.96789735788593</c:v>
                </c:pt>
                <c:pt idx="721">
                  <c:v>986.32799478746176</c:v>
                </c:pt>
                <c:pt idx="722">
                  <c:v>865.06983500748333</c:v>
                </c:pt>
                <c:pt idx="723">
                  <c:v>926.93690016956612</c:v>
                </c:pt>
                <c:pt idx="724">
                  <c:v>937.92274940921777</c:v>
                </c:pt>
                <c:pt idx="725">
                  <c:v>622.40557899247233</c:v>
                </c:pt>
                <c:pt idx="726">
                  <c:v>633.13114011589664</c:v>
                </c:pt>
                <c:pt idx="727">
                  <c:v>878.92684906812894</c:v>
                </c:pt>
                <c:pt idx="728">
                  <c:v>900.08434250772382</c:v>
                </c:pt>
                <c:pt idx="729">
                  <c:v>859.84474822426546</c:v>
                </c:pt>
                <c:pt idx="730">
                  <c:v>860.50666824050847</c:v>
                </c:pt>
                <c:pt idx="731">
                  <c:v>615.11226102627859</c:v>
                </c:pt>
                <c:pt idx="732">
                  <c:v>595.04977617778263</c:v>
                </c:pt>
                <c:pt idx="733">
                  <c:v>636.55093144543503</c:v>
                </c:pt>
                <c:pt idx="734">
                  <c:v>308.22857097467244</c:v>
                </c:pt>
                <c:pt idx="735">
                  <c:v>308.44453012339545</c:v>
                </c:pt>
                <c:pt idx="736">
                  <c:v>277.79074973663433</c:v>
                </c:pt>
                <c:pt idx="737">
                  <c:v>308.86414240499323</c:v>
                </c:pt>
                <c:pt idx="738">
                  <c:v>329.67230681446881</c:v>
                </c:pt>
                <c:pt idx="739">
                  <c:v>319.5762311453725</c:v>
                </c:pt>
                <c:pt idx="740">
                  <c:v>268.20103883973695</c:v>
                </c:pt>
                <c:pt idx="741">
                  <c:v>278.68863054441732</c:v>
                </c:pt>
                <c:pt idx="742">
                  <c:v>268.52904633390477</c:v>
                </c:pt>
                <c:pt idx="743">
                  <c:v>279.02182833845347</c:v>
                </c:pt>
                <c:pt idx="744">
                  <c:v>268.84274706928278</c:v>
                </c:pt>
                <c:pt idx="745">
                  <c:v>258.64829324821096</c:v>
                </c:pt>
                <c:pt idx="746">
                  <c:v>258.79049752206487</c:v>
                </c:pt>
                <c:pt idx="747">
                  <c:v>269.28642161942906</c:v>
                </c:pt>
                <c:pt idx="748">
                  <c:v>269.42713485084471</c:v>
                </c:pt>
                <c:pt idx="749">
                  <c:v>269.56425446804565</c:v>
                </c:pt>
                <c:pt idx="750">
                  <c:v>280.0707693468139</c:v>
                </c:pt>
                <c:pt idx="751">
                  <c:v>280.20569116306007</c:v>
                </c:pt>
                <c:pt idx="752">
                  <c:v>280.33687331770636</c:v>
                </c:pt>
                <c:pt idx="753">
                  <c:v>259.68917901943547</c:v>
                </c:pt>
                <c:pt idx="754">
                  <c:v>259.80371188295442</c:v>
                </c:pt>
                <c:pt idx="755">
                  <c:v>280.70795746667403</c:v>
                </c:pt>
                <c:pt idx="756">
                  <c:v>301.62594638800846</c:v>
                </c:pt>
                <c:pt idx="757">
                  <c:v>343.3669619009176</c:v>
                </c:pt>
                <c:pt idx="758">
                  <c:v>333.09072590071582</c:v>
                </c:pt>
                <c:pt idx="759">
                  <c:v>333.21509842571555</c:v>
                </c:pt>
                <c:pt idx="760">
                  <c:v>354.16845628791452</c:v>
                </c:pt>
                <c:pt idx="761">
                  <c:v>385.55211913494048</c:v>
                </c:pt>
                <c:pt idx="762">
                  <c:v>375.2566733762751</c:v>
                </c:pt>
                <c:pt idx="763">
                  <c:v>354.52228579293978</c:v>
                </c:pt>
                <c:pt idx="764">
                  <c:v>406.78233147538845</c:v>
                </c:pt>
                <c:pt idx="765">
                  <c:v>375.60120621984032</c:v>
                </c:pt>
                <c:pt idx="766">
                  <c:v>386.14228372768923</c:v>
                </c:pt>
                <c:pt idx="767">
                  <c:v>407.12292793789368</c:v>
                </c:pt>
                <c:pt idx="768">
                  <c:v>657.82592028810745</c:v>
                </c:pt>
                <c:pt idx="769">
                  <c:v>647.53875138043691</c:v>
                </c:pt>
                <c:pt idx="770">
                  <c:v>679.02417649462973</c:v>
                </c:pt>
                <c:pt idx="771">
                  <c:v>700.0654713737556</c:v>
                </c:pt>
                <c:pt idx="772">
                  <c:v>961.47462369925518</c:v>
                </c:pt>
                <c:pt idx="773">
                  <c:v>993.01067986299711</c:v>
                </c:pt>
                <c:pt idx="774">
                  <c:v>961.81739999764534</c:v>
                </c:pt>
                <c:pt idx="775">
                  <c:v>920.14471711554972</c:v>
                </c:pt>
                <c:pt idx="776">
                  <c:v>470.59663498255463</c:v>
                </c:pt>
                <c:pt idx="777">
                  <c:v>407.90396498196549</c:v>
                </c:pt>
                <c:pt idx="778">
                  <c:v>428.87266974082922</c:v>
                </c:pt>
                <c:pt idx="779">
                  <c:v>470.76308797806593</c:v>
                </c:pt>
                <c:pt idx="780">
                  <c:v>366.1824185459156</c:v>
                </c:pt>
                <c:pt idx="781">
                  <c:v>366.21086536007408</c:v>
                </c:pt>
                <c:pt idx="782">
                  <c:v>355.770568096126</c:v>
                </c:pt>
                <c:pt idx="783">
                  <c:v>366.25304702515473</c:v>
                </c:pt>
                <c:pt idx="784">
                  <c:v>334.87248556055437</c:v>
                </c:pt>
                <c:pt idx="785">
                  <c:v>376.74062768135184</c:v>
                </c:pt>
                <c:pt idx="786">
                  <c:v>397.67492300924573</c:v>
                </c:pt>
                <c:pt idx="787">
                  <c:v>334.88324875205336</c:v>
                </c:pt>
                <c:pt idx="788">
                  <c:v>334.87786713603811</c:v>
                </c:pt>
                <c:pt idx="789">
                  <c:v>334.86800094527905</c:v>
                </c:pt>
                <c:pt idx="790">
                  <c:v>324.38947379161959</c:v>
                </c:pt>
                <c:pt idx="791">
                  <c:v>324.3712276774358</c:v>
                </c:pt>
                <c:pt idx="792">
                  <c:v>355.73721577964619</c:v>
                </c:pt>
                <c:pt idx="793">
                  <c:v>334.78369541662312</c:v>
                </c:pt>
                <c:pt idx="794">
                  <c:v>324.29042923889733</c:v>
                </c:pt>
                <c:pt idx="795">
                  <c:v>271.95564828584872</c:v>
                </c:pt>
                <c:pt idx="796">
                  <c:v>271.92213405459808</c:v>
                </c:pt>
                <c:pt idx="797">
                  <c:v>271.88497923440974</c:v>
                </c:pt>
                <c:pt idx="798">
                  <c:v>250.93309340755587</c:v>
                </c:pt>
                <c:pt idx="799">
                  <c:v>250.89207756371627</c:v>
                </c:pt>
                <c:pt idx="800">
                  <c:v>240.39571566563959</c:v>
                </c:pt>
                <c:pt idx="801">
                  <c:v>355.29995957078455</c:v>
                </c:pt>
                <c:pt idx="802">
                  <c:v>355.22758416186872</c:v>
                </c:pt>
                <c:pt idx="803">
                  <c:v>355.15045481559901</c:v>
                </c:pt>
                <c:pt idx="804">
                  <c:v>375.95495963031436</c:v>
                </c:pt>
                <c:pt idx="805">
                  <c:v>375.86323080986489</c:v>
                </c:pt>
                <c:pt idx="806">
                  <c:v>375.76647330578197</c:v>
                </c:pt>
                <c:pt idx="807">
                  <c:v>406.97007968481165</c:v>
                </c:pt>
                <c:pt idx="808">
                  <c:v>406.85436959743134</c:v>
                </c:pt>
                <c:pt idx="809">
                  <c:v>417.16227486944808</c:v>
                </c:pt>
                <c:pt idx="810">
                  <c:v>375.32919430771187</c:v>
                </c:pt>
                <c:pt idx="811">
                  <c:v>375.20732260411864</c:v>
                </c:pt>
                <c:pt idx="812">
                  <c:v>375.08043456630111</c:v>
                </c:pt>
                <c:pt idx="813">
                  <c:v>395.7790066156785</c:v>
                </c:pt>
                <c:pt idx="814">
                  <c:v>406.04592073331639</c:v>
                </c:pt>
                <c:pt idx="815">
                  <c:v>374.66969680956731</c:v>
                </c:pt>
                <c:pt idx="816">
                  <c:v>364.11935803899956</c:v>
                </c:pt>
                <c:pt idx="817">
                  <c:v>353.57245648864006</c:v>
                </c:pt>
                <c:pt idx="818">
                  <c:v>332.63458107578612</c:v>
                </c:pt>
                <c:pt idx="819">
                  <c:v>353.27130831293152</c:v>
                </c:pt>
                <c:pt idx="820">
                  <c:v>353.11365712768725</c:v>
                </c:pt>
                <c:pt idx="821">
                  <c:v>311.42761041653552</c:v>
                </c:pt>
                <c:pt idx="822">
                  <c:v>249.02415204913871</c:v>
                </c:pt>
                <c:pt idx="823">
                  <c:v>238.53193866218754</c:v>
                </c:pt>
                <c:pt idx="824">
                  <c:v>238.41254901911057</c:v>
                </c:pt>
                <c:pt idx="825">
                  <c:v>238.28997903224496</c:v>
                </c:pt>
                <c:pt idx="826">
                  <c:v>352.06886323094966</c:v>
                </c:pt>
                <c:pt idx="827">
                  <c:v>714.10592195187348</c:v>
                </c:pt>
                <c:pt idx="828">
                  <c:v>651.64792409469146</c:v>
                </c:pt>
                <c:pt idx="829">
                  <c:v>537.56230522467058</c:v>
                </c:pt>
                <c:pt idx="830">
                  <c:v>475.25901359824604</c:v>
                </c:pt>
                <c:pt idx="831">
                  <c:v>474.97581060154431</c:v>
                </c:pt>
                <c:pt idx="832">
                  <c:v>454.04774774415631</c:v>
                </c:pt>
                <c:pt idx="833">
                  <c:v>505.32893890542567</c:v>
                </c:pt>
                <c:pt idx="834">
                  <c:v>556.5384019162575</c:v>
                </c:pt>
                <c:pt idx="835">
                  <c:v>494.37891651399315</c:v>
                </c:pt>
                <c:pt idx="836">
                  <c:v>494.05045390917269</c:v>
                </c:pt>
                <c:pt idx="837">
                  <c:v>617.14427509039251</c:v>
                </c:pt>
                <c:pt idx="838">
                  <c:v>637.27451919274927</c:v>
                </c:pt>
                <c:pt idx="839">
                  <c:v>647.09618407142307</c:v>
                </c:pt>
                <c:pt idx="840">
                  <c:v>605.57471534638842</c:v>
                </c:pt>
                <c:pt idx="841">
                  <c:v>564.10486504035055</c:v>
                </c:pt>
                <c:pt idx="842">
                  <c:v>686.66891252032894</c:v>
                </c:pt>
                <c:pt idx="843">
                  <c:v>798.79732240234318</c:v>
                </c:pt>
                <c:pt idx="844">
                  <c:v>880.04289853138664</c:v>
                </c:pt>
                <c:pt idx="845">
                  <c:v>930.47380143156204</c:v>
                </c:pt>
                <c:pt idx="846">
                  <c:v>939.94385867155574</c:v>
                </c:pt>
                <c:pt idx="847">
                  <c:v>949.38490557834928</c:v>
                </c:pt>
                <c:pt idx="848">
                  <c:v>938.39662389137641</c:v>
                </c:pt>
                <c:pt idx="849">
                  <c:v>937.6043478249419</c:v>
                </c:pt>
                <c:pt idx="850">
                  <c:v>896.0692327759416</c:v>
                </c:pt>
                <c:pt idx="851">
                  <c:v>895.28765930175985</c:v>
                </c:pt>
                <c:pt idx="852">
                  <c:v>894.49423568698091</c:v>
                </c:pt>
                <c:pt idx="853">
                  <c:v>893.68897686629157</c:v>
                </c:pt>
                <c:pt idx="854">
                  <c:v>872.57935486073166</c:v>
                </c:pt>
                <c:pt idx="855">
                  <c:v>871.76930958481523</c:v>
                </c:pt>
                <c:pt idx="856">
                  <c:v>881.07504251435807</c:v>
                </c:pt>
                <c:pt idx="857">
                  <c:v>880.2322835501144</c:v>
                </c:pt>
                <c:pt idx="858">
                  <c:v>990.56361261141285</c:v>
                </c:pt>
                <c:pt idx="859">
                  <c:v>989.58812954274003</c:v>
                </c:pt>
                <c:pt idx="860">
                  <c:v>988.59958970517573</c:v>
                </c:pt>
                <c:pt idx="861">
                  <c:v>665.11702829098601</c:v>
                </c:pt>
                <c:pt idx="862">
                  <c:v>815.44139352883462</c:v>
                </c:pt>
                <c:pt idx="863">
                  <c:v>814.59205271552196</c:v>
                </c:pt>
                <c:pt idx="864">
                  <c:v>753.45553964068154</c:v>
                </c:pt>
                <c:pt idx="865">
                  <c:v>622.19005432521737</c:v>
                </c:pt>
                <c:pt idx="866">
                  <c:v>511.24649080180274</c:v>
                </c:pt>
                <c:pt idx="867">
                  <c:v>290.38937384927971</c:v>
                </c:pt>
                <c:pt idx="868">
                  <c:v>290.06614114640053</c:v>
                </c:pt>
                <c:pt idx="869">
                  <c:v>279.74809352195285</c:v>
                </c:pt>
                <c:pt idx="870">
                  <c:v>588.79608903171697</c:v>
                </c:pt>
                <c:pt idx="871">
                  <c:v>558.21108625747434</c:v>
                </c:pt>
                <c:pt idx="872">
                  <c:v>537.64477403824003</c:v>
                </c:pt>
                <c:pt idx="873">
                  <c:v>596.67502361986942</c:v>
                </c:pt>
                <c:pt idx="874">
                  <c:v>615.82444889837222</c:v>
                </c:pt>
                <c:pt idx="875">
                  <c:v>615.07663906847358</c:v>
                </c:pt>
                <c:pt idx="876">
                  <c:v>733.22157094578313</c:v>
                </c:pt>
                <c:pt idx="877">
                  <c:v>732.30981602918098</c:v>
                </c:pt>
                <c:pt idx="878">
                  <c:v>731.38848290934595</c:v>
                </c:pt>
                <c:pt idx="879">
                  <c:v>730.45758892442723</c:v>
                </c:pt>
                <c:pt idx="880">
                  <c:v>729.51715159232401</c:v>
                </c:pt>
                <c:pt idx="881">
                  <c:v>846.71321919581374</c:v>
                </c:pt>
                <c:pt idx="882">
                  <c:v>845.59815858813135</c:v>
                </c:pt>
                <c:pt idx="883">
                  <c:v>932.84705339467496</c:v>
                </c:pt>
                <c:pt idx="884">
                  <c:v>941.39717892650765</c:v>
                </c:pt>
                <c:pt idx="885">
                  <c:v>949.90846916076657</c:v>
                </c:pt>
                <c:pt idx="886">
                  <c:v>870.36602375496102</c:v>
                </c:pt>
                <c:pt idx="887">
                  <c:v>341.80261483058848</c:v>
                </c:pt>
                <c:pt idx="888">
                  <c:v>321.81789689129346</c:v>
                </c:pt>
                <c:pt idx="889">
                  <c:v>350.57517274448907</c:v>
                </c:pt>
                <c:pt idx="890">
                  <c:v>359.79593797881125</c:v>
                </c:pt>
                <c:pt idx="891">
                  <c:v>398.11424907155032</c:v>
                </c:pt>
                <c:pt idx="892">
                  <c:v>387.83467184745183</c:v>
                </c:pt>
                <c:pt idx="893">
                  <c:v>416.30468441549499</c:v>
                </c:pt>
                <c:pt idx="894">
                  <c:v>415.68170450219742</c:v>
                </c:pt>
                <c:pt idx="895">
                  <c:v>415.05334421787597</c:v>
                </c:pt>
                <c:pt idx="896">
                  <c:v>395.14428443725467</c:v>
                </c:pt>
                <c:pt idx="897">
                  <c:v>548.49977223092856</c:v>
                </c:pt>
                <c:pt idx="898">
                  <c:v>701.37058815459261</c:v>
                </c:pt>
                <c:pt idx="899">
                  <c:v>700.26750292636905</c:v>
                </c:pt>
                <c:pt idx="900">
                  <c:v>929.01469051602146</c:v>
                </c:pt>
                <c:pt idx="901">
                  <c:v>946.64919817176781</c:v>
                </c:pt>
                <c:pt idx="902">
                  <c:v>945.11657179027191</c:v>
                </c:pt>
                <c:pt idx="903">
                  <c:v>953.10281038312598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483.65758650644949</c:v>
                </c:pt>
                <c:pt idx="907">
                  <c:v>511.23904234652514</c:v>
                </c:pt>
                <c:pt idx="908">
                  <c:v>463.10761854941694</c:v>
                </c:pt>
                <c:pt idx="909">
                  <c:v>452.87236994099038</c:v>
                </c:pt>
                <c:pt idx="910">
                  <c:v>800.56276201038861</c:v>
                </c:pt>
                <c:pt idx="911">
                  <c:v>676.9302755962899</c:v>
                </c:pt>
                <c:pt idx="912">
                  <c:v>797.73462164968123</c:v>
                </c:pt>
                <c:pt idx="913">
                  <c:v>786.93696373400837</c:v>
                </c:pt>
                <c:pt idx="914">
                  <c:v>785.51438061011129</c:v>
                </c:pt>
                <c:pt idx="915">
                  <c:v>709.40733004989033</c:v>
                </c:pt>
                <c:pt idx="916">
                  <c:v>708.10213911314293</c:v>
                </c:pt>
                <c:pt idx="917">
                  <c:v>576.5901607323168</c:v>
                </c:pt>
                <c:pt idx="918">
                  <c:v>603.3580135632958</c:v>
                </c:pt>
                <c:pt idx="919">
                  <c:v>796.78163772103028</c:v>
                </c:pt>
                <c:pt idx="920">
                  <c:v>813.75861518865906</c:v>
                </c:pt>
                <c:pt idx="921">
                  <c:v>812.19547108445408</c:v>
                </c:pt>
                <c:pt idx="922">
                  <c:v>819.83365443738899</c:v>
                </c:pt>
                <c:pt idx="923">
                  <c:v>818.23197020498458</c:v>
                </c:pt>
                <c:pt idx="924">
                  <c:v>798.26893256342203</c:v>
                </c:pt>
                <c:pt idx="925">
                  <c:v>613.53752035810362</c:v>
                </c:pt>
                <c:pt idx="926">
                  <c:v>639.72526376138376</c:v>
                </c:pt>
                <c:pt idx="927">
                  <c:v>638.4331145958588</c:v>
                </c:pt>
                <c:pt idx="928">
                  <c:v>746.3557138282074</c:v>
                </c:pt>
                <c:pt idx="929">
                  <c:v>744.8232478197433</c:v>
                </c:pt>
                <c:pt idx="930">
                  <c:v>752.34582977406831</c:v>
                </c:pt>
                <c:pt idx="931">
                  <c:v>723.63928383651034</c:v>
                </c:pt>
                <c:pt idx="932">
                  <c:v>722.11688608527629</c:v>
                </c:pt>
                <c:pt idx="933">
                  <c:v>720.58544239615458</c:v>
                </c:pt>
                <c:pt idx="934">
                  <c:v>584.2240475321662</c:v>
                </c:pt>
                <c:pt idx="935">
                  <c:v>448.43470788096499</c:v>
                </c:pt>
                <c:pt idx="936">
                  <c:v>465.35913101493418</c:v>
                </c:pt>
                <c:pt idx="937">
                  <c:v>589.35507425919354</c:v>
                </c:pt>
                <c:pt idx="938">
                  <c:v>579.14475866114537</c:v>
                </c:pt>
                <c:pt idx="939">
                  <c:v>417.83495891832376</c:v>
                </c:pt>
                <c:pt idx="940">
                  <c:v>425.76869494303082</c:v>
                </c:pt>
                <c:pt idx="941">
                  <c:v>778.81290485448903</c:v>
                </c:pt>
                <c:pt idx="942">
                  <c:v>768.21020793649518</c:v>
                </c:pt>
                <c:pt idx="943">
                  <c:v>766.44814173797863</c:v>
                </c:pt>
                <c:pt idx="944">
                  <c:v>333.99667270048099</c:v>
                </c:pt>
                <c:pt idx="945">
                  <c:v>306.91202070943257</c:v>
                </c:pt>
                <c:pt idx="946">
                  <c:v>288.69506826191531</c:v>
                </c:pt>
                <c:pt idx="947">
                  <c:v>288.01238678022321</c:v>
                </c:pt>
                <c:pt idx="948">
                  <c:v>296.03301266665153</c:v>
                </c:pt>
                <c:pt idx="949">
                  <c:v>286.6363988902815</c:v>
                </c:pt>
                <c:pt idx="950">
                  <c:v>320.60289029271365</c:v>
                </c:pt>
                <c:pt idx="951">
                  <c:v>293.89015903996147</c:v>
                </c:pt>
                <c:pt idx="952">
                  <c:v>267.30083427632223</c:v>
                </c:pt>
                <c:pt idx="953">
                  <c:v>275.24100578777086</c:v>
                </c:pt>
                <c:pt idx="954">
                  <c:v>283.13505755715846</c:v>
                </c:pt>
                <c:pt idx="955">
                  <c:v>256.7494306482435</c:v>
                </c:pt>
                <c:pt idx="956">
                  <c:v>247.56355220265525</c:v>
                </c:pt>
                <c:pt idx="957">
                  <c:v>246.93297617732651</c:v>
                </c:pt>
                <c:pt idx="958">
                  <c:v>263.28556560528813</c:v>
                </c:pt>
                <c:pt idx="959">
                  <c:v>254.13396810987024</c:v>
                </c:pt>
                <c:pt idx="960">
                  <c:v>245.02329542712727</c:v>
                </c:pt>
                <c:pt idx="961">
                  <c:v>362.35772440783569</c:v>
                </c:pt>
                <c:pt idx="962">
                  <c:v>352.99600138253726</c:v>
                </c:pt>
                <c:pt idx="963">
                  <c:v>335.29232799780084</c:v>
                </c:pt>
                <c:pt idx="964">
                  <c:v>359.47349604735518</c:v>
                </c:pt>
                <c:pt idx="965">
                  <c:v>391.85257163966833</c:v>
                </c:pt>
                <c:pt idx="966">
                  <c:v>448.98994783120014</c:v>
                </c:pt>
                <c:pt idx="967">
                  <c:v>348.25849327587127</c:v>
                </c:pt>
                <c:pt idx="968">
                  <c:v>355.56742392004264</c:v>
                </c:pt>
                <c:pt idx="969">
                  <c:v>371.07234031743951</c:v>
                </c:pt>
                <c:pt idx="970">
                  <c:v>370.03480942508884</c:v>
                </c:pt>
                <c:pt idx="971">
                  <c:v>401.79223675624428</c:v>
                </c:pt>
                <c:pt idx="972">
                  <c:v>629.59741824036882</c:v>
                </c:pt>
                <c:pt idx="973">
                  <c:v>529.96066793767648</c:v>
                </c:pt>
                <c:pt idx="974">
                  <c:v>520.30691838570988</c:v>
                </c:pt>
                <c:pt idx="975">
                  <c:v>607.96904643250809</c:v>
                </c:pt>
                <c:pt idx="976">
                  <c:v>412.21344386688111</c:v>
                </c:pt>
                <c:pt idx="977">
                  <c:v>402.94419133875476</c:v>
                </c:pt>
                <c:pt idx="978">
                  <c:v>401.75281202098881</c:v>
                </c:pt>
                <c:pt idx="979">
                  <c:v>408.56784603827339</c:v>
                </c:pt>
                <c:pt idx="980">
                  <c:v>335.45896709451546</c:v>
                </c:pt>
                <c:pt idx="981">
                  <c:v>461.85450906915679</c:v>
                </c:pt>
                <c:pt idx="982">
                  <c:v>508.08359864547947</c:v>
                </c:pt>
                <c:pt idx="983">
                  <c:v>490.69968667324105</c:v>
                </c:pt>
                <c:pt idx="984">
                  <c:v>457.62717891079899</c:v>
                </c:pt>
                <c:pt idx="985">
                  <c:v>448.34175275093406</c:v>
                </c:pt>
                <c:pt idx="986">
                  <c:v>658.65026378735388</c:v>
                </c:pt>
                <c:pt idx="987">
                  <c:v>656.57874144573793</c:v>
                </c:pt>
                <c:pt idx="988">
                  <c:v>638.91630933932913</c:v>
                </c:pt>
                <c:pt idx="989">
                  <c:v>636.87933810897493</c:v>
                </c:pt>
                <c:pt idx="990">
                  <c:v>642.57692968542824</c:v>
                </c:pt>
                <c:pt idx="991">
                  <c:v>648.21719313557367</c:v>
                </c:pt>
                <c:pt idx="992">
                  <c:v>653.79990186098439</c:v>
                </c:pt>
                <c:pt idx="993">
                  <c:v>651.65826349112911</c:v>
                </c:pt>
                <c:pt idx="994">
                  <c:v>664.79175892021976</c:v>
                </c:pt>
                <c:pt idx="995">
                  <c:v>624.50497805798557</c:v>
                </c:pt>
                <c:pt idx="996">
                  <c:v>630.00798312415134</c:v>
                </c:pt>
                <c:pt idx="997">
                  <c:v>627.88793252583378</c:v>
                </c:pt>
                <c:pt idx="998">
                  <c:v>655.91792667065511</c:v>
                </c:pt>
                <c:pt idx="999">
                  <c:v>653.6808599338525</c:v>
                </c:pt>
                <c:pt idx="1000">
                  <c:v>456.75428125342671</c:v>
                </c:pt>
                <c:pt idx="1001">
                  <c:v>417.86600798349906</c:v>
                </c:pt>
                <c:pt idx="1002">
                  <c:v>423.8478551126268</c:v>
                </c:pt>
                <c:pt idx="1003">
                  <c:v>414.95319272379032</c:v>
                </c:pt>
                <c:pt idx="1004">
                  <c:v>287.96613174667999</c:v>
                </c:pt>
                <c:pt idx="1005">
                  <c:v>279.58626749433495</c:v>
                </c:pt>
                <c:pt idx="1006">
                  <c:v>278.58704773189368</c:v>
                </c:pt>
                <c:pt idx="1007">
                  <c:v>299.49932944267778</c:v>
                </c:pt>
                <c:pt idx="1008">
                  <c:v>291.13618559419155</c:v>
                </c:pt>
                <c:pt idx="1009">
                  <c:v>268.31909514679376</c:v>
                </c:pt>
                <c:pt idx="1010">
                  <c:v>260.10902105132641</c:v>
                </c:pt>
                <c:pt idx="1011">
                  <c:v>266.34651975331468</c:v>
                </c:pt>
                <c:pt idx="1012">
                  <c:v>265.35585816808225</c:v>
                </c:pt>
                <c:pt idx="1013">
                  <c:v>278.65215996578291</c:v>
                </c:pt>
                <c:pt idx="1014">
                  <c:v>277.60187442136277</c:v>
                </c:pt>
                <c:pt idx="1015">
                  <c:v>283.63957056319765</c:v>
                </c:pt>
                <c:pt idx="1016">
                  <c:v>282.55620566507099</c:v>
                </c:pt>
                <c:pt idx="1017">
                  <c:v>372.94748103125676</c:v>
                </c:pt>
                <c:pt idx="1018">
                  <c:v>329.44692904192857</c:v>
                </c:pt>
                <c:pt idx="1019">
                  <c:v>377.03870644368175</c:v>
                </c:pt>
                <c:pt idx="1020">
                  <c:v>389.46952010303005</c:v>
                </c:pt>
                <c:pt idx="1021">
                  <c:v>374.07708477211042</c:v>
                </c:pt>
                <c:pt idx="1022">
                  <c:v>372.5903056938817</c:v>
                </c:pt>
                <c:pt idx="1023">
                  <c:v>508.54387618210552</c:v>
                </c:pt>
                <c:pt idx="1024">
                  <c:v>513.34021098719506</c:v>
                </c:pt>
                <c:pt idx="1025">
                  <c:v>463.54143515079488</c:v>
                </c:pt>
                <c:pt idx="1026">
                  <c:v>373.39302345943014</c:v>
                </c:pt>
                <c:pt idx="1027">
                  <c:v>365.09785721153827</c:v>
                </c:pt>
                <c:pt idx="1028">
                  <c:v>336.65542205789586</c:v>
                </c:pt>
                <c:pt idx="1029">
                  <c:v>321.84363012626227</c:v>
                </c:pt>
                <c:pt idx="1030">
                  <c:v>300.46380846974535</c:v>
                </c:pt>
                <c:pt idx="1031">
                  <c:v>305.84492220832726</c:v>
                </c:pt>
                <c:pt idx="1032">
                  <c:v>291.3047970082722</c:v>
                </c:pt>
                <c:pt idx="1033">
                  <c:v>296.65155569953185</c:v>
                </c:pt>
                <c:pt idx="1034">
                  <c:v>295.3747291419931</c:v>
                </c:pt>
                <c:pt idx="1035">
                  <c:v>281.02402051734424</c:v>
                </c:pt>
                <c:pt idx="1036">
                  <c:v>286.30517246861007</c:v>
                </c:pt>
                <c:pt idx="1037">
                  <c:v>278.56963537885764</c:v>
                </c:pt>
                <c:pt idx="1038">
                  <c:v>270.88851335349483</c:v>
                </c:pt>
                <c:pt idx="1039">
                  <c:v>263.26202370649725</c:v>
                </c:pt>
                <c:pt idx="1040">
                  <c:v>230.12134346536797</c:v>
                </c:pt>
                <c:pt idx="1041">
                  <c:v>235.44693863022405</c:v>
                </c:pt>
                <c:pt idx="1042">
                  <c:v>291.38880401843608</c:v>
                </c:pt>
                <c:pt idx="1043">
                  <c:v>283.75134409209039</c:v>
                </c:pt>
                <c:pt idx="1044">
                  <c:v>307.5519273661626</c:v>
                </c:pt>
                <c:pt idx="1045">
                  <c:v>306.12717357329183</c:v>
                </c:pt>
                <c:pt idx="1046">
                  <c:v>373.10136937118136</c:v>
                </c:pt>
                <c:pt idx="1047">
                  <c:v>451.80860390177486</c:v>
                </c:pt>
                <c:pt idx="1048">
                  <c:v>425.03325878708284</c:v>
                </c:pt>
                <c:pt idx="1049">
                  <c:v>416.87989884260571</c:v>
                </c:pt>
                <c:pt idx="1050">
                  <c:v>433.18611296712589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537.14439997003296</c:v>
                </c:pt>
                <c:pt idx="1064">
                  <c:v>534.31210887488976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500.36101512438722</c:v>
                </c:pt>
                <c:pt idx="1075">
                  <c:v>513.55974675049606</c:v>
                </c:pt>
                <c:pt idx="1076">
                  <c:v>510.61365385948153</c:v>
                </c:pt>
                <c:pt idx="1077">
                  <c:v>512.9516335108508</c:v>
                </c:pt>
                <c:pt idx="1078">
                  <c:v>446.87799092792852</c:v>
                </c:pt>
                <c:pt idx="1079">
                  <c:v>517.43079731082537</c:v>
                </c:pt>
                <c:pt idx="1080">
                  <c:v>514.37613391431057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389.59756949570681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331.98945981611087</c:v>
                </c:pt>
                <c:pt idx="1137">
                  <c:v>332.26683806092569</c:v>
                </c:pt>
                <c:pt idx="1138">
                  <c:v>332.47996044922502</c:v>
                </c:pt>
                <c:pt idx="1139">
                  <c:v>315.99746262414328</c:v>
                </c:pt>
                <c:pt idx="1140">
                  <c:v>303.06600467495838</c:v>
                </c:pt>
                <c:pt idx="1141">
                  <c:v>247.91991579676181</c:v>
                </c:pt>
                <c:pt idx="1142">
                  <c:v>213.18100940899609</c:v>
                </c:pt>
                <c:pt idx="1143">
                  <c:v>201.46958911870178</c:v>
                </c:pt>
                <c:pt idx="1144">
                  <c:v>234.27283393067108</c:v>
                </c:pt>
                <c:pt idx="1145">
                  <c:v>147.2873565567202</c:v>
                </c:pt>
                <c:pt idx="1146">
                  <c:v>145.78009704422419</c:v>
                </c:pt>
                <c:pt idx="1147">
                  <c:v>135.06424627038234</c:v>
                </c:pt>
                <c:pt idx="1148">
                  <c:v>124.54109846051762</c:v>
                </c:pt>
                <c:pt idx="1149">
                  <c:v>126.23278680021247</c:v>
                </c:pt>
                <c:pt idx="1150">
                  <c:v>118.94028919969617</c:v>
                </c:pt>
                <c:pt idx="1151">
                  <c:v>164.72303590964935</c:v>
                </c:pt>
                <c:pt idx="1152">
                  <c:v>145.47350868763925</c:v>
                </c:pt>
                <c:pt idx="1153">
                  <c:v>112.22134486795977</c:v>
                </c:pt>
                <c:pt idx="1154">
                  <c:v>108.12840731727809</c:v>
                </c:pt>
                <c:pt idx="1155">
                  <c:v>101.28647702635418</c:v>
                </c:pt>
                <c:pt idx="1156">
                  <c:v>100.13608623748748</c:v>
                </c:pt>
                <c:pt idx="1157">
                  <c:v>90.737445050687498</c:v>
                </c:pt>
                <c:pt idx="1158">
                  <c:v>89.684070244764143</c:v>
                </c:pt>
                <c:pt idx="1159">
                  <c:v>91.31712119697012</c:v>
                </c:pt>
                <c:pt idx="1160">
                  <c:v>92.887073797702868</c:v>
                </c:pt>
                <c:pt idx="1161">
                  <c:v>94.394028548858628</c:v>
                </c:pt>
                <c:pt idx="1162">
                  <c:v>147.64246473133997</c:v>
                </c:pt>
                <c:pt idx="1163">
                  <c:v>140.71224979576539</c:v>
                </c:pt>
                <c:pt idx="1164">
                  <c:v>133.91060091337934</c:v>
                </c:pt>
                <c:pt idx="1165">
                  <c:v>129.73228255900102</c:v>
                </c:pt>
                <c:pt idx="1166">
                  <c:v>125.61887479747973</c:v>
                </c:pt>
                <c:pt idx="1167">
                  <c:v>124.00176573858764</c:v>
                </c:pt>
                <c:pt idx="1168">
                  <c:v>124.78589746067883</c:v>
                </c:pt>
                <c:pt idx="1169">
                  <c:v>71.042441056618699</c:v>
                </c:pt>
                <c:pt idx="1170">
                  <c:v>70.093986339539626</c:v>
                </c:pt>
                <c:pt idx="1171">
                  <c:v>73.75630978783002</c:v>
                </c:pt>
                <c:pt idx="1172">
                  <c:v>72.746821207633388</c:v>
                </c:pt>
                <c:pt idx="1173">
                  <c:v>73.98032644463035</c:v>
                </c:pt>
                <c:pt idx="1174">
                  <c:v>88.414234603767113</c:v>
                </c:pt>
                <c:pt idx="1175">
                  <c:v>84.97799780026817</c:v>
                </c:pt>
                <c:pt idx="1176">
                  <c:v>77.311118203065163</c:v>
                </c:pt>
                <c:pt idx="1177">
                  <c:v>82.531080282693722</c:v>
                </c:pt>
                <c:pt idx="1178">
                  <c:v>70.885786452097477</c:v>
                </c:pt>
                <c:pt idx="1179">
                  <c:v>67.769337232539968</c:v>
                </c:pt>
                <c:pt idx="1180">
                  <c:v>64.716923238719517</c:v>
                </c:pt>
                <c:pt idx="1181">
                  <c:v>63.719696453265591</c:v>
                </c:pt>
                <c:pt idx="1182">
                  <c:v>66.644353484953854</c:v>
                </c:pt>
                <c:pt idx="1183">
                  <c:v>71.375525778877062</c:v>
                </c:pt>
                <c:pt idx="1184">
                  <c:v>100.59734177800638</c:v>
                </c:pt>
                <c:pt idx="1185">
                  <c:v>78.418802226310021</c:v>
                </c:pt>
                <c:pt idx="1186">
                  <c:v>86.302533205646384</c:v>
                </c:pt>
                <c:pt idx="1187">
                  <c:v>93.880509613277752</c:v>
                </c:pt>
                <c:pt idx="1188">
                  <c:v>97.604504959388422</c:v>
                </c:pt>
                <c:pt idx="1189">
                  <c:v>99.403732266246394</c:v>
                </c:pt>
                <c:pt idx="1190">
                  <c:v>97.657527314885272</c:v>
                </c:pt>
                <c:pt idx="1191">
                  <c:v>104.32889758152118</c:v>
                </c:pt>
                <c:pt idx="1192">
                  <c:v>94.177117022370467</c:v>
                </c:pt>
                <c:pt idx="1193">
                  <c:v>100.55224037960123</c:v>
                </c:pt>
                <c:pt idx="1194">
                  <c:v>79.573366190698096</c:v>
                </c:pt>
                <c:pt idx="1195">
                  <c:v>78.060187414892681</c:v>
                </c:pt>
                <c:pt idx="1196">
                  <c:v>59.709870995489958</c:v>
                </c:pt>
                <c:pt idx="1197">
                  <c:v>55.534258501752177</c:v>
                </c:pt>
                <c:pt idx="1198">
                  <c:v>51.482108736064177</c:v>
                </c:pt>
                <c:pt idx="1199">
                  <c:v>50.434993954869256</c:v>
                </c:pt>
                <c:pt idx="1200">
                  <c:v>39.512937907430931</c:v>
                </c:pt>
                <c:pt idx="1201">
                  <c:v>41.443506974051445</c:v>
                </c:pt>
                <c:pt idx="1202">
                  <c:v>41.906570220029465</c:v>
                </c:pt>
                <c:pt idx="1203">
                  <c:v>55.536755607377586</c:v>
                </c:pt>
                <c:pt idx="1204">
                  <c:v>55.594289603255461</c:v>
                </c:pt>
                <c:pt idx="1205">
                  <c:v>53.070733232145791</c:v>
                </c:pt>
                <c:pt idx="1206">
                  <c:v>53.079326140837971</c:v>
                </c:pt>
                <c:pt idx="1207">
                  <c:v>60.266834516851638</c:v>
                </c:pt>
                <c:pt idx="1208">
                  <c:v>56.466931913659337</c:v>
                </c:pt>
                <c:pt idx="1209">
                  <c:v>53.936285282746006</c:v>
                </c:pt>
                <c:pt idx="1210">
                  <c:v>55.944983605618333</c:v>
                </c:pt>
                <c:pt idx="1211">
                  <c:v>52.337117809798414</c:v>
                </c:pt>
                <c:pt idx="1212">
                  <c:v>53.09781945622337</c:v>
                </c:pt>
                <c:pt idx="1213">
                  <c:v>53.752617975399687</c:v>
                </c:pt>
                <c:pt idx="1214">
                  <c:v>52.291484254552152</c:v>
                </c:pt>
                <c:pt idx="1215">
                  <c:v>55.726955347240512</c:v>
                </c:pt>
                <c:pt idx="1216">
                  <c:v>59.843155534485938</c:v>
                </c:pt>
                <c:pt idx="1217">
                  <c:v>54.414995675506937</c:v>
                </c:pt>
                <c:pt idx="1218">
                  <c:v>49.217434204510894</c:v>
                </c:pt>
                <c:pt idx="1219">
                  <c:v>45.116303332425453</c:v>
                </c:pt>
                <c:pt idx="1220">
                  <c:v>33.622856832564366</c:v>
                </c:pt>
                <c:pt idx="1221">
                  <c:v>30.107654302976034</c:v>
                </c:pt>
                <c:pt idx="1222">
                  <c:v>22.038121875840741</c:v>
                </c:pt>
                <c:pt idx="1223">
                  <c:v>22.058722843232815</c:v>
                </c:pt>
                <c:pt idx="1224">
                  <c:v>19.829833012449427</c:v>
                </c:pt>
                <c:pt idx="1225">
                  <c:v>19.128486519245616</c:v>
                </c:pt>
                <c:pt idx="1226">
                  <c:v>16.38545692420108</c:v>
                </c:pt>
                <c:pt idx="1227">
                  <c:v>15.773821023719094</c:v>
                </c:pt>
                <c:pt idx="1228">
                  <c:v>17.064485105010252</c:v>
                </c:pt>
                <c:pt idx="1229">
                  <c:v>16.997794417944466</c:v>
                </c:pt>
                <c:pt idx="1230">
                  <c:v>13.977403521057926</c:v>
                </c:pt>
                <c:pt idx="1231">
                  <c:v>13.950313740435371</c:v>
                </c:pt>
                <c:pt idx="1232">
                  <c:v>13.348455134166223</c:v>
                </c:pt>
                <c:pt idx="1233">
                  <c:v>12.754530458087238</c:v>
                </c:pt>
                <c:pt idx="1234">
                  <c:v>10.708600580811844</c:v>
                </c:pt>
                <c:pt idx="1235">
                  <c:v>7.8824208106999016</c:v>
                </c:pt>
                <c:pt idx="1236">
                  <c:v>7.0551530494583385</c:v>
                </c:pt>
                <c:pt idx="1237">
                  <c:v>7.116115863019278</c:v>
                </c:pt>
                <c:pt idx="1238">
                  <c:v>6.7427285828555146</c:v>
                </c:pt>
                <c:pt idx="1239">
                  <c:v>6.7512803936810917</c:v>
                </c:pt>
                <c:pt idx="1240">
                  <c:v>6.3707711676050343</c:v>
                </c:pt>
                <c:pt idx="1241">
                  <c:v>6.3313713624898487</c:v>
                </c:pt>
                <c:pt idx="1242">
                  <c:v>5.6337111642761348</c:v>
                </c:pt>
                <c:pt idx="1243">
                  <c:v>5.2778120871567955</c:v>
                </c:pt>
                <c:pt idx="1244">
                  <c:v>4.6568533439464419</c:v>
                </c:pt>
                <c:pt idx="1245">
                  <c:v>5.1033160059507807</c:v>
                </c:pt>
                <c:pt idx="1246">
                  <c:v>4.5017002551300109</c:v>
                </c:pt>
                <c:pt idx="1247">
                  <c:v>4.3850087678499561</c:v>
                </c:pt>
                <c:pt idx="1248">
                  <c:v>5.255723998910983</c:v>
                </c:pt>
                <c:pt idx="1249">
                  <c:v>5.0120409467299734</c:v>
                </c:pt>
                <c:pt idx="1250">
                  <c:v>5.4315368426517301</c:v>
                </c:pt>
                <c:pt idx="1251">
                  <c:v>5.2522428121730371</c:v>
                </c:pt>
                <c:pt idx="1252">
                  <c:v>4.6160053986210157</c:v>
                </c:pt>
                <c:pt idx="1253">
                  <c:v>3.9047601426111256</c:v>
                </c:pt>
                <c:pt idx="1254">
                  <c:v>4.6223834255829992</c:v>
                </c:pt>
                <c:pt idx="1255">
                  <c:v>4.1098946103127956</c:v>
                </c:pt>
                <c:pt idx="1256">
                  <c:v>3.8045850463102484</c:v>
                </c:pt>
                <c:pt idx="1257">
                  <c:v>3.2537142036218234</c:v>
                </c:pt>
                <c:pt idx="1258">
                  <c:v>2.8235443943983829</c:v>
                </c:pt>
                <c:pt idx="1259">
                  <c:v>2.4260644907052358</c:v>
                </c:pt>
                <c:pt idx="1260">
                  <c:v>2.1597698118144684</c:v>
                </c:pt>
                <c:pt idx="1261">
                  <c:v>1.8538900269200431</c:v>
                </c:pt>
                <c:pt idx="1262">
                  <c:v>1.159325159756369</c:v>
                </c:pt>
                <c:pt idx="1263">
                  <c:v>0.9722807926081618</c:v>
                </c:pt>
                <c:pt idx="1264">
                  <c:v>0.80024613295197533</c:v>
                </c:pt>
                <c:pt idx="1265">
                  <c:v>0.66218291625587922</c:v>
                </c:pt>
                <c:pt idx="1266">
                  <c:v>0.4269148127949412</c:v>
                </c:pt>
                <c:pt idx="1267">
                  <c:v>0.3179950521867409</c:v>
                </c:pt>
                <c:pt idx="1268">
                  <c:v>0.28673442956013584</c:v>
                </c:pt>
                <c:pt idx="1269">
                  <c:v>0.20414089333578214</c:v>
                </c:pt>
                <c:pt idx="1270">
                  <c:v>0.12232709308676927</c:v>
                </c:pt>
                <c:pt idx="1271">
                  <c:v>0.11021506889354551</c:v>
                </c:pt>
                <c:pt idx="1272">
                  <c:v>5.9997700352872961E-2</c:v>
                </c:pt>
                <c:pt idx="1273">
                  <c:v>3.0566158065507533E-2</c:v>
                </c:pt>
                <c:pt idx="1274">
                  <c:v>1.5297805745080335E-2</c:v>
                </c:pt>
                <c:pt idx="1275">
                  <c:v>7.1317888828582318E-3</c:v>
                </c:pt>
                <c:pt idx="1276">
                  <c:v>2.6314153675660113E-3</c:v>
                </c:pt>
                <c:pt idx="1277">
                  <c:v>1.0177316212370306E-3</c:v>
                </c:pt>
                <c:pt idx="1278">
                  <c:v>1.9402642937805755E-4</c:v>
                </c:pt>
                <c:pt idx="1279">
                  <c:v>2.5839195118037159E-5</c:v>
                </c:pt>
                <c:pt idx="1280">
                  <c:v>1.7722712781179783E-6</c:v>
                </c:pt>
                <c:pt idx="1281">
                  <c:v>3.6456776138201249E-8</c:v>
                </c:pt>
                <c:pt idx="1282">
                  <c:v>9.2071089625475541E-11</c:v>
                </c:pt>
                <c:pt idx="1283">
                  <c:v>3.0603263218841044E-15</c:v>
                </c:pt>
                <c:pt idx="1284">
                  <c:v>4.1102150302555167E-25</c:v>
                </c:pt>
                <c:pt idx="1285">
                  <c:v>8.4953940268496703E-63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008"/>
        <c:axId val="51452544"/>
      </c:scatterChart>
      <c:valAx>
        <c:axId val="5006694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68864"/>
        <c:crosses val="autoZero"/>
        <c:crossBetween val="midCat"/>
        <c:majorUnit val="8.3333333000000023E-2"/>
        <c:minorUnit val="4.1666665999999998E-2"/>
      </c:valAx>
      <c:valAx>
        <c:axId val="50068864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66944"/>
        <c:crosses val="autoZero"/>
        <c:crossBetween val="midCat"/>
        <c:majorUnit val="1"/>
        <c:minorUnit val="1"/>
      </c:valAx>
      <c:valAx>
        <c:axId val="5145100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51452544"/>
        <c:crosses val="autoZero"/>
        <c:crossBetween val="midCat"/>
      </c:valAx>
      <c:valAx>
        <c:axId val="51452544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51008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54</c:v>
                </c:pt>
                <c:pt idx="45">
                  <c:v>163</c:v>
                </c:pt>
                <c:pt idx="46">
                  <c:v>163</c:v>
                </c:pt>
                <c:pt idx="47">
                  <c:v>163</c:v>
                </c:pt>
                <c:pt idx="48">
                  <c:v>163</c:v>
                </c:pt>
                <c:pt idx="49">
                  <c:v>163</c:v>
                </c:pt>
                <c:pt idx="50">
                  <c:v>163</c:v>
                </c:pt>
                <c:pt idx="51">
                  <c:v>163</c:v>
                </c:pt>
                <c:pt idx="52">
                  <c:v>163</c:v>
                </c:pt>
                <c:pt idx="53">
                  <c:v>163</c:v>
                </c:pt>
                <c:pt idx="54">
                  <c:v>163</c:v>
                </c:pt>
                <c:pt idx="55">
                  <c:v>163</c:v>
                </c:pt>
                <c:pt idx="56">
                  <c:v>163</c:v>
                </c:pt>
                <c:pt idx="57">
                  <c:v>163</c:v>
                </c:pt>
                <c:pt idx="58">
                  <c:v>163</c:v>
                </c:pt>
                <c:pt idx="59">
                  <c:v>163</c:v>
                </c:pt>
                <c:pt idx="60">
                  <c:v>163</c:v>
                </c:pt>
                <c:pt idx="61">
                  <c:v>163</c:v>
                </c:pt>
                <c:pt idx="62">
                  <c:v>163</c:v>
                </c:pt>
                <c:pt idx="63">
                  <c:v>54</c:v>
                </c:pt>
                <c:pt idx="64">
                  <c:v>54</c:v>
                </c:pt>
                <c:pt idx="65">
                  <c:v>54</c:v>
                </c:pt>
                <c:pt idx="66">
                  <c:v>54</c:v>
                </c:pt>
                <c:pt idx="67">
                  <c:v>54</c:v>
                </c:pt>
                <c:pt idx="68">
                  <c:v>54</c:v>
                </c:pt>
                <c:pt idx="69">
                  <c:v>232</c:v>
                </c:pt>
                <c:pt idx="70">
                  <c:v>232</c:v>
                </c:pt>
                <c:pt idx="71">
                  <c:v>232</c:v>
                </c:pt>
                <c:pt idx="72">
                  <c:v>232</c:v>
                </c:pt>
                <c:pt idx="73">
                  <c:v>368</c:v>
                </c:pt>
                <c:pt idx="74">
                  <c:v>368</c:v>
                </c:pt>
                <c:pt idx="75">
                  <c:v>368</c:v>
                </c:pt>
                <c:pt idx="76">
                  <c:v>368</c:v>
                </c:pt>
                <c:pt idx="77">
                  <c:v>368</c:v>
                </c:pt>
                <c:pt idx="78">
                  <c:v>368</c:v>
                </c:pt>
                <c:pt idx="79">
                  <c:v>368</c:v>
                </c:pt>
                <c:pt idx="80">
                  <c:v>368</c:v>
                </c:pt>
                <c:pt idx="81">
                  <c:v>368</c:v>
                </c:pt>
                <c:pt idx="82">
                  <c:v>368</c:v>
                </c:pt>
                <c:pt idx="83">
                  <c:v>368</c:v>
                </c:pt>
                <c:pt idx="84">
                  <c:v>368</c:v>
                </c:pt>
                <c:pt idx="85">
                  <c:v>368</c:v>
                </c:pt>
                <c:pt idx="86">
                  <c:v>368</c:v>
                </c:pt>
                <c:pt idx="87">
                  <c:v>368</c:v>
                </c:pt>
                <c:pt idx="88">
                  <c:v>368</c:v>
                </c:pt>
                <c:pt idx="89">
                  <c:v>368</c:v>
                </c:pt>
                <c:pt idx="90">
                  <c:v>368</c:v>
                </c:pt>
                <c:pt idx="91">
                  <c:v>190</c:v>
                </c:pt>
                <c:pt idx="92">
                  <c:v>190</c:v>
                </c:pt>
                <c:pt idx="93">
                  <c:v>54</c:v>
                </c:pt>
                <c:pt idx="94">
                  <c:v>54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54</c:v>
                </c:pt>
                <c:pt idx="106">
                  <c:v>54</c:v>
                </c:pt>
                <c:pt idx="107">
                  <c:v>54</c:v>
                </c:pt>
                <c:pt idx="108">
                  <c:v>163</c:v>
                </c:pt>
                <c:pt idx="109">
                  <c:v>163</c:v>
                </c:pt>
                <c:pt idx="110">
                  <c:v>163</c:v>
                </c:pt>
                <c:pt idx="111">
                  <c:v>163</c:v>
                </c:pt>
                <c:pt idx="112">
                  <c:v>163</c:v>
                </c:pt>
                <c:pt idx="113">
                  <c:v>163</c:v>
                </c:pt>
                <c:pt idx="114">
                  <c:v>163</c:v>
                </c:pt>
                <c:pt idx="115">
                  <c:v>163</c:v>
                </c:pt>
                <c:pt idx="116">
                  <c:v>163</c:v>
                </c:pt>
                <c:pt idx="117">
                  <c:v>163</c:v>
                </c:pt>
                <c:pt idx="118">
                  <c:v>163</c:v>
                </c:pt>
                <c:pt idx="119">
                  <c:v>163</c:v>
                </c:pt>
                <c:pt idx="120">
                  <c:v>163</c:v>
                </c:pt>
                <c:pt idx="121">
                  <c:v>163</c:v>
                </c:pt>
                <c:pt idx="122">
                  <c:v>163</c:v>
                </c:pt>
                <c:pt idx="123">
                  <c:v>163</c:v>
                </c:pt>
                <c:pt idx="124">
                  <c:v>163</c:v>
                </c:pt>
                <c:pt idx="125">
                  <c:v>163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54</c:v>
                </c:pt>
                <c:pt idx="176">
                  <c:v>232</c:v>
                </c:pt>
                <c:pt idx="177">
                  <c:v>232</c:v>
                </c:pt>
                <c:pt idx="178">
                  <c:v>232</c:v>
                </c:pt>
                <c:pt idx="179">
                  <c:v>232</c:v>
                </c:pt>
                <c:pt idx="180">
                  <c:v>232</c:v>
                </c:pt>
                <c:pt idx="181">
                  <c:v>232</c:v>
                </c:pt>
                <c:pt idx="182">
                  <c:v>232</c:v>
                </c:pt>
                <c:pt idx="183">
                  <c:v>232</c:v>
                </c:pt>
                <c:pt idx="184">
                  <c:v>232</c:v>
                </c:pt>
                <c:pt idx="185">
                  <c:v>232</c:v>
                </c:pt>
                <c:pt idx="186">
                  <c:v>232</c:v>
                </c:pt>
                <c:pt idx="187">
                  <c:v>232</c:v>
                </c:pt>
                <c:pt idx="188">
                  <c:v>232</c:v>
                </c:pt>
                <c:pt idx="189">
                  <c:v>232</c:v>
                </c:pt>
                <c:pt idx="190">
                  <c:v>232</c:v>
                </c:pt>
                <c:pt idx="191">
                  <c:v>232</c:v>
                </c:pt>
                <c:pt idx="192">
                  <c:v>232</c:v>
                </c:pt>
                <c:pt idx="193">
                  <c:v>232</c:v>
                </c:pt>
                <c:pt idx="194">
                  <c:v>232</c:v>
                </c:pt>
                <c:pt idx="195">
                  <c:v>232</c:v>
                </c:pt>
                <c:pt idx="196">
                  <c:v>232</c:v>
                </c:pt>
                <c:pt idx="197">
                  <c:v>232</c:v>
                </c:pt>
                <c:pt idx="198">
                  <c:v>54</c:v>
                </c:pt>
                <c:pt idx="199">
                  <c:v>190</c:v>
                </c:pt>
                <c:pt idx="200">
                  <c:v>190</c:v>
                </c:pt>
                <c:pt idx="201">
                  <c:v>190</c:v>
                </c:pt>
                <c:pt idx="202">
                  <c:v>190</c:v>
                </c:pt>
                <c:pt idx="203">
                  <c:v>190</c:v>
                </c:pt>
                <c:pt idx="204">
                  <c:v>190</c:v>
                </c:pt>
                <c:pt idx="205">
                  <c:v>190</c:v>
                </c:pt>
                <c:pt idx="206">
                  <c:v>190</c:v>
                </c:pt>
                <c:pt idx="207">
                  <c:v>190</c:v>
                </c:pt>
                <c:pt idx="208">
                  <c:v>190</c:v>
                </c:pt>
                <c:pt idx="209">
                  <c:v>190</c:v>
                </c:pt>
                <c:pt idx="210">
                  <c:v>190</c:v>
                </c:pt>
                <c:pt idx="211">
                  <c:v>190</c:v>
                </c:pt>
                <c:pt idx="212">
                  <c:v>190</c:v>
                </c:pt>
                <c:pt idx="213">
                  <c:v>190</c:v>
                </c:pt>
                <c:pt idx="214">
                  <c:v>190</c:v>
                </c:pt>
                <c:pt idx="215">
                  <c:v>190</c:v>
                </c:pt>
                <c:pt idx="216">
                  <c:v>190</c:v>
                </c:pt>
                <c:pt idx="217">
                  <c:v>190</c:v>
                </c:pt>
                <c:pt idx="218">
                  <c:v>190</c:v>
                </c:pt>
                <c:pt idx="219">
                  <c:v>54</c:v>
                </c:pt>
                <c:pt idx="220">
                  <c:v>54</c:v>
                </c:pt>
                <c:pt idx="221">
                  <c:v>54</c:v>
                </c:pt>
                <c:pt idx="222">
                  <c:v>54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54</c:v>
                </c:pt>
                <c:pt idx="228">
                  <c:v>54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54</c:v>
                </c:pt>
                <c:pt idx="236">
                  <c:v>54</c:v>
                </c:pt>
                <c:pt idx="237">
                  <c:v>54</c:v>
                </c:pt>
                <c:pt idx="238">
                  <c:v>54</c:v>
                </c:pt>
                <c:pt idx="239">
                  <c:v>54</c:v>
                </c:pt>
                <c:pt idx="240">
                  <c:v>54</c:v>
                </c:pt>
                <c:pt idx="241">
                  <c:v>54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232</c:v>
                </c:pt>
                <c:pt idx="248">
                  <c:v>232</c:v>
                </c:pt>
                <c:pt idx="249">
                  <c:v>232</c:v>
                </c:pt>
                <c:pt idx="250">
                  <c:v>232</c:v>
                </c:pt>
                <c:pt idx="251">
                  <c:v>232</c:v>
                </c:pt>
                <c:pt idx="252">
                  <c:v>232</c:v>
                </c:pt>
                <c:pt idx="253">
                  <c:v>341</c:v>
                </c:pt>
                <c:pt idx="254">
                  <c:v>341</c:v>
                </c:pt>
                <c:pt idx="255">
                  <c:v>341</c:v>
                </c:pt>
                <c:pt idx="256">
                  <c:v>341</c:v>
                </c:pt>
                <c:pt idx="257">
                  <c:v>341</c:v>
                </c:pt>
                <c:pt idx="258">
                  <c:v>341</c:v>
                </c:pt>
                <c:pt idx="259">
                  <c:v>341</c:v>
                </c:pt>
                <c:pt idx="260">
                  <c:v>341</c:v>
                </c:pt>
                <c:pt idx="261">
                  <c:v>341</c:v>
                </c:pt>
                <c:pt idx="262">
                  <c:v>341</c:v>
                </c:pt>
                <c:pt idx="263">
                  <c:v>341</c:v>
                </c:pt>
                <c:pt idx="264">
                  <c:v>477</c:v>
                </c:pt>
                <c:pt idx="265">
                  <c:v>477</c:v>
                </c:pt>
                <c:pt idx="266">
                  <c:v>477</c:v>
                </c:pt>
                <c:pt idx="267">
                  <c:v>477</c:v>
                </c:pt>
                <c:pt idx="268">
                  <c:v>477</c:v>
                </c:pt>
                <c:pt idx="269">
                  <c:v>299</c:v>
                </c:pt>
                <c:pt idx="270">
                  <c:v>299</c:v>
                </c:pt>
                <c:pt idx="271">
                  <c:v>190</c:v>
                </c:pt>
                <c:pt idx="272">
                  <c:v>190</c:v>
                </c:pt>
                <c:pt idx="273">
                  <c:v>190</c:v>
                </c:pt>
                <c:pt idx="274">
                  <c:v>190</c:v>
                </c:pt>
                <c:pt idx="275">
                  <c:v>190</c:v>
                </c:pt>
                <c:pt idx="276">
                  <c:v>190</c:v>
                </c:pt>
                <c:pt idx="277">
                  <c:v>190</c:v>
                </c:pt>
                <c:pt idx="278">
                  <c:v>190</c:v>
                </c:pt>
                <c:pt idx="279">
                  <c:v>190</c:v>
                </c:pt>
                <c:pt idx="280">
                  <c:v>190</c:v>
                </c:pt>
                <c:pt idx="281">
                  <c:v>190</c:v>
                </c:pt>
                <c:pt idx="282">
                  <c:v>190</c:v>
                </c:pt>
                <c:pt idx="283">
                  <c:v>190</c:v>
                </c:pt>
                <c:pt idx="284">
                  <c:v>54</c:v>
                </c:pt>
                <c:pt idx="285">
                  <c:v>54</c:v>
                </c:pt>
                <c:pt idx="286">
                  <c:v>54</c:v>
                </c:pt>
                <c:pt idx="287">
                  <c:v>54</c:v>
                </c:pt>
                <c:pt idx="288">
                  <c:v>54</c:v>
                </c:pt>
                <c:pt idx="289">
                  <c:v>54</c:v>
                </c:pt>
                <c:pt idx="290">
                  <c:v>54</c:v>
                </c:pt>
                <c:pt idx="291">
                  <c:v>54</c:v>
                </c:pt>
                <c:pt idx="292">
                  <c:v>54</c:v>
                </c:pt>
                <c:pt idx="293">
                  <c:v>54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54</c:v>
                </c:pt>
                <c:pt idx="301">
                  <c:v>54</c:v>
                </c:pt>
                <c:pt idx="302">
                  <c:v>54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07">
                  <c:v>54</c:v>
                </c:pt>
                <c:pt idx="308">
                  <c:v>54</c:v>
                </c:pt>
                <c:pt idx="309">
                  <c:v>54</c:v>
                </c:pt>
                <c:pt idx="310">
                  <c:v>54</c:v>
                </c:pt>
                <c:pt idx="311">
                  <c:v>54</c:v>
                </c:pt>
                <c:pt idx="312">
                  <c:v>54</c:v>
                </c:pt>
                <c:pt idx="313">
                  <c:v>54</c:v>
                </c:pt>
                <c:pt idx="314">
                  <c:v>54</c:v>
                </c:pt>
                <c:pt idx="315">
                  <c:v>54</c:v>
                </c:pt>
                <c:pt idx="316">
                  <c:v>54</c:v>
                </c:pt>
                <c:pt idx="317">
                  <c:v>54</c:v>
                </c:pt>
                <c:pt idx="318">
                  <c:v>54</c:v>
                </c:pt>
                <c:pt idx="319">
                  <c:v>54</c:v>
                </c:pt>
                <c:pt idx="320">
                  <c:v>54</c:v>
                </c:pt>
                <c:pt idx="321">
                  <c:v>54</c:v>
                </c:pt>
                <c:pt idx="322">
                  <c:v>54</c:v>
                </c:pt>
                <c:pt idx="323">
                  <c:v>54</c:v>
                </c:pt>
                <c:pt idx="324">
                  <c:v>54</c:v>
                </c:pt>
                <c:pt idx="325">
                  <c:v>232</c:v>
                </c:pt>
                <c:pt idx="326">
                  <c:v>232</c:v>
                </c:pt>
                <c:pt idx="327">
                  <c:v>232</c:v>
                </c:pt>
                <c:pt idx="328">
                  <c:v>232</c:v>
                </c:pt>
                <c:pt idx="329">
                  <c:v>232</c:v>
                </c:pt>
                <c:pt idx="330">
                  <c:v>232</c:v>
                </c:pt>
                <c:pt idx="331">
                  <c:v>232</c:v>
                </c:pt>
                <c:pt idx="332">
                  <c:v>232</c:v>
                </c:pt>
                <c:pt idx="333">
                  <c:v>232</c:v>
                </c:pt>
                <c:pt idx="334">
                  <c:v>232</c:v>
                </c:pt>
                <c:pt idx="335">
                  <c:v>232</c:v>
                </c:pt>
                <c:pt idx="336">
                  <c:v>232</c:v>
                </c:pt>
                <c:pt idx="337">
                  <c:v>232</c:v>
                </c:pt>
                <c:pt idx="338">
                  <c:v>232</c:v>
                </c:pt>
                <c:pt idx="339">
                  <c:v>232</c:v>
                </c:pt>
                <c:pt idx="340">
                  <c:v>232</c:v>
                </c:pt>
                <c:pt idx="341">
                  <c:v>232</c:v>
                </c:pt>
                <c:pt idx="342">
                  <c:v>232</c:v>
                </c:pt>
                <c:pt idx="343">
                  <c:v>368</c:v>
                </c:pt>
                <c:pt idx="344">
                  <c:v>368</c:v>
                </c:pt>
                <c:pt idx="345">
                  <c:v>368</c:v>
                </c:pt>
                <c:pt idx="346">
                  <c:v>368</c:v>
                </c:pt>
                <c:pt idx="347">
                  <c:v>190</c:v>
                </c:pt>
                <c:pt idx="348">
                  <c:v>299</c:v>
                </c:pt>
                <c:pt idx="349">
                  <c:v>299</c:v>
                </c:pt>
                <c:pt idx="350">
                  <c:v>299</c:v>
                </c:pt>
                <c:pt idx="351">
                  <c:v>299</c:v>
                </c:pt>
                <c:pt idx="352">
                  <c:v>299</c:v>
                </c:pt>
                <c:pt idx="353">
                  <c:v>299</c:v>
                </c:pt>
                <c:pt idx="354">
                  <c:v>299</c:v>
                </c:pt>
                <c:pt idx="355">
                  <c:v>299</c:v>
                </c:pt>
                <c:pt idx="356">
                  <c:v>299</c:v>
                </c:pt>
                <c:pt idx="357">
                  <c:v>299</c:v>
                </c:pt>
                <c:pt idx="358">
                  <c:v>299</c:v>
                </c:pt>
                <c:pt idx="359">
                  <c:v>299</c:v>
                </c:pt>
                <c:pt idx="360">
                  <c:v>299</c:v>
                </c:pt>
                <c:pt idx="361">
                  <c:v>299</c:v>
                </c:pt>
                <c:pt idx="362">
                  <c:v>299</c:v>
                </c:pt>
                <c:pt idx="363">
                  <c:v>163</c:v>
                </c:pt>
                <c:pt idx="364">
                  <c:v>163</c:v>
                </c:pt>
                <c:pt idx="365">
                  <c:v>163</c:v>
                </c:pt>
                <c:pt idx="366">
                  <c:v>54</c:v>
                </c:pt>
                <c:pt idx="367">
                  <c:v>54</c:v>
                </c:pt>
                <c:pt idx="368">
                  <c:v>54</c:v>
                </c:pt>
                <c:pt idx="369">
                  <c:v>54</c:v>
                </c:pt>
                <c:pt idx="370">
                  <c:v>54</c:v>
                </c:pt>
                <c:pt idx="371">
                  <c:v>54</c:v>
                </c:pt>
                <c:pt idx="372">
                  <c:v>54</c:v>
                </c:pt>
                <c:pt idx="373">
                  <c:v>54</c:v>
                </c:pt>
                <c:pt idx="374">
                  <c:v>54</c:v>
                </c:pt>
                <c:pt idx="375">
                  <c:v>54</c:v>
                </c:pt>
                <c:pt idx="376">
                  <c:v>54</c:v>
                </c:pt>
                <c:pt idx="377">
                  <c:v>54</c:v>
                </c:pt>
                <c:pt idx="378">
                  <c:v>54</c:v>
                </c:pt>
                <c:pt idx="379">
                  <c:v>54</c:v>
                </c:pt>
                <c:pt idx="380">
                  <c:v>54</c:v>
                </c:pt>
                <c:pt idx="381">
                  <c:v>54</c:v>
                </c:pt>
                <c:pt idx="382">
                  <c:v>54</c:v>
                </c:pt>
                <c:pt idx="383">
                  <c:v>54</c:v>
                </c:pt>
                <c:pt idx="384">
                  <c:v>54</c:v>
                </c:pt>
                <c:pt idx="385">
                  <c:v>54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54</c:v>
                </c:pt>
                <c:pt idx="390">
                  <c:v>54</c:v>
                </c:pt>
                <c:pt idx="391">
                  <c:v>54</c:v>
                </c:pt>
                <c:pt idx="392">
                  <c:v>54</c:v>
                </c:pt>
                <c:pt idx="393">
                  <c:v>54</c:v>
                </c:pt>
                <c:pt idx="394">
                  <c:v>54</c:v>
                </c:pt>
                <c:pt idx="395">
                  <c:v>54</c:v>
                </c:pt>
                <c:pt idx="396">
                  <c:v>54</c:v>
                </c:pt>
                <c:pt idx="397">
                  <c:v>54</c:v>
                </c:pt>
                <c:pt idx="398">
                  <c:v>232</c:v>
                </c:pt>
                <c:pt idx="399">
                  <c:v>232</c:v>
                </c:pt>
                <c:pt idx="400">
                  <c:v>232</c:v>
                </c:pt>
                <c:pt idx="401">
                  <c:v>232</c:v>
                </c:pt>
                <c:pt idx="402">
                  <c:v>232</c:v>
                </c:pt>
                <c:pt idx="403">
                  <c:v>232</c:v>
                </c:pt>
                <c:pt idx="404">
                  <c:v>232</c:v>
                </c:pt>
                <c:pt idx="405">
                  <c:v>232</c:v>
                </c:pt>
                <c:pt idx="406">
                  <c:v>232</c:v>
                </c:pt>
                <c:pt idx="407">
                  <c:v>232</c:v>
                </c:pt>
                <c:pt idx="408">
                  <c:v>232</c:v>
                </c:pt>
                <c:pt idx="409">
                  <c:v>232</c:v>
                </c:pt>
                <c:pt idx="410">
                  <c:v>232</c:v>
                </c:pt>
                <c:pt idx="411">
                  <c:v>232</c:v>
                </c:pt>
                <c:pt idx="412">
                  <c:v>232</c:v>
                </c:pt>
                <c:pt idx="413">
                  <c:v>232</c:v>
                </c:pt>
                <c:pt idx="414">
                  <c:v>232</c:v>
                </c:pt>
                <c:pt idx="415">
                  <c:v>232</c:v>
                </c:pt>
                <c:pt idx="416">
                  <c:v>232</c:v>
                </c:pt>
                <c:pt idx="417">
                  <c:v>232</c:v>
                </c:pt>
                <c:pt idx="418">
                  <c:v>232</c:v>
                </c:pt>
                <c:pt idx="419">
                  <c:v>232</c:v>
                </c:pt>
                <c:pt idx="420">
                  <c:v>54</c:v>
                </c:pt>
                <c:pt idx="421">
                  <c:v>54</c:v>
                </c:pt>
                <c:pt idx="422">
                  <c:v>54</c:v>
                </c:pt>
                <c:pt idx="423">
                  <c:v>54</c:v>
                </c:pt>
                <c:pt idx="424">
                  <c:v>54</c:v>
                </c:pt>
                <c:pt idx="425">
                  <c:v>2179</c:v>
                </c:pt>
                <c:pt idx="426">
                  <c:v>2179</c:v>
                </c:pt>
                <c:pt idx="427">
                  <c:v>2179</c:v>
                </c:pt>
                <c:pt idx="428">
                  <c:v>333</c:v>
                </c:pt>
                <c:pt idx="429">
                  <c:v>373</c:v>
                </c:pt>
                <c:pt idx="430">
                  <c:v>373</c:v>
                </c:pt>
                <c:pt idx="431">
                  <c:v>333</c:v>
                </c:pt>
                <c:pt idx="432">
                  <c:v>333</c:v>
                </c:pt>
                <c:pt idx="433">
                  <c:v>333</c:v>
                </c:pt>
                <c:pt idx="434">
                  <c:v>333</c:v>
                </c:pt>
                <c:pt idx="435">
                  <c:v>333</c:v>
                </c:pt>
                <c:pt idx="436">
                  <c:v>333</c:v>
                </c:pt>
                <c:pt idx="437">
                  <c:v>333</c:v>
                </c:pt>
                <c:pt idx="438">
                  <c:v>333</c:v>
                </c:pt>
                <c:pt idx="439">
                  <c:v>333</c:v>
                </c:pt>
                <c:pt idx="440">
                  <c:v>442</c:v>
                </c:pt>
                <c:pt idx="441">
                  <c:v>442</c:v>
                </c:pt>
                <c:pt idx="442">
                  <c:v>442</c:v>
                </c:pt>
                <c:pt idx="443">
                  <c:v>442</c:v>
                </c:pt>
                <c:pt idx="444">
                  <c:v>442</c:v>
                </c:pt>
                <c:pt idx="445">
                  <c:v>442</c:v>
                </c:pt>
                <c:pt idx="446">
                  <c:v>442</c:v>
                </c:pt>
                <c:pt idx="447">
                  <c:v>442</c:v>
                </c:pt>
                <c:pt idx="448">
                  <c:v>306</c:v>
                </c:pt>
                <c:pt idx="449">
                  <c:v>306</c:v>
                </c:pt>
                <c:pt idx="450">
                  <c:v>306</c:v>
                </c:pt>
                <c:pt idx="451">
                  <c:v>306</c:v>
                </c:pt>
                <c:pt idx="452">
                  <c:v>306</c:v>
                </c:pt>
                <c:pt idx="453">
                  <c:v>306</c:v>
                </c:pt>
                <c:pt idx="454">
                  <c:v>306</c:v>
                </c:pt>
                <c:pt idx="455">
                  <c:v>306</c:v>
                </c:pt>
                <c:pt idx="456">
                  <c:v>306</c:v>
                </c:pt>
                <c:pt idx="457">
                  <c:v>321</c:v>
                </c:pt>
                <c:pt idx="458">
                  <c:v>212</c:v>
                </c:pt>
                <c:pt idx="459">
                  <c:v>212</c:v>
                </c:pt>
                <c:pt idx="460">
                  <c:v>212</c:v>
                </c:pt>
                <c:pt idx="461">
                  <c:v>212</c:v>
                </c:pt>
                <c:pt idx="462">
                  <c:v>212</c:v>
                </c:pt>
                <c:pt idx="463">
                  <c:v>212</c:v>
                </c:pt>
                <c:pt idx="464">
                  <c:v>212</c:v>
                </c:pt>
                <c:pt idx="465">
                  <c:v>212</c:v>
                </c:pt>
                <c:pt idx="466">
                  <c:v>212</c:v>
                </c:pt>
                <c:pt idx="467">
                  <c:v>212</c:v>
                </c:pt>
                <c:pt idx="468">
                  <c:v>212</c:v>
                </c:pt>
                <c:pt idx="469">
                  <c:v>212</c:v>
                </c:pt>
                <c:pt idx="470">
                  <c:v>212</c:v>
                </c:pt>
                <c:pt idx="471">
                  <c:v>212</c:v>
                </c:pt>
                <c:pt idx="472">
                  <c:v>390</c:v>
                </c:pt>
                <c:pt idx="473">
                  <c:v>390</c:v>
                </c:pt>
                <c:pt idx="474">
                  <c:v>390</c:v>
                </c:pt>
                <c:pt idx="475">
                  <c:v>390</c:v>
                </c:pt>
                <c:pt idx="476">
                  <c:v>390</c:v>
                </c:pt>
                <c:pt idx="477">
                  <c:v>390</c:v>
                </c:pt>
                <c:pt idx="478">
                  <c:v>390</c:v>
                </c:pt>
                <c:pt idx="479">
                  <c:v>390</c:v>
                </c:pt>
                <c:pt idx="480">
                  <c:v>390</c:v>
                </c:pt>
                <c:pt idx="481">
                  <c:v>390</c:v>
                </c:pt>
                <c:pt idx="482">
                  <c:v>390</c:v>
                </c:pt>
                <c:pt idx="483">
                  <c:v>390</c:v>
                </c:pt>
                <c:pt idx="484">
                  <c:v>390</c:v>
                </c:pt>
                <c:pt idx="485">
                  <c:v>390</c:v>
                </c:pt>
                <c:pt idx="486">
                  <c:v>390</c:v>
                </c:pt>
                <c:pt idx="487">
                  <c:v>390</c:v>
                </c:pt>
                <c:pt idx="488">
                  <c:v>390</c:v>
                </c:pt>
                <c:pt idx="489">
                  <c:v>390</c:v>
                </c:pt>
                <c:pt idx="490">
                  <c:v>390</c:v>
                </c:pt>
                <c:pt idx="491">
                  <c:v>390</c:v>
                </c:pt>
                <c:pt idx="492">
                  <c:v>390</c:v>
                </c:pt>
                <c:pt idx="493">
                  <c:v>390</c:v>
                </c:pt>
                <c:pt idx="494">
                  <c:v>212</c:v>
                </c:pt>
                <c:pt idx="495">
                  <c:v>212</c:v>
                </c:pt>
                <c:pt idx="496">
                  <c:v>212</c:v>
                </c:pt>
                <c:pt idx="497">
                  <c:v>212</c:v>
                </c:pt>
                <c:pt idx="498">
                  <c:v>212</c:v>
                </c:pt>
                <c:pt idx="499">
                  <c:v>212</c:v>
                </c:pt>
                <c:pt idx="500">
                  <c:v>212</c:v>
                </c:pt>
                <c:pt idx="501">
                  <c:v>212</c:v>
                </c:pt>
                <c:pt idx="502">
                  <c:v>212</c:v>
                </c:pt>
                <c:pt idx="503">
                  <c:v>212</c:v>
                </c:pt>
                <c:pt idx="504">
                  <c:v>212</c:v>
                </c:pt>
                <c:pt idx="505">
                  <c:v>212</c:v>
                </c:pt>
                <c:pt idx="506">
                  <c:v>212</c:v>
                </c:pt>
                <c:pt idx="507">
                  <c:v>321</c:v>
                </c:pt>
                <c:pt idx="508">
                  <c:v>321</c:v>
                </c:pt>
                <c:pt idx="509">
                  <c:v>321</c:v>
                </c:pt>
                <c:pt idx="510">
                  <c:v>321</c:v>
                </c:pt>
                <c:pt idx="511">
                  <c:v>321</c:v>
                </c:pt>
                <c:pt idx="512">
                  <c:v>321</c:v>
                </c:pt>
                <c:pt idx="513">
                  <c:v>321</c:v>
                </c:pt>
                <c:pt idx="514">
                  <c:v>321</c:v>
                </c:pt>
                <c:pt idx="515">
                  <c:v>321</c:v>
                </c:pt>
                <c:pt idx="516">
                  <c:v>321</c:v>
                </c:pt>
                <c:pt idx="517">
                  <c:v>306</c:v>
                </c:pt>
                <c:pt idx="518">
                  <c:v>306</c:v>
                </c:pt>
                <c:pt idx="519">
                  <c:v>306</c:v>
                </c:pt>
                <c:pt idx="520">
                  <c:v>306</c:v>
                </c:pt>
                <c:pt idx="521">
                  <c:v>306</c:v>
                </c:pt>
                <c:pt idx="522">
                  <c:v>306</c:v>
                </c:pt>
                <c:pt idx="523">
                  <c:v>306</c:v>
                </c:pt>
                <c:pt idx="524">
                  <c:v>306</c:v>
                </c:pt>
                <c:pt idx="525">
                  <c:v>197</c:v>
                </c:pt>
                <c:pt idx="526">
                  <c:v>197</c:v>
                </c:pt>
                <c:pt idx="527">
                  <c:v>197</c:v>
                </c:pt>
                <c:pt idx="528">
                  <c:v>197</c:v>
                </c:pt>
                <c:pt idx="529">
                  <c:v>197</c:v>
                </c:pt>
                <c:pt idx="530">
                  <c:v>197</c:v>
                </c:pt>
                <c:pt idx="531">
                  <c:v>197</c:v>
                </c:pt>
                <c:pt idx="532">
                  <c:v>197</c:v>
                </c:pt>
                <c:pt idx="533">
                  <c:v>197</c:v>
                </c:pt>
                <c:pt idx="534">
                  <c:v>197</c:v>
                </c:pt>
                <c:pt idx="535">
                  <c:v>197</c:v>
                </c:pt>
                <c:pt idx="536">
                  <c:v>197</c:v>
                </c:pt>
                <c:pt idx="537">
                  <c:v>197</c:v>
                </c:pt>
                <c:pt idx="538">
                  <c:v>197</c:v>
                </c:pt>
                <c:pt idx="539">
                  <c:v>197</c:v>
                </c:pt>
                <c:pt idx="540">
                  <c:v>197</c:v>
                </c:pt>
                <c:pt idx="541">
                  <c:v>197</c:v>
                </c:pt>
                <c:pt idx="542">
                  <c:v>197</c:v>
                </c:pt>
                <c:pt idx="543">
                  <c:v>197</c:v>
                </c:pt>
                <c:pt idx="544">
                  <c:v>375</c:v>
                </c:pt>
                <c:pt idx="545">
                  <c:v>375</c:v>
                </c:pt>
                <c:pt idx="546">
                  <c:v>375</c:v>
                </c:pt>
                <c:pt idx="547">
                  <c:v>511</c:v>
                </c:pt>
                <c:pt idx="548">
                  <c:v>511</c:v>
                </c:pt>
                <c:pt idx="549">
                  <c:v>511</c:v>
                </c:pt>
                <c:pt idx="550">
                  <c:v>511</c:v>
                </c:pt>
                <c:pt idx="551">
                  <c:v>511</c:v>
                </c:pt>
                <c:pt idx="552">
                  <c:v>511</c:v>
                </c:pt>
                <c:pt idx="553">
                  <c:v>526</c:v>
                </c:pt>
                <c:pt idx="554">
                  <c:v>526</c:v>
                </c:pt>
                <c:pt idx="555">
                  <c:v>526</c:v>
                </c:pt>
                <c:pt idx="556">
                  <c:v>526</c:v>
                </c:pt>
                <c:pt idx="557">
                  <c:v>526</c:v>
                </c:pt>
                <c:pt idx="558">
                  <c:v>526</c:v>
                </c:pt>
                <c:pt idx="559">
                  <c:v>526</c:v>
                </c:pt>
                <c:pt idx="560">
                  <c:v>526</c:v>
                </c:pt>
                <c:pt idx="561">
                  <c:v>526</c:v>
                </c:pt>
                <c:pt idx="562">
                  <c:v>526</c:v>
                </c:pt>
                <c:pt idx="563">
                  <c:v>526</c:v>
                </c:pt>
                <c:pt idx="564">
                  <c:v>526</c:v>
                </c:pt>
                <c:pt idx="565">
                  <c:v>526</c:v>
                </c:pt>
                <c:pt idx="566">
                  <c:v>348</c:v>
                </c:pt>
                <c:pt idx="567">
                  <c:v>212</c:v>
                </c:pt>
                <c:pt idx="568">
                  <c:v>212</c:v>
                </c:pt>
                <c:pt idx="569">
                  <c:v>212</c:v>
                </c:pt>
                <c:pt idx="570">
                  <c:v>212</c:v>
                </c:pt>
                <c:pt idx="571">
                  <c:v>321</c:v>
                </c:pt>
                <c:pt idx="572">
                  <c:v>321</c:v>
                </c:pt>
                <c:pt idx="573">
                  <c:v>321</c:v>
                </c:pt>
                <c:pt idx="574">
                  <c:v>321</c:v>
                </c:pt>
                <c:pt idx="575">
                  <c:v>321</c:v>
                </c:pt>
                <c:pt idx="576">
                  <c:v>321</c:v>
                </c:pt>
                <c:pt idx="577">
                  <c:v>321</c:v>
                </c:pt>
                <c:pt idx="578">
                  <c:v>321</c:v>
                </c:pt>
                <c:pt idx="579">
                  <c:v>321</c:v>
                </c:pt>
                <c:pt idx="580">
                  <c:v>321</c:v>
                </c:pt>
                <c:pt idx="581">
                  <c:v>321</c:v>
                </c:pt>
                <c:pt idx="582">
                  <c:v>321</c:v>
                </c:pt>
                <c:pt idx="583">
                  <c:v>321</c:v>
                </c:pt>
                <c:pt idx="584">
                  <c:v>321</c:v>
                </c:pt>
                <c:pt idx="585">
                  <c:v>321</c:v>
                </c:pt>
                <c:pt idx="586">
                  <c:v>321</c:v>
                </c:pt>
                <c:pt idx="587">
                  <c:v>321</c:v>
                </c:pt>
                <c:pt idx="588">
                  <c:v>321</c:v>
                </c:pt>
                <c:pt idx="589">
                  <c:v>212</c:v>
                </c:pt>
                <c:pt idx="590">
                  <c:v>212</c:v>
                </c:pt>
                <c:pt idx="591">
                  <c:v>212</c:v>
                </c:pt>
                <c:pt idx="592">
                  <c:v>212</c:v>
                </c:pt>
                <c:pt idx="593">
                  <c:v>212</c:v>
                </c:pt>
                <c:pt idx="594">
                  <c:v>212</c:v>
                </c:pt>
                <c:pt idx="595">
                  <c:v>212</c:v>
                </c:pt>
                <c:pt idx="596">
                  <c:v>212</c:v>
                </c:pt>
                <c:pt idx="597">
                  <c:v>212</c:v>
                </c:pt>
                <c:pt idx="598">
                  <c:v>212</c:v>
                </c:pt>
                <c:pt idx="599">
                  <c:v>212</c:v>
                </c:pt>
                <c:pt idx="600">
                  <c:v>212</c:v>
                </c:pt>
                <c:pt idx="601">
                  <c:v>212</c:v>
                </c:pt>
                <c:pt idx="602">
                  <c:v>212</c:v>
                </c:pt>
                <c:pt idx="603">
                  <c:v>212</c:v>
                </c:pt>
                <c:pt idx="604">
                  <c:v>212</c:v>
                </c:pt>
                <c:pt idx="605">
                  <c:v>212</c:v>
                </c:pt>
                <c:pt idx="606">
                  <c:v>212</c:v>
                </c:pt>
                <c:pt idx="607">
                  <c:v>212</c:v>
                </c:pt>
                <c:pt idx="608">
                  <c:v>212</c:v>
                </c:pt>
                <c:pt idx="609">
                  <c:v>212</c:v>
                </c:pt>
                <c:pt idx="610">
                  <c:v>212</c:v>
                </c:pt>
                <c:pt idx="611">
                  <c:v>212</c:v>
                </c:pt>
                <c:pt idx="612">
                  <c:v>212</c:v>
                </c:pt>
                <c:pt idx="613">
                  <c:v>197</c:v>
                </c:pt>
                <c:pt idx="614">
                  <c:v>197</c:v>
                </c:pt>
                <c:pt idx="615">
                  <c:v>197</c:v>
                </c:pt>
                <c:pt idx="616">
                  <c:v>212</c:v>
                </c:pt>
                <c:pt idx="617">
                  <c:v>212</c:v>
                </c:pt>
                <c:pt idx="618">
                  <c:v>212</c:v>
                </c:pt>
                <c:pt idx="619">
                  <c:v>390</c:v>
                </c:pt>
                <c:pt idx="620">
                  <c:v>390</c:v>
                </c:pt>
                <c:pt idx="621">
                  <c:v>390</c:v>
                </c:pt>
                <c:pt idx="622">
                  <c:v>390</c:v>
                </c:pt>
                <c:pt idx="623">
                  <c:v>390</c:v>
                </c:pt>
                <c:pt idx="624">
                  <c:v>390</c:v>
                </c:pt>
                <c:pt idx="625">
                  <c:v>390</c:v>
                </c:pt>
                <c:pt idx="626">
                  <c:v>390</c:v>
                </c:pt>
                <c:pt idx="627">
                  <c:v>390</c:v>
                </c:pt>
                <c:pt idx="628">
                  <c:v>390</c:v>
                </c:pt>
                <c:pt idx="629">
                  <c:v>390</c:v>
                </c:pt>
                <c:pt idx="630">
                  <c:v>390</c:v>
                </c:pt>
                <c:pt idx="631">
                  <c:v>390</c:v>
                </c:pt>
                <c:pt idx="632">
                  <c:v>390</c:v>
                </c:pt>
                <c:pt idx="633">
                  <c:v>390</c:v>
                </c:pt>
                <c:pt idx="634">
                  <c:v>390</c:v>
                </c:pt>
                <c:pt idx="635">
                  <c:v>390</c:v>
                </c:pt>
                <c:pt idx="636">
                  <c:v>390</c:v>
                </c:pt>
                <c:pt idx="637">
                  <c:v>390</c:v>
                </c:pt>
                <c:pt idx="638">
                  <c:v>390</c:v>
                </c:pt>
                <c:pt idx="639">
                  <c:v>390</c:v>
                </c:pt>
                <c:pt idx="640">
                  <c:v>390</c:v>
                </c:pt>
                <c:pt idx="641">
                  <c:v>348</c:v>
                </c:pt>
                <c:pt idx="642">
                  <c:v>348</c:v>
                </c:pt>
                <c:pt idx="643">
                  <c:v>457</c:v>
                </c:pt>
                <c:pt idx="644">
                  <c:v>490</c:v>
                </c:pt>
                <c:pt idx="645">
                  <c:v>490</c:v>
                </c:pt>
                <c:pt idx="646">
                  <c:v>490</c:v>
                </c:pt>
                <c:pt idx="647">
                  <c:v>490</c:v>
                </c:pt>
                <c:pt idx="648">
                  <c:v>490</c:v>
                </c:pt>
                <c:pt idx="649">
                  <c:v>490</c:v>
                </c:pt>
                <c:pt idx="650">
                  <c:v>490</c:v>
                </c:pt>
                <c:pt idx="651">
                  <c:v>490</c:v>
                </c:pt>
                <c:pt idx="652">
                  <c:v>490</c:v>
                </c:pt>
                <c:pt idx="653">
                  <c:v>490</c:v>
                </c:pt>
                <c:pt idx="654">
                  <c:v>490</c:v>
                </c:pt>
                <c:pt idx="655">
                  <c:v>490</c:v>
                </c:pt>
                <c:pt idx="656">
                  <c:v>490</c:v>
                </c:pt>
                <c:pt idx="657">
                  <c:v>490</c:v>
                </c:pt>
                <c:pt idx="658">
                  <c:v>490</c:v>
                </c:pt>
                <c:pt idx="659">
                  <c:v>490</c:v>
                </c:pt>
                <c:pt idx="660">
                  <c:v>299</c:v>
                </c:pt>
                <c:pt idx="661">
                  <c:v>54</c:v>
                </c:pt>
                <c:pt idx="662">
                  <c:v>54</c:v>
                </c:pt>
                <c:pt idx="663">
                  <c:v>54</c:v>
                </c:pt>
                <c:pt idx="664">
                  <c:v>54</c:v>
                </c:pt>
                <c:pt idx="665">
                  <c:v>54</c:v>
                </c:pt>
                <c:pt idx="666">
                  <c:v>54</c:v>
                </c:pt>
                <c:pt idx="667">
                  <c:v>54</c:v>
                </c:pt>
                <c:pt idx="668">
                  <c:v>54</c:v>
                </c:pt>
                <c:pt idx="669">
                  <c:v>54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54</c:v>
                </c:pt>
                <c:pt idx="680">
                  <c:v>54</c:v>
                </c:pt>
                <c:pt idx="681">
                  <c:v>54</c:v>
                </c:pt>
                <c:pt idx="682">
                  <c:v>54</c:v>
                </c:pt>
                <c:pt idx="683">
                  <c:v>54</c:v>
                </c:pt>
                <c:pt idx="684">
                  <c:v>54</c:v>
                </c:pt>
                <c:pt idx="685">
                  <c:v>54</c:v>
                </c:pt>
                <c:pt idx="686">
                  <c:v>54</c:v>
                </c:pt>
                <c:pt idx="687">
                  <c:v>54</c:v>
                </c:pt>
                <c:pt idx="688">
                  <c:v>54</c:v>
                </c:pt>
                <c:pt idx="689">
                  <c:v>54</c:v>
                </c:pt>
                <c:pt idx="690">
                  <c:v>54</c:v>
                </c:pt>
                <c:pt idx="691">
                  <c:v>54</c:v>
                </c:pt>
                <c:pt idx="692">
                  <c:v>54</c:v>
                </c:pt>
                <c:pt idx="693">
                  <c:v>54</c:v>
                </c:pt>
                <c:pt idx="694">
                  <c:v>54</c:v>
                </c:pt>
                <c:pt idx="695">
                  <c:v>54</c:v>
                </c:pt>
                <c:pt idx="696">
                  <c:v>54</c:v>
                </c:pt>
                <c:pt idx="697">
                  <c:v>54</c:v>
                </c:pt>
                <c:pt idx="698">
                  <c:v>54</c:v>
                </c:pt>
                <c:pt idx="699">
                  <c:v>54</c:v>
                </c:pt>
                <c:pt idx="700">
                  <c:v>54</c:v>
                </c:pt>
                <c:pt idx="701">
                  <c:v>54</c:v>
                </c:pt>
                <c:pt idx="702">
                  <c:v>54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54</c:v>
                </c:pt>
                <c:pt idx="707">
                  <c:v>232</c:v>
                </c:pt>
                <c:pt idx="708">
                  <c:v>232</c:v>
                </c:pt>
                <c:pt idx="709">
                  <c:v>232</c:v>
                </c:pt>
                <c:pt idx="710">
                  <c:v>232</c:v>
                </c:pt>
                <c:pt idx="711">
                  <c:v>232</c:v>
                </c:pt>
                <c:pt idx="712">
                  <c:v>341</c:v>
                </c:pt>
                <c:pt idx="713">
                  <c:v>341</c:v>
                </c:pt>
                <c:pt idx="714">
                  <c:v>341</c:v>
                </c:pt>
                <c:pt idx="715">
                  <c:v>341</c:v>
                </c:pt>
                <c:pt idx="716">
                  <c:v>341</c:v>
                </c:pt>
                <c:pt idx="717">
                  <c:v>341</c:v>
                </c:pt>
                <c:pt idx="718">
                  <c:v>341</c:v>
                </c:pt>
                <c:pt idx="719">
                  <c:v>477</c:v>
                </c:pt>
                <c:pt idx="720">
                  <c:v>477</c:v>
                </c:pt>
                <c:pt idx="721">
                  <c:v>477</c:v>
                </c:pt>
                <c:pt idx="722">
                  <c:v>477</c:v>
                </c:pt>
                <c:pt idx="723">
                  <c:v>477</c:v>
                </c:pt>
                <c:pt idx="724">
                  <c:v>477</c:v>
                </c:pt>
                <c:pt idx="725">
                  <c:v>477</c:v>
                </c:pt>
                <c:pt idx="726">
                  <c:v>477</c:v>
                </c:pt>
                <c:pt idx="727">
                  <c:v>477</c:v>
                </c:pt>
                <c:pt idx="728">
                  <c:v>477</c:v>
                </c:pt>
                <c:pt idx="729">
                  <c:v>299</c:v>
                </c:pt>
                <c:pt idx="730">
                  <c:v>190</c:v>
                </c:pt>
                <c:pt idx="731">
                  <c:v>190</c:v>
                </c:pt>
                <c:pt idx="732">
                  <c:v>190</c:v>
                </c:pt>
                <c:pt idx="733">
                  <c:v>190</c:v>
                </c:pt>
                <c:pt idx="734">
                  <c:v>190</c:v>
                </c:pt>
                <c:pt idx="735">
                  <c:v>190</c:v>
                </c:pt>
                <c:pt idx="736">
                  <c:v>190</c:v>
                </c:pt>
                <c:pt idx="737">
                  <c:v>190</c:v>
                </c:pt>
                <c:pt idx="738">
                  <c:v>190</c:v>
                </c:pt>
                <c:pt idx="739">
                  <c:v>54</c:v>
                </c:pt>
                <c:pt idx="740">
                  <c:v>54</c:v>
                </c:pt>
                <c:pt idx="741">
                  <c:v>54</c:v>
                </c:pt>
                <c:pt idx="742">
                  <c:v>54</c:v>
                </c:pt>
                <c:pt idx="743">
                  <c:v>54</c:v>
                </c:pt>
                <c:pt idx="744">
                  <c:v>54</c:v>
                </c:pt>
                <c:pt idx="745">
                  <c:v>54</c:v>
                </c:pt>
                <c:pt idx="746">
                  <c:v>54</c:v>
                </c:pt>
                <c:pt idx="747">
                  <c:v>54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54</c:v>
                </c:pt>
                <c:pt idx="753">
                  <c:v>54</c:v>
                </c:pt>
                <c:pt idx="754">
                  <c:v>54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54</c:v>
                </c:pt>
                <c:pt idx="760">
                  <c:v>54</c:v>
                </c:pt>
                <c:pt idx="761">
                  <c:v>54</c:v>
                </c:pt>
                <c:pt idx="762">
                  <c:v>54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54</c:v>
                </c:pt>
                <c:pt idx="768">
                  <c:v>54</c:v>
                </c:pt>
                <c:pt idx="769">
                  <c:v>54</c:v>
                </c:pt>
                <c:pt idx="770">
                  <c:v>54</c:v>
                </c:pt>
                <c:pt idx="771">
                  <c:v>54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54</c:v>
                </c:pt>
                <c:pt idx="777">
                  <c:v>54</c:v>
                </c:pt>
                <c:pt idx="778">
                  <c:v>54</c:v>
                </c:pt>
                <c:pt idx="779">
                  <c:v>54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54</c:v>
                </c:pt>
                <c:pt idx="785">
                  <c:v>54</c:v>
                </c:pt>
                <c:pt idx="786">
                  <c:v>54</c:v>
                </c:pt>
                <c:pt idx="787">
                  <c:v>54</c:v>
                </c:pt>
                <c:pt idx="788">
                  <c:v>54</c:v>
                </c:pt>
                <c:pt idx="789">
                  <c:v>54</c:v>
                </c:pt>
                <c:pt idx="790">
                  <c:v>54</c:v>
                </c:pt>
                <c:pt idx="791">
                  <c:v>54</c:v>
                </c:pt>
                <c:pt idx="792">
                  <c:v>54</c:v>
                </c:pt>
                <c:pt idx="793">
                  <c:v>54</c:v>
                </c:pt>
                <c:pt idx="794">
                  <c:v>54</c:v>
                </c:pt>
                <c:pt idx="795">
                  <c:v>232</c:v>
                </c:pt>
                <c:pt idx="796">
                  <c:v>232</c:v>
                </c:pt>
                <c:pt idx="797">
                  <c:v>232</c:v>
                </c:pt>
                <c:pt idx="798">
                  <c:v>232</c:v>
                </c:pt>
                <c:pt idx="799">
                  <c:v>232</c:v>
                </c:pt>
                <c:pt idx="800">
                  <c:v>232</c:v>
                </c:pt>
                <c:pt idx="801">
                  <c:v>232</c:v>
                </c:pt>
                <c:pt idx="802">
                  <c:v>232</c:v>
                </c:pt>
                <c:pt idx="803">
                  <c:v>232</c:v>
                </c:pt>
                <c:pt idx="804">
                  <c:v>232</c:v>
                </c:pt>
                <c:pt idx="805">
                  <c:v>232</c:v>
                </c:pt>
                <c:pt idx="806">
                  <c:v>232</c:v>
                </c:pt>
                <c:pt idx="807">
                  <c:v>232</c:v>
                </c:pt>
                <c:pt idx="808">
                  <c:v>232</c:v>
                </c:pt>
                <c:pt idx="809">
                  <c:v>232</c:v>
                </c:pt>
                <c:pt idx="810">
                  <c:v>232</c:v>
                </c:pt>
                <c:pt idx="811">
                  <c:v>232</c:v>
                </c:pt>
                <c:pt idx="812">
                  <c:v>232</c:v>
                </c:pt>
                <c:pt idx="813">
                  <c:v>232</c:v>
                </c:pt>
                <c:pt idx="814">
                  <c:v>232</c:v>
                </c:pt>
                <c:pt idx="815">
                  <c:v>232</c:v>
                </c:pt>
                <c:pt idx="816">
                  <c:v>232</c:v>
                </c:pt>
                <c:pt idx="817">
                  <c:v>54</c:v>
                </c:pt>
                <c:pt idx="818">
                  <c:v>54</c:v>
                </c:pt>
                <c:pt idx="819">
                  <c:v>54</c:v>
                </c:pt>
                <c:pt idx="820">
                  <c:v>54</c:v>
                </c:pt>
                <c:pt idx="821">
                  <c:v>54</c:v>
                </c:pt>
                <c:pt idx="822">
                  <c:v>54</c:v>
                </c:pt>
                <c:pt idx="823">
                  <c:v>54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54</c:v>
                </c:pt>
                <c:pt idx="839">
                  <c:v>54</c:v>
                </c:pt>
                <c:pt idx="840">
                  <c:v>54</c:v>
                </c:pt>
                <c:pt idx="841">
                  <c:v>163</c:v>
                </c:pt>
                <c:pt idx="842">
                  <c:v>163</c:v>
                </c:pt>
                <c:pt idx="843">
                  <c:v>163</c:v>
                </c:pt>
                <c:pt idx="844">
                  <c:v>163</c:v>
                </c:pt>
                <c:pt idx="845">
                  <c:v>163</c:v>
                </c:pt>
                <c:pt idx="846">
                  <c:v>163</c:v>
                </c:pt>
                <c:pt idx="847">
                  <c:v>163</c:v>
                </c:pt>
                <c:pt idx="848">
                  <c:v>163</c:v>
                </c:pt>
                <c:pt idx="849">
                  <c:v>163</c:v>
                </c:pt>
                <c:pt idx="850">
                  <c:v>163</c:v>
                </c:pt>
                <c:pt idx="851">
                  <c:v>163</c:v>
                </c:pt>
                <c:pt idx="852">
                  <c:v>163</c:v>
                </c:pt>
                <c:pt idx="853">
                  <c:v>163</c:v>
                </c:pt>
                <c:pt idx="854">
                  <c:v>163</c:v>
                </c:pt>
                <c:pt idx="855">
                  <c:v>163</c:v>
                </c:pt>
                <c:pt idx="856">
                  <c:v>163</c:v>
                </c:pt>
                <c:pt idx="857">
                  <c:v>163</c:v>
                </c:pt>
                <c:pt idx="858">
                  <c:v>163</c:v>
                </c:pt>
                <c:pt idx="859">
                  <c:v>54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54</c:v>
                </c:pt>
                <c:pt idx="864">
                  <c:v>54</c:v>
                </c:pt>
                <c:pt idx="865">
                  <c:v>54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54</c:v>
                </c:pt>
                <c:pt idx="870">
                  <c:v>54</c:v>
                </c:pt>
                <c:pt idx="871">
                  <c:v>54</c:v>
                </c:pt>
                <c:pt idx="872">
                  <c:v>232</c:v>
                </c:pt>
                <c:pt idx="873">
                  <c:v>232</c:v>
                </c:pt>
                <c:pt idx="874">
                  <c:v>232</c:v>
                </c:pt>
                <c:pt idx="875">
                  <c:v>232</c:v>
                </c:pt>
                <c:pt idx="876">
                  <c:v>232</c:v>
                </c:pt>
                <c:pt idx="877">
                  <c:v>232</c:v>
                </c:pt>
                <c:pt idx="878">
                  <c:v>368</c:v>
                </c:pt>
                <c:pt idx="879">
                  <c:v>368</c:v>
                </c:pt>
                <c:pt idx="880">
                  <c:v>368</c:v>
                </c:pt>
                <c:pt idx="881">
                  <c:v>368</c:v>
                </c:pt>
                <c:pt idx="882">
                  <c:v>368</c:v>
                </c:pt>
                <c:pt idx="883">
                  <c:v>368</c:v>
                </c:pt>
                <c:pt idx="884">
                  <c:v>368</c:v>
                </c:pt>
                <c:pt idx="885">
                  <c:v>368</c:v>
                </c:pt>
                <c:pt idx="886">
                  <c:v>368</c:v>
                </c:pt>
                <c:pt idx="887">
                  <c:v>368</c:v>
                </c:pt>
                <c:pt idx="888">
                  <c:v>368</c:v>
                </c:pt>
                <c:pt idx="889">
                  <c:v>368</c:v>
                </c:pt>
                <c:pt idx="890">
                  <c:v>368</c:v>
                </c:pt>
                <c:pt idx="891">
                  <c:v>368</c:v>
                </c:pt>
                <c:pt idx="892">
                  <c:v>368</c:v>
                </c:pt>
                <c:pt idx="893">
                  <c:v>368</c:v>
                </c:pt>
                <c:pt idx="894">
                  <c:v>190</c:v>
                </c:pt>
                <c:pt idx="895">
                  <c:v>299</c:v>
                </c:pt>
                <c:pt idx="896">
                  <c:v>299</c:v>
                </c:pt>
                <c:pt idx="897">
                  <c:v>299</c:v>
                </c:pt>
                <c:pt idx="898">
                  <c:v>163</c:v>
                </c:pt>
                <c:pt idx="899">
                  <c:v>163</c:v>
                </c:pt>
                <c:pt idx="900">
                  <c:v>163</c:v>
                </c:pt>
                <c:pt idx="901">
                  <c:v>163</c:v>
                </c:pt>
                <c:pt idx="902">
                  <c:v>163</c:v>
                </c:pt>
                <c:pt idx="903">
                  <c:v>163</c:v>
                </c:pt>
                <c:pt idx="904">
                  <c:v>163</c:v>
                </c:pt>
                <c:pt idx="905">
                  <c:v>163</c:v>
                </c:pt>
                <c:pt idx="906">
                  <c:v>163</c:v>
                </c:pt>
                <c:pt idx="907">
                  <c:v>163</c:v>
                </c:pt>
                <c:pt idx="908">
                  <c:v>163</c:v>
                </c:pt>
                <c:pt idx="909">
                  <c:v>163</c:v>
                </c:pt>
                <c:pt idx="910">
                  <c:v>163</c:v>
                </c:pt>
                <c:pt idx="911">
                  <c:v>163</c:v>
                </c:pt>
                <c:pt idx="912">
                  <c:v>163</c:v>
                </c:pt>
                <c:pt idx="913">
                  <c:v>54</c:v>
                </c:pt>
                <c:pt idx="914">
                  <c:v>54</c:v>
                </c:pt>
                <c:pt idx="915">
                  <c:v>54</c:v>
                </c:pt>
                <c:pt idx="916">
                  <c:v>54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54</c:v>
                </c:pt>
                <c:pt idx="922">
                  <c:v>54</c:v>
                </c:pt>
                <c:pt idx="923">
                  <c:v>54</c:v>
                </c:pt>
                <c:pt idx="924">
                  <c:v>54</c:v>
                </c:pt>
                <c:pt idx="925">
                  <c:v>54</c:v>
                </c:pt>
                <c:pt idx="926">
                  <c:v>54</c:v>
                </c:pt>
                <c:pt idx="927">
                  <c:v>54</c:v>
                </c:pt>
                <c:pt idx="928">
                  <c:v>54</c:v>
                </c:pt>
                <c:pt idx="929">
                  <c:v>54</c:v>
                </c:pt>
                <c:pt idx="930">
                  <c:v>54</c:v>
                </c:pt>
                <c:pt idx="931">
                  <c:v>54</c:v>
                </c:pt>
                <c:pt idx="932">
                  <c:v>54</c:v>
                </c:pt>
                <c:pt idx="933">
                  <c:v>54</c:v>
                </c:pt>
                <c:pt idx="934">
                  <c:v>54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54</c:v>
                </c:pt>
                <c:pt idx="939">
                  <c:v>54</c:v>
                </c:pt>
                <c:pt idx="940">
                  <c:v>54</c:v>
                </c:pt>
                <c:pt idx="941">
                  <c:v>54</c:v>
                </c:pt>
                <c:pt idx="942">
                  <c:v>54</c:v>
                </c:pt>
                <c:pt idx="943">
                  <c:v>54</c:v>
                </c:pt>
                <c:pt idx="944">
                  <c:v>54</c:v>
                </c:pt>
                <c:pt idx="945">
                  <c:v>54</c:v>
                </c:pt>
                <c:pt idx="946">
                  <c:v>54</c:v>
                </c:pt>
                <c:pt idx="947">
                  <c:v>54</c:v>
                </c:pt>
                <c:pt idx="948">
                  <c:v>54</c:v>
                </c:pt>
                <c:pt idx="949">
                  <c:v>54</c:v>
                </c:pt>
                <c:pt idx="950">
                  <c:v>54</c:v>
                </c:pt>
                <c:pt idx="951">
                  <c:v>54</c:v>
                </c:pt>
                <c:pt idx="952">
                  <c:v>54</c:v>
                </c:pt>
                <c:pt idx="953">
                  <c:v>54</c:v>
                </c:pt>
                <c:pt idx="954">
                  <c:v>54</c:v>
                </c:pt>
                <c:pt idx="955">
                  <c:v>232</c:v>
                </c:pt>
                <c:pt idx="956">
                  <c:v>368</c:v>
                </c:pt>
                <c:pt idx="957">
                  <c:v>368</c:v>
                </c:pt>
                <c:pt idx="958">
                  <c:v>368</c:v>
                </c:pt>
                <c:pt idx="959">
                  <c:v>368</c:v>
                </c:pt>
                <c:pt idx="960">
                  <c:v>477</c:v>
                </c:pt>
                <c:pt idx="961">
                  <c:v>477</c:v>
                </c:pt>
                <c:pt idx="962">
                  <c:v>477</c:v>
                </c:pt>
                <c:pt idx="963">
                  <c:v>477</c:v>
                </c:pt>
                <c:pt idx="964">
                  <c:v>477</c:v>
                </c:pt>
                <c:pt idx="965">
                  <c:v>477</c:v>
                </c:pt>
                <c:pt idx="966">
                  <c:v>477</c:v>
                </c:pt>
                <c:pt idx="967">
                  <c:v>477</c:v>
                </c:pt>
                <c:pt idx="968">
                  <c:v>477</c:v>
                </c:pt>
                <c:pt idx="969">
                  <c:v>477</c:v>
                </c:pt>
                <c:pt idx="970">
                  <c:v>477</c:v>
                </c:pt>
                <c:pt idx="971">
                  <c:v>477</c:v>
                </c:pt>
                <c:pt idx="972">
                  <c:v>477</c:v>
                </c:pt>
                <c:pt idx="973">
                  <c:v>477</c:v>
                </c:pt>
                <c:pt idx="974">
                  <c:v>477</c:v>
                </c:pt>
                <c:pt idx="975">
                  <c:v>477</c:v>
                </c:pt>
                <c:pt idx="976">
                  <c:v>341</c:v>
                </c:pt>
                <c:pt idx="977">
                  <c:v>163</c:v>
                </c:pt>
                <c:pt idx="978">
                  <c:v>54</c:v>
                </c:pt>
                <c:pt idx="979">
                  <c:v>54</c:v>
                </c:pt>
                <c:pt idx="980">
                  <c:v>54</c:v>
                </c:pt>
                <c:pt idx="981">
                  <c:v>54</c:v>
                </c:pt>
                <c:pt idx="982">
                  <c:v>54</c:v>
                </c:pt>
                <c:pt idx="983">
                  <c:v>54</c:v>
                </c:pt>
                <c:pt idx="984">
                  <c:v>54</c:v>
                </c:pt>
                <c:pt idx="985">
                  <c:v>54</c:v>
                </c:pt>
                <c:pt idx="986">
                  <c:v>54</c:v>
                </c:pt>
                <c:pt idx="987">
                  <c:v>54</c:v>
                </c:pt>
                <c:pt idx="988">
                  <c:v>54</c:v>
                </c:pt>
                <c:pt idx="989">
                  <c:v>54</c:v>
                </c:pt>
                <c:pt idx="990">
                  <c:v>54</c:v>
                </c:pt>
                <c:pt idx="991">
                  <c:v>54</c:v>
                </c:pt>
                <c:pt idx="992">
                  <c:v>54</c:v>
                </c:pt>
                <c:pt idx="993">
                  <c:v>54</c:v>
                </c:pt>
                <c:pt idx="994">
                  <c:v>54</c:v>
                </c:pt>
                <c:pt idx="995">
                  <c:v>54</c:v>
                </c:pt>
                <c:pt idx="996">
                  <c:v>54</c:v>
                </c:pt>
                <c:pt idx="997">
                  <c:v>54</c:v>
                </c:pt>
                <c:pt idx="998">
                  <c:v>54</c:v>
                </c:pt>
                <c:pt idx="999">
                  <c:v>54</c:v>
                </c:pt>
                <c:pt idx="1000">
                  <c:v>245</c:v>
                </c:pt>
                <c:pt idx="1001">
                  <c:v>245</c:v>
                </c:pt>
                <c:pt idx="1002">
                  <c:v>245</c:v>
                </c:pt>
                <c:pt idx="1003">
                  <c:v>245</c:v>
                </c:pt>
                <c:pt idx="1004">
                  <c:v>245</c:v>
                </c:pt>
                <c:pt idx="1005">
                  <c:v>245</c:v>
                </c:pt>
                <c:pt idx="1006">
                  <c:v>245</c:v>
                </c:pt>
                <c:pt idx="1007">
                  <c:v>245</c:v>
                </c:pt>
                <c:pt idx="1008">
                  <c:v>245</c:v>
                </c:pt>
                <c:pt idx="1009">
                  <c:v>245</c:v>
                </c:pt>
                <c:pt idx="1010">
                  <c:v>245</c:v>
                </c:pt>
                <c:pt idx="1011">
                  <c:v>245</c:v>
                </c:pt>
                <c:pt idx="1012">
                  <c:v>245</c:v>
                </c:pt>
                <c:pt idx="1013">
                  <c:v>245</c:v>
                </c:pt>
                <c:pt idx="1014">
                  <c:v>245</c:v>
                </c:pt>
                <c:pt idx="1015">
                  <c:v>245</c:v>
                </c:pt>
                <c:pt idx="1016">
                  <c:v>230</c:v>
                </c:pt>
                <c:pt idx="1017">
                  <c:v>230</c:v>
                </c:pt>
                <c:pt idx="1018">
                  <c:v>230</c:v>
                </c:pt>
                <c:pt idx="1019">
                  <c:v>230</c:v>
                </c:pt>
                <c:pt idx="1020">
                  <c:v>245</c:v>
                </c:pt>
                <c:pt idx="1021">
                  <c:v>245</c:v>
                </c:pt>
                <c:pt idx="1022">
                  <c:v>245</c:v>
                </c:pt>
                <c:pt idx="1023">
                  <c:v>245</c:v>
                </c:pt>
                <c:pt idx="1024">
                  <c:v>245</c:v>
                </c:pt>
                <c:pt idx="1025">
                  <c:v>285</c:v>
                </c:pt>
                <c:pt idx="1026">
                  <c:v>285</c:v>
                </c:pt>
                <c:pt idx="1027">
                  <c:v>285</c:v>
                </c:pt>
                <c:pt idx="1028">
                  <c:v>285</c:v>
                </c:pt>
                <c:pt idx="1029">
                  <c:v>285</c:v>
                </c:pt>
                <c:pt idx="1030">
                  <c:v>285</c:v>
                </c:pt>
                <c:pt idx="1031">
                  <c:v>285</c:v>
                </c:pt>
                <c:pt idx="1032">
                  <c:v>421</c:v>
                </c:pt>
                <c:pt idx="1033">
                  <c:v>421</c:v>
                </c:pt>
                <c:pt idx="1034">
                  <c:v>421</c:v>
                </c:pt>
                <c:pt idx="1035">
                  <c:v>421</c:v>
                </c:pt>
                <c:pt idx="1036">
                  <c:v>381</c:v>
                </c:pt>
                <c:pt idx="1037">
                  <c:v>490</c:v>
                </c:pt>
                <c:pt idx="1038">
                  <c:v>490</c:v>
                </c:pt>
                <c:pt idx="1039">
                  <c:v>490</c:v>
                </c:pt>
                <c:pt idx="1040">
                  <c:v>490</c:v>
                </c:pt>
                <c:pt idx="1041">
                  <c:v>782</c:v>
                </c:pt>
                <c:pt idx="1042">
                  <c:v>782</c:v>
                </c:pt>
                <c:pt idx="1043">
                  <c:v>782</c:v>
                </c:pt>
                <c:pt idx="1044">
                  <c:v>782</c:v>
                </c:pt>
                <c:pt idx="1045">
                  <c:v>782</c:v>
                </c:pt>
                <c:pt idx="1046">
                  <c:v>782</c:v>
                </c:pt>
                <c:pt idx="1047">
                  <c:v>782</c:v>
                </c:pt>
                <c:pt idx="1048">
                  <c:v>782</c:v>
                </c:pt>
                <c:pt idx="1049">
                  <c:v>782</c:v>
                </c:pt>
                <c:pt idx="1050">
                  <c:v>782</c:v>
                </c:pt>
                <c:pt idx="1051">
                  <c:v>782</c:v>
                </c:pt>
                <c:pt idx="1052">
                  <c:v>646</c:v>
                </c:pt>
                <c:pt idx="1053">
                  <c:v>646</c:v>
                </c:pt>
                <c:pt idx="1054">
                  <c:v>646</c:v>
                </c:pt>
                <c:pt idx="1055">
                  <c:v>646</c:v>
                </c:pt>
                <c:pt idx="1056">
                  <c:v>646</c:v>
                </c:pt>
                <c:pt idx="1057">
                  <c:v>613</c:v>
                </c:pt>
                <c:pt idx="1058">
                  <c:v>613</c:v>
                </c:pt>
                <c:pt idx="1059">
                  <c:v>613</c:v>
                </c:pt>
                <c:pt idx="1060">
                  <c:v>613</c:v>
                </c:pt>
                <c:pt idx="1061">
                  <c:v>613</c:v>
                </c:pt>
                <c:pt idx="1062">
                  <c:v>613</c:v>
                </c:pt>
                <c:pt idx="1063">
                  <c:v>435</c:v>
                </c:pt>
                <c:pt idx="1064">
                  <c:v>435</c:v>
                </c:pt>
                <c:pt idx="1065">
                  <c:v>292</c:v>
                </c:pt>
                <c:pt idx="1066">
                  <c:v>292</c:v>
                </c:pt>
                <c:pt idx="1067">
                  <c:v>183</c:v>
                </c:pt>
                <c:pt idx="1068">
                  <c:v>183</c:v>
                </c:pt>
                <c:pt idx="1069">
                  <c:v>183</c:v>
                </c:pt>
                <c:pt idx="1070">
                  <c:v>183</c:v>
                </c:pt>
                <c:pt idx="1071">
                  <c:v>183</c:v>
                </c:pt>
                <c:pt idx="1072">
                  <c:v>183</c:v>
                </c:pt>
                <c:pt idx="1073">
                  <c:v>183</c:v>
                </c:pt>
                <c:pt idx="1074">
                  <c:v>183</c:v>
                </c:pt>
                <c:pt idx="1075">
                  <c:v>183</c:v>
                </c:pt>
                <c:pt idx="1076">
                  <c:v>183</c:v>
                </c:pt>
                <c:pt idx="1077">
                  <c:v>183</c:v>
                </c:pt>
                <c:pt idx="1078">
                  <c:v>183</c:v>
                </c:pt>
                <c:pt idx="1079">
                  <c:v>183</c:v>
                </c:pt>
                <c:pt idx="1080">
                  <c:v>168</c:v>
                </c:pt>
                <c:pt idx="1081">
                  <c:v>168</c:v>
                </c:pt>
                <c:pt idx="1082">
                  <c:v>2003</c:v>
                </c:pt>
                <c:pt idx="1083">
                  <c:v>2003</c:v>
                </c:pt>
                <c:pt idx="1084">
                  <c:v>2003</c:v>
                </c:pt>
                <c:pt idx="1085">
                  <c:v>2003</c:v>
                </c:pt>
                <c:pt idx="1086">
                  <c:v>2003</c:v>
                </c:pt>
                <c:pt idx="1087">
                  <c:v>2003</c:v>
                </c:pt>
                <c:pt idx="1088">
                  <c:v>2003</c:v>
                </c:pt>
                <c:pt idx="1089">
                  <c:v>2003</c:v>
                </c:pt>
                <c:pt idx="1090">
                  <c:v>2003</c:v>
                </c:pt>
                <c:pt idx="1091">
                  <c:v>2003</c:v>
                </c:pt>
                <c:pt idx="1092">
                  <c:v>2003</c:v>
                </c:pt>
                <c:pt idx="1093">
                  <c:v>2003</c:v>
                </c:pt>
                <c:pt idx="1094">
                  <c:v>2003</c:v>
                </c:pt>
                <c:pt idx="1095">
                  <c:v>2003</c:v>
                </c:pt>
                <c:pt idx="1096">
                  <c:v>2103</c:v>
                </c:pt>
                <c:pt idx="1097">
                  <c:v>2103</c:v>
                </c:pt>
                <c:pt idx="1098">
                  <c:v>2103</c:v>
                </c:pt>
                <c:pt idx="1099">
                  <c:v>2103</c:v>
                </c:pt>
                <c:pt idx="1100">
                  <c:v>2103</c:v>
                </c:pt>
                <c:pt idx="1101">
                  <c:v>2103</c:v>
                </c:pt>
                <c:pt idx="1102">
                  <c:v>2103</c:v>
                </c:pt>
                <c:pt idx="1103">
                  <c:v>2103</c:v>
                </c:pt>
                <c:pt idx="1104">
                  <c:v>2103</c:v>
                </c:pt>
                <c:pt idx="1105">
                  <c:v>2103</c:v>
                </c:pt>
                <c:pt idx="1106">
                  <c:v>2103</c:v>
                </c:pt>
                <c:pt idx="1107">
                  <c:v>2114</c:v>
                </c:pt>
                <c:pt idx="1108">
                  <c:v>2292</c:v>
                </c:pt>
                <c:pt idx="1109">
                  <c:v>457</c:v>
                </c:pt>
                <c:pt idx="1110">
                  <c:v>457</c:v>
                </c:pt>
                <c:pt idx="1111">
                  <c:v>457</c:v>
                </c:pt>
                <c:pt idx="1112">
                  <c:v>457</c:v>
                </c:pt>
                <c:pt idx="1113">
                  <c:v>457</c:v>
                </c:pt>
                <c:pt idx="1114">
                  <c:v>457</c:v>
                </c:pt>
                <c:pt idx="1115">
                  <c:v>457</c:v>
                </c:pt>
                <c:pt idx="1116">
                  <c:v>457</c:v>
                </c:pt>
                <c:pt idx="1117">
                  <c:v>566</c:v>
                </c:pt>
                <c:pt idx="1118">
                  <c:v>566</c:v>
                </c:pt>
                <c:pt idx="1119">
                  <c:v>566</c:v>
                </c:pt>
                <c:pt idx="1120">
                  <c:v>566</c:v>
                </c:pt>
                <c:pt idx="1121">
                  <c:v>566</c:v>
                </c:pt>
                <c:pt idx="1122">
                  <c:v>566</c:v>
                </c:pt>
                <c:pt idx="1123">
                  <c:v>566</c:v>
                </c:pt>
                <c:pt idx="1124">
                  <c:v>566</c:v>
                </c:pt>
                <c:pt idx="1125">
                  <c:v>566</c:v>
                </c:pt>
                <c:pt idx="1126">
                  <c:v>566</c:v>
                </c:pt>
                <c:pt idx="1127">
                  <c:v>566</c:v>
                </c:pt>
                <c:pt idx="1128">
                  <c:v>566</c:v>
                </c:pt>
                <c:pt idx="1129">
                  <c:v>566</c:v>
                </c:pt>
                <c:pt idx="1130">
                  <c:v>388</c:v>
                </c:pt>
                <c:pt idx="1131">
                  <c:v>388</c:v>
                </c:pt>
                <c:pt idx="1132">
                  <c:v>388</c:v>
                </c:pt>
                <c:pt idx="1133">
                  <c:v>388</c:v>
                </c:pt>
                <c:pt idx="1134">
                  <c:v>388</c:v>
                </c:pt>
                <c:pt idx="1135">
                  <c:v>279</c:v>
                </c:pt>
                <c:pt idx="1136">
                  <c:v>279</c:v>
                </c:pt>
                <c:pt idx="1137">
                  <c:v>279</c:v>
                </c:pt>
                <c:pt idx="1138">
                  <c:v>279</c:v>
                </c:pt>
                <c:pt idx="1139">
                  <c:v>415</c:v>
                </c:pt>
                <c:pt idx="1140">
                  <c:v>415</c:v>
                </c:pt>
                <c:pt idx="1141">
                  <c:v>415</c:v>
                </c:pt>
                <c:pt idx="1142">
                  <c:v>415</c:v>
                </c:pt>
                <c:pt idx="1143">
                  <c:v>415</c:v>
                </c:pt>
                <c:pt idx="1144">
                  <c:v>415</c:v>
                </c:pt>
                <c:pt idx="1145">
                  <c:v>415</c:v>
                </c:pt>
                <c:pt idx="1146">
                  <c:v>415</c:v>
                </c:pt>
                <c:pt idx="1147">
                  <c:v>415</c:v>
                </c:pt>
                <c:pt idx="1148">
                  <c:v>415</c:v>
                </c:pt>
                <c:pt idx="1149">
                  <c:v>415</c:v>
                </c:pt>
                <c:pt idx="1150">
                  <c:v>415</c:v>
                </c:pt>
                <c:pt idx="1151">
                  <c:v>415</c:v>
                </c:pt>
                <c:pt idx="1152">
                  <c:v>415</c:v>
                </c:pt>
                <c:pt idx="1153">
                  <c:v>415</c:v>
                </c:pt>
                <c:pt idx="1154">
                  <c:v>415</c:v>
                </c:pt>
                <c:pt idx="1155">
                  <c:v>415</c:v>
                </c:pt>
                <c:pt idx="1156">
                  <c:v>415</c:v>
                </c:pt>
                <c:pt idx="1157">
                  <c:v>415</c:v>
                </c:pt>
                <c:pt idx="1158">
                  <c:v>415</c:v>
                </c:pt>
                <c:pt idx="1159">
                  <c:v>279</c:v>
                </c:pt>
                <c:pt idx="1160">
                  <c:v>279</c:v>
                </c:pt>
                <c:pt idx="1161">
                  <c:v>279</c:v>
                </c:pt>
                <c:pt idx="1162">
                  <c:v>279</c:v>
                </c:pt>
                <c:pt idx="1163">
                  <c:v>279</c:v>
                </c:pt>
                <c:pt idx="1164">
                  <c:v>279</c:v>
                </c:pt>
                <c:pt idx="1165">
                  <c:v>279</c:v>
                </c:pt>
                <c:pt idx="1166">
                  <c:v>279</c:v>
                </c:pt>
                <c:pt idx="1167">
                  <c:v>279</c:v>
                </c:pt>
                <c:pt idx="1168">
                  <c:v>279</c:v>
                </c:pt>
                <c:pt idx="1169">
                  <c:v>279</c:v>
                </c:pt>
                <c:pt idx="1170">
                  <c:v>279</c:v>
                </c:pt>
                <c:pt idx="1171">
                  <c:v>279</c:v>
                </c:pt>
                <c:pt idx="1172">
                  <c:v>279</c:v>
                </c:pt>
                <c:pt idx="1173">
                  <c:v>279</c:v>
                </c:pt>
                <c:pt idx="1174">
                  <c:v>279</c:v>
                </c:pt>
                <c:pt idx="1175">
                  <c:v>457</c:v>
                </c:pt>
                <c:pt idx="1176">
                  <c:v>457</c:v>
                </c:pt>
                <c:pt idx="1177">
                  <c:v>457</c:v>
                </c:pt>
                <c:pt idx="1178">
                  <c:v>457</c:v>
                </c:pt>
                <c:pt idx="1179">
                  <c:v>457</c:v>
                </c:pt>
                <c:pt idx="1180">
                  <c:v>446</c:v>
                </c:pt>
                <c:pt idx="1181">
                  <c:v>446</c:v>
                </c:pt>
                <c:pt idx="1182">
                  <c:v>446</c:v>
                </c:pt>
                <c:pt idx="1183">
                  <c:v>446</c:v>
                </c:pt>
                <c:pt idx="1184">
                  <c:v>446</c:v>
                </c:pt>
                <c:pt idx="1185">
                  <c:v>446</c:v>
                </c:pt>
                <c:pt idx="1186">
                  <c:v>446</c:v>
                </c:pt>
                <c:pt idx="1187">
                  <c:v>446</c:v>
                </c:pt>
                <c:pt idx="1188">
                  <c:v>446</c:v>
                </c:pt>
                <c:pt idx="1189">
                  <c:v>446</c:v>
                </c:pt>
                <c:pt idx="1190">
                  <c:v>555</c:v>
                </c:pt>
                <c:pt idx="1191">
                  <c:v>555</c:v>
                </c:pt>
                <c:pt idx="1192">
                  <c:v>555</c:v>
                </c:pt>
                <c:pt idx="1193">
                  <c:v>555</c:v>
                </c:pt>
                <c:pt idx="1194">
                  <c:v>566</c:v>
                </c:pt>
                <c:pt idx="1195">
                  <c:v>566</c:v>
                </c:pt>
                <c:pt idx="1196">
                  <c:v>566</c:v>
                </c:pt>
                <c:pt idx="1197">
                  <c:v>388</c:v>
                </c:pt>
                <c:pt idx="1198">
                  <c:v>388</c:v>
                </c:pt>
                <c:pt idx="1199">
                  <c:v>388</c:v>
                </c:pt>
                <c:pt idx="1200">
                  <c:v>388</c:v>
                </c:pt>
                <c:pt idx="1201">
                  <c:v>388</c:v>
                </c:pt>
                <c:pt idx="1202">
                  <c:v>388</c:v>
                </c:pt>
                <c:pt idx="1203">
                  <c:v>388</c:v>
                </c:pt>
                <c:pt idx="1204">
                  <c:v>388</c:v>
                </c:pt>
                <c:pt idx="1205">
                  <c:v>388</c:v>
                </c:pt>
                <c:pt idx="1206">
                  <c:v>388</c:v>
                </c:pt>
                <c:pt idx="1207">
                  <c:v>388</c:v>
                </c:pt>
                <c:pt idx="1208">
                  <c:v>279</c:v>
                </c:pt>
                <c:pt idx="1209">
                  <c:v>279</c:v>
                </c:pt>
                <c:pt idx="1210">
                  <c:v>279</c:v>
                </c:pt>
                <c:pt idx="1211">
                  <c:v>279</c:v>
                </c:pt>
                <c:pt idx="1212">
                  <c:v>415</c:v>
                </c:pt>
                <c:pt idx="1213">
                  <c:v>415</c:v>
                </c:pt>
                <c:pt idx="1214">
                  <c:v>415</c:v>
                </c:pt>
                <c:pt idx="1215">
                  <c:v>558</c:v>
                </c:pt>
                <c:pt idx="1216">
                  <c:v>558</c:v>
                </c:pt>
                <c:pt idx="1217">
                  <c:v>558</c:v>
                </c:pt>
                <c:pt idx="1218">
                  <c:v>558</c:v>
                </c:pt>
                <c:pt idx="1219">
                  <c:v>444</c:v>
                </c:pt>
                <c:pt idx="1220">
                  <c:v>444</c:v>
                </c:pt>
                <c:pt idx="1221">
                  <c:v>444</c:v>
                </c:pt>
                <c:pt idx="1222">
                  <c:v>444</c:v>
                </c:pt>
                <c:pt idx="1223">
                  <c:v>444</c:v>
                </c:pt>
                <c:pt idx="1224">
                  <c:v>444</c:v>
                </c:pt>
                <c:pt idx="1225">
                  <c:v>444</c:v>
                </c:pt>
                <c:pt idx="1226">
                  <c:v>444</c:v>
                </c:pt>
                <c:pt idx="1227">
                  <c:v>444</c:v>
                </c:pt>
                <c:pt idx="1228">
                  <c:v>444</c:v>
                </c:pt>
                <c:pt idx="1229">
                  <c:v>444</c:v>
                </c:pt>
                <c:pt idx="1230">
                  <c:v>444</c:v>
                </c:pt>
                <c:pt idx="1231">
                  <c:v>444</c:v>
                </c:pt>
                <c:pt idx="1232">
                  <c:v>408</c:v>
                </c:pt>
                <c:pt idx="1233">
                  <c:v>501</c:v>
                </c:pt>
                <c:pt idx="1234">
                  <c:v>501</c:v>
                </c:pt>
                <c:pt idx="1235">
                  <c:v>501</c:v>
                </c:pt>
                <c:pt idx="1236">
                  <c:v>441</c:v>
                </c:pt>
                <c:pt idx="1237">
                  <c:v>441</c:v>
                </c:pt>
                <c:pt idx="1238">
                  <c:v>453</c:v>
                </c:pt>
                <c:pt idx="1239">
                  <c:v>453</c:v>
                </c:pt>
                <c:pt idx="1240">
                  <c:v>441</c:v>
                </c:pt>
                <c:pt idx="1241">
                  <c:v>441</c:v>
                </c:pt>
                <c:pt idx="1242">
                  <c:v>441</c:v>
                </c:pt>
                <c:pt idx="1243">
                  <c:v>441</c:v>
                </c:pt>
                <c:pt idx="1244">
                  <c:v>441</c:v>
                </c:pt>
                <c:pt idx="1245">
                  <c:v>441</c:v>
                </c:pt>
                <c:pt idx="1246">
                  <c:v>441</c:v>
                </c:pt>
                <c:pt idx="1247">
                  <c:v>441</c:v>
                </c:pt>
                <c:pt idx="1248">
                  <c:v>441</c:v>
                </c:pt>
                <c:pt idx="1249">
                  <c:v>441</c:v>
                </c:pt>
                <c:pt idx="1250">
                  <c:v>541</c:v>
                </c:pt>
                <c:pt idx="1251">
                  <c:v>541</c:v>
                </c:pt>
                <c:pt idx="1252">
                  <c:v>541</c:v>
                </c:pt>
                <c:pt idx="1253">
                  <c:v>541</c:v>
                </c:pt>
                <c:pt idx="1254">
                  <c:v>441</c:v>
                </c:pt>
                <c:pt idx="1255">
                  <c:v>441</c:v>
                </c:pt>
                <c:pt idx="1256">
                  <c:v>441</c:v>
                </c:pt>
                <c:pt idx="1257">
                  <c:v>441</c:v>
                </c:pt>
                <c:pt idx="1258">
                  <c:v>441</c:v>
                </c:pt>
                <c:pt idx="1259">
                  <c:v>441</c:v>
                </c:pt>
                <c:pt idx="1260">
                  <c:v>441</c:v>
                </c:pt>
                <c:pt idx="1261">
                  <c:v>441</c:v>
                </c:pt>
                <c:pt idx="1262">
                  <c:v>441</c:v>
                </c:pt>
                <c:pt idx="1263">
                  <c:v>441</c:v>
                </c:pt>
                <c:pt idx="1264">
                  <c:v>441</c:v>
                </c:pt>
                <c:pt idx="1265">
                  <c:v>441</c:v>
                </c:pt>
                <c:pt idx="1266">
                  <c:v>441</c:v>
                </c:pt>
                <c:pt idx="1267">
                  <c:v>430</c:v>
                </c:pt>
                <c:pt idx="1268">
                  <c:v>430</c:v>
                </c:pt>
                <c:pt idx="1269">
                  <c:v>430</c:v>
                </c:pt>
                <c:pt idx="1270">
                  <c:v>430</c:v>
                </c:pt>
                <c:pt idx="1271">
                  <c:v>430</c:v>
                </c:pt>
                <c:pt idx="1272">
                  <c:v>430</c:v>
                </c:pt>
                <c:pt idx="1273">
                  <c:v>430</c:v>
                </c:pt>
                <c:pt idx="1274">
                  <c:v>430</c:v>
                </c:pt>
                <c:pt idx="1275">
                  <c:v>430</c:v>
                </c:pt>
                <c:pt idx="1276">
                  <c:v>430</c:v>
                </c:pt>
                <c:pt idx="1277">
                  <c:v>430</c:v>
                </c:pt>
                <c:pt idx="1278">
                  <c:v>430</c:v>
                </c:pt>
                <c:pt idx="1279">
                  <c:v>430</c:v>
                </c:pt>
                <c:pt idx="1280">
                  <c:v>430</c:v>
                </c:pt>
                <c:pt idx="1281">
                  <c:v>430</c:v>
                </c:pt>
                <c:pt idx="1282">
                  <c:v>430</c:v>
                </c:pt>
                <c:pt idx="1283">
                  <c:v>608</c:v>
                </c:pt>
                <c:pt idx="1284">
                  <c:v>622</c:v>
                </c:pt>
                <c:pt idx="1285">
                  <c:v>622</c:v>
                </c:pt>
                <c:pt idx="1286">
                  <c:v>622</c:v>
                </c:pt>
                <c:pt idx="1287">
                  <c:v>622</c:v>
                </c:pt>
                <c:pt idx="1288">
                  <c:v>622</c:v>
                </c:pt>
                <c:pt idx="1289">
                  <c:v>622</c:v>
                </c:pt>
                <c:pt idx="1290">
                  <c:v>622</c:v>
                </c:pt>
                <c:pt idx="1291">
                  <c:v>622</c:v>
                </c:pt>
                <c:pt idx="1292">
                  <c:v>622</c:v>
                </c:pt>
                <c:pt idx="1293">
                  <c:v>622</c:v>
                </c:pt>
                <c:pt idx="1294">
                  <c:v>622</c:v>
                </c:pt>
                <c:pt idx="1295">
                  <c:v>622</c:v>
                </c:pt>
                <c:pt idx="1296">
                  <c:v>622</c:v>
                </c:pt>
                <c:pt idx="1297">
                  <c:v>622</c:v>
                </c:pt>
                <c:pt idx="1298">
                  <c:v>622</c:v>
                </c:pt>
                <c:pt idx="1299">
                  <c:v>622</c:v>
                </c:pt>
                <c:pt idx="1300">
                  <c:v>622</c:v>
                </c:pt>
                <c:pt idx="1301">
                  <c:v>682</c:v>
                </c:pt>
                <c:pt idx="1302">
                  <c:v>682</c:v>
                </c:pt>
                <c:pt idx="1303">
                  <c:v>682</c:v>
                </c:pt>
                <c:pt idx="1304">
                  <c:v>682</c:v>
                </c:pt>
                <c:pt idx="1305">
                  <c:v>504</c:v>
                </c:pt>
                <c:pt idx="1306">
                  <c:v>471</c:v>
                </c:pt>
                <c:pt idx="1307">
                  <c:v>471</c:v>
                </c:pt>
                <c:pt idx="1308">
                  <c:v>411</c:v>
                </c:pt>
                <c:pt idx="1309">
                  <c:v>411</c:v>
                </c:pt>
                <c:pt idx="1310">
                  <c:v>411</c:v>
                </c:pt>
                <c:pt idx="1311">
                  <c:v>411</c:v>
                </c:pt>
                <c:pt idx="1312">
                  <c:v>371</c:v>
                </c:pt>
                <c:pt idx="1313">
                  <c:v>371</c:v>
                </c:pt>
                <c:pt idx="1314">
                  <c:v>371</c:v>
                </c:pt>
                <c:pt idx="1315">
                  <c:v>371</c:v>
                </c:pt>
                <c:pt idx="1316">
                  <c:v>471</c:v>
                </c:pt>
                <c:pt idx="1317">
                  <c:v>471</c:v>
                </c:pt>
                <c:pt idx="1318">
                  <c:v>471</c:v>
                </c:pt>
                <c:pt idx="1319">
                  <c:v>531</c:v>
                </c:pt>
                <c:pt idx="1320">
                  <c:v>542</c:v>
                </c:pt>
                <c:pt idx="1321">
                  <c:v>542</c:v>
                </c:pt>
                <c:pt idx="1322">
                  <c:v>575</c:v>
                </c:pt>
                <c:pt idx="1323">
                  <c:v>575</c:v>
                </c:pt>
                <c:pt idx="1324">
                  <c:v>711</c:v>
                </c:pt>
                <c:pt idx="1325">
                  <c:v>711</c:v>
                </c:pt>
                <c:pt idx="1326">
                  <c:v>860</c:v>
                </c:pt>
                <c:pt idx="1327">
                  <c:v>760</c:v>
                </c:pt>
                <c:pt idx="1328">
                  <c:v>660</c:v>
                </c:pt>
                <c:pt idx="1329">
                  <c:v>760</c:v>
                </c:pt>
                <c:pt idx="1330">
                  <c:v>760</c:v>
                </c:pt>
                <c:pt idx="1331">
                  <c:v>800</c:v>
                </c:pt>
                <c:pt idx="1332">
                  <c:v>800</c:v>
                </c:pt>
                <c:pt idx="1333">
                  <c:v>800</c:v>
                </c:pt>
                <c:pt idx="1334">
                  <c:v>2782</c:v>
                </c:pt>
                <c:pt idx="1335">
                  <c:v>2782</c:v>
                </c:pt>
                <c:pt idx="1336">
                  <c:v>2782</c:v>
                </c:pt>
                <c:pt idx="1337">
                  <c:v>686</c:v>
                </c:pt>
                <c:pt idx="1338">
                  <c:v>686</c:v>
                </c:pt>
                <c:pt idx="1339">
                  <c:v>686</c:v>
                </c:pt>
                <c:pt idx="1340">
                  <c:v>686</c:v>
                </c:pt>
                <c:pt idx="1341">
                  <c:v>2568</c:v>
                </c:pt>
                <c:pt idx="1342">
                  <c:v>2568</c:v>
                </c:pt>
                <c:pt idx="1343">
                  <c:v>2568</c:v>
                </c:pt>
                <c:pt idx="1344">
                  <c:v>341</c:v>
                </c:pt>
                <c:pt idx="1345">
                  <c:v>341</c:v>
                </c:pt>
                <c:pt idx="1346">
                  <c:v>301</c:v>
                </c:pt>
                <c:pt idx="1347">
                  <c:v>301</c:v>
                </c:pt>
                <c:pt idx="1348">
                  <c:v>301</c:v>
                </c:pt>
                <c:pt idx="1349">
                  <c:v>301</c:v>
                </c:pt>
                <c:pt idx="1350">
                  <c:v>301</c:v>
                </c:pt>
                <c:pt idx="1351">
                  <c:v>301</c:v>
                </c:pt>
                <c:pt idx="1352">
                  <c:v>301</c:v>
                </c:pt>
                <c:pt idx="1353">
                  <c:v>301</c:v>
                </c:pt>
                <c:pt idx="1354">
                  <c:v>301</c:v>
                </c:pt>
                <c:pt idx="1355">
                  <c:v>301</c:v>
                </c:pt>
                <c:pt idx="1356">
                  <c:v>301</c:v>
                </c:pt>
                <c:pt idx="1357">
                  <c:v>301</c:v>
                </c:pt>
                <c:pt idx="1358">
                  <c:v>479</c:v>
                </c:pt>
                <c:pt idx="1359">
                  <c:v>479</c:v>
                </c:pt>
                <c:pt idx="1360">
                  <c:v>479</c:v>
                </c:pt>
                <c:pt idx="1361">
                  <c:v>479</c:v>
                </c:pt>
                <c:pt idx="1362">
                  <c:v>479</c:v>
                </c:pt>
                <c:pt idx="1363">
                  <c:v>2461</c:v>
                </c:pt>
                <c:pt idx="1364">
                  <c:v>2461</c:v>
                </c:pt>
                <c:pt idx="1365">
                  <c:v>2461</c:v>
                </c:pt>
                <c:pt idx="1366">
                  <c:v>479</c:v>
                </c:pt>
                <c:pt idx="1367">
                  <c:v>491</c:v>
                </c:pt>
                <c:pt idx="1368">
                  <c:v>491</c:v>
                </c:pt>
                <c:pt idx="1369">
                  <c:v>491</c:v>
                </c:pt>
                <c:pt idx="1370">
                  <c:v>232</c:v>
                </c:pt>
                <c:pt idx="1371">
                  <c:v>232</c:v>
                </c:pt>
                <c:pt idx="1372">
                  <c:v>232</c:v>
                </c:pt>
                <c:pt idx="1373">
                  <c:v>232</c:v>
                </c:pt>
                <c:pt idx="1374">
                  <c:v>232</c:v>
                </c:pt>
                <c:pt idx="1375">
                  <c:v>232</c:v>
                </c:pt>
                <c:pt idx="1376">
                  <c:v>232</c:v>
                </c:pt>
                <c:pt idx="1377">
                  <c:v>232</c:v>
                </c:pt>
                <c:pt idx="1378">
                  <c:v>232</c:v>
                </c:pt>
                <c:pt idx="1379">
                  <c:v>232</c:v>
                </c:pt>
                <c:pt idx="1380">
                  <c:v>54</c:v>
                </c:pt>
                <c:pt idx="1381">
                  <c:v>54</c:v>
                </c:pt>
                <c:pt idx="1382">
                  <c:v>54</c:v>
                </c:pt>
                <c:pt idx="1383">
                  <c:v>54</c:v>
                </c:pt>
                <c:pt idx="1384">
                  <c:v>54</c:v>
                </c:pt>
                <c:pt idx="1385">
                  <c:v>190</c:v>
                </c:pt>
                <c:pt idx="1386">
                  <c:v>190</c:v>
                </c:pt>
                <c:pt idx="1387">
                  <c:v>190</c:v>
                </c:pt>
                <c:pt idx="1388">
                  <c:v>190</c:v>
                </c:pt>
                <c:pt idx="1389">
                  <c:v>190</c:v>
                </c:pt>
                <c:pt idx="1390">
                  <c:v>190</c:v>
                </c:pt>
                <c:pt idx="1391">
                  <c:v>190</c:v>
                </c:pt>
                <c:pt idx="1392">
                  <c:v>299</c:v>
                </c:pt>
                <c:pt idx="1393">
                  <c:v>299</c:v>
                </c:pt>
                <c:pt idx="1394">
                  <c:v>299</c:v>
                </c:pt>
                <c:pt idx="1395">
                  <c:v>299</c:v>
                </c:pt>
                <c:pt idx="1396">
                  <c:v>299</c:v>
                </c:pt>
                <c:pt idx="1397">
                  <c:v>299</c:v>
                </c:pt>
                <c:pt idx="1398">
                  <c:v>299</c:v>
                </c:pt>
                <c:pt idx="1399">
                  <c:v>299</c:v>
                </c:pt>
                <c:pt idx="1400">
                  <c:v>299</c:v>
                </c:pt>
                <c:pt idx="1401">
                  <c:v>299</c:v>
                </c:pt>
                <c:pt idx="1402">
                  <c:v>299</c:v>
                </c:pt>
                <c:pt idx="1403">
                  <c:v>299</c:v>
                </c:pt>
                <c:pt idx="1404">
                  <c:v>299</c:v>
                </c:pt>
                <c:pt idx="1405">
                  <c:v>163</c:v>
                </c:pt>
                <c:pt idx="1406">
                  <c:v>163</c:v>
                </c:pt>
                <c:pt idx="1407">
                  <c:v>163</c:v>
                </c:pt>
                <c:pt idx="1408">
                  <c:v>163</c:v>
                </c:pt>
                <c:pt idx="1409">
                  <c:v>163</c:v>
                </c:pt>
                <c:pt idx="1410">
                  <c:v>54</c:v>
                </c:pt>
                <c:pt idx="1411">
                  <c:v>54</c:v>
                </c:pt>
                <c:pt idx="1412">
                  <c:v>54</c:v>
                </c:pt>
                <c:pt idx="1413">
                  <c:v>54</c:v>
                </c:pt>
                <c:pt idx="1414">
                  <c:v>54</c:v>
                </c:pt>
                <c:pt idx="1415">
                  <c:v>54</c:v>
                </c:pt>
                <c:pt idx="1416">
                  <c:v>54</c:v>
                </c:pt>
                <c:pt idx="1417">
                  <c:v>54</c:v>
                </c:pt>
                <c:pt idx="1418">
                  <c:v>54</c:v>
                </c:pt>
                <c:pt idx="1419">
                  <c:v>54</c:v>
                </c:pt>
                <c:pt idx="1420">
                  <c:v>54</c:v>
                </c:pt>
                <c:pt idx="1421">
                  <c:v>54</c:v>
                </c:pt>
                <c:pt idx="1422">
                  <c:v>54</c:v>
                </c:pt>
                <c:pt idx="1423">
                  <c:v>54</c:v>
                </c:pt>
                <c:pt idx="1424">
                  <c:v>54</c:v>
                </c:pt>
                <c:pt idx="1425">
                  <c:v>54</c:v>
                </c:pt>
                <c:pt idx="1426">
                  <c:v>54</c:v>
                </c:pt>
                <c:pt idx="1427">
                  <c:v>54</c:v>
                </c:pt>
                <c:pt idx="1428">
                  <c:v>54</c:v>
                </c:pt>
                <c:pt idx="1429">
                  <c:v>54</c:v>
                </c:pt>
                <c:pt idx="1430">
                  <c:v>232</c:v>
                </c:pt>
                <c:pt idx="1431">
                  <c:v>232</c:v>
                </c:pt>
                <c:pt idx="1432">
                  <c:v>232</c:v>
                </c:pt>
                <c:pt idx="1433">
                  <c:v>232</c:v>
                </c:pt>
                <c:pt idx="1434">
                  <c:v>232</c:v>
                </c:pt>
                <c:pt idx="1435">
                  <c:v>232</c:v>
                </c:pt>
                <c:pt idx="1436">
                  <c:v>232</c:v>
                </c:pt>
                <c:pt idx="1437">
                  <c:v>232</c:v>
                </c:pt>
                <c:pt idx="1438">
                  <c:v>232</c:v>
                </c:pt>
                <c:pt idx="1439">
                  <c:v>232</c:v>
                </c:pt>
              </c:numCache>
            </c:numRef>
          </c:yVal>
          <c:smooth val="0"/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54</c:v>
                </c:pt>
                <c:pt idx="45">
                  <c:v>163</c:v>
                </c:pt>
                <c:pt idx="46">
                  <c:v>163</c:v>
                </c:pt>
                <c:pt idx="47">
                  <c:v>163</c:v>
                </c:pt>
                <c:pt idx="48">
                  <c:v>163</c:v>
                </c:pt>
                <c:pt idx="49">
                  <c:v>163</c:v>
                </c:pt>
                <c:pt idx="50">
                  <c:v>163</c:v>
                </c:pt>
                <c:pt idx="51">
                  <c:v>163</c:v>
                </c:pt>
                <c:pt idx="52">
                  <c:v>163</c:v>
                </c:pt>
                <c:pt idx="53">
                  <c:v>163</c:v>
                </c:pt>
                <c:pt idx="54">
                  <c:v>163</c:v>
                </c:pt>
                <c:pt idx="55">
                  <c:v>163</c:v>
                </c:pt>
                <c:pt idx="56">
                  <c:v>163</c:v>
                </c:pt>
                <c:pt idx="57">
                  <c:v>163</c:v>
                </c:pt>
                <c:pt idx="58">
                  <c:v>163</c:v>
                </c:pt>
                <c:pt idx="59">
                  <c:v>163</c:v>
                </c:pt>
                <c:pt idx="60">
                  <c:v>163</c:v>
                </c:pt>
                <c:pt idx="61">
                  <c:v>163</c:v>
                </c:pt>
                <c:pt idx="62">
                  <c:v>163</c:v>
                </c:pt>
                <c:pt idx="63">
                  <c:v>54</c:v>
                </c:pt>
                <c:pt idx="64">
                  <c:v>54</c:v>
                </c:pt>
                <c:pt idx="65">
                  <c:v>54</c:v>
                </c:pt>
                <c:pt idx="66">
                  <c:v>54</c:v>
                </c:pt>
                <c:pt idx="67">
                  <c:v>54</c:v>
                </c:pt>
                <c:pt idx="68">
                  <c:v>54</c:v>
                </c:pt>
                <c:pt idx="69">
                  <c:v>232</c:v>
                </c:pt>
                <c:pt idx="70">
                  <c:v>232</c:v>
                </c:pt>
                <c:pt idx="71">
                  <c:v>232</c:v>
                </c:pt>
                <c:pt idx="72">
                  <c:v>232</c:v>
                </c:pt>
                <c:pt idx="73">
                  <c:v>368</c:v>
                </c:pt>
                <c:pt idx="74">
                  <c:v>368</c:v>
                </c:pt>
                <c:pt idx="75">
                  <c:v>368</c:v>
                </c:pt>
                <c:pt idx="76">
                  <c:v>368</c:v>
                </c:pt>
                <c:pt idx="77">
                  <c:v>368</c:v>
                </c:pt>
                <c:pt idx="78">
                  <c:v>368</c:v>
                </c:pt>
                <c:pt idx="79">
                  <c:v>368</c:v>
                </c:pt>
                <c:pt idx="80">
                  <c:v>368</c:v>
                </c:pt>
                <c:pt idx="81">
                  <c:v>368</c:v>
                </c:pt>
                <c:pt idx="82">
                  <c:v>368</c:v>
                </c:pt>
                <c:pt idx="83">
                  <c:v>368</c:v>
                </c:pt>
                <c:pt idx="84">
                  <c:v>368</c:v>
                </c:pt>
                <c:pt idx="85">
                  <c:v>368</c:v>
                </c:pt>
                <c:pt idx="86">
                  <c:v>368</c:v>
                </c:pt>
                <c:pt idx="87">
                  <c:v>368</c:v>
                </c:pt>
                <c:pt idx="88">
                  <c:v>368</c:v>
                </c:pt>
                <c:pt idx="89">
                  <c:v>368</c:v>
                </c:pt>
                <c:pt idx="90">
                  <c:v>368</c:v>
                </c:pt>
                <c:pt idx="91">
                  <c:v>190</c:v>
                </c:pt>
                <c:pt idx="92">
                  <c:v>190</c:v>
                </c:pt>
                <c:pt idx="93">
                  <c:v>54</c:v>
                </c:pt>
                <c:pt idx="94">
                  <c:v>54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54</c:v>
                </c:pt>
                <c:pt idx="106">
                  <c:v>54</c:v>
                </c:pt>
                <c:pt idx="107">
                  <c:v>54</c:v>
                </c:pt>
                <c:pt idx="108">
                  <c:v>163</c:v>
                </c:pt>
                <c:pt idx="109">
                  <c:v>163</c:v>
                </c:pt>
                <c:pt idx="110">
                  <c:v>163</c:v>
                </c:pt>
                <c:pt idx="111">
                  <c:v>163</c:v>
                </c:pt>
                <c:pt idx="112">
                  <c:v>163</c:v>
                </c:pt>
                <c:pt idx="113">
                  <c:v>163</c:v>
                </c:pt>
                <c:pt idx="114">
                  <c:v>163</c:v>
                </c:pt>
                <c:pt idx="115">
                  <c:v>163</c:v>
                </c:pt>
                <c:pt idx="116">
                  <c:v>163</c:v>
                </c:pt>
                <c:pt idx="117">
                  <c:v>163</c:v>
                </c:pt>
                <c:pt idx="118">
                  <c:v>163</c:v>
                </c:pt>
                <c:pt idx="119">
                  <c:v>163</c:v>
                </c:pt>
                <c:pt idx="120">
                  <c:v>163</c:v>
                </c:pt>
                <c:pt idx="121">
                  <c:v>163</c:v>
                </c:pt>
                <c:pt idx="122">
                  <c:v>163</c:v>
                </c:pt>
                <c:pt idx="123">
                  <c:v>163</c:v>
                </c:pt>
                <c:pt idx="124">
                  <c:v>163</c:v>
                </c:pt>
                <c:pt idx="125">
                  <c:v>163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54</c:v>
                </c:pt>
                <c:pt idx="176">
                  <c:v>232</c:v>
                </c:pt>
                <c:pt idx="177">
                  <c:v>232</c:v>
                </c:pt>
                <c:pt idx="178">
                  <c:v>232</c:v>
                </c:pt>
                <c:pt idx="179">
                  <c:v>232</c:v>
                </c:pt>
                <c:pt idx="180">
                  <c:v>232</c:v>
                </c:pt>
                <c:pt idx="181">
                  <c:v>232</c:v>
                </c:pt>
                <c:pt idx="182">
                  <c:v>232</c:v>
                </c:pt>
                <c:pt idx="183">
                  <c:v>232</c:v>
                </c:pt>
                <c:pt idx="184">
                  <c:v>232</c:v>
                </c:pt>
                <c:pt idx="185">
                  <c:v>232</c:v>
                </c:pt>
                <c:pt idx="186">
                  <c:v>232</c:v>
                </c:pt>
                <c:pt idx="187">
                  <c:v>232</c:v>
                </c:pt>
                <c:pt idx="188">
                  <c:v>232</c:v>
                </c:pt>
                <c:pt idx="189">
                  <c:v>232</c:v>
                </c:pt>
                <c:pt idx="190">
                  <c:v>232</c:v>
                </c:pt>
                <c:pt idx="191">
                  <c:v>232</c:v>
                </c:pt>
                <c:pt idx="192">
                  <c:v>232</c:v>
                </c:pt>
                <c:pt idx="193">
                  <c:v>232</c:v>
                </c:pt>
                <c:pt idx="194">
                  <c:v>232</c:v>
                </c:pt>
                <c:pt idx="195">
                  <c:v>232</c:v>
                </c:pt>
                <c:pt idx="196">
                  <c:v>232</c:v>
                </c:pt>
                <c:pt idx="197">
                  <c:v>232</c:v>
                </c:pt>
                <c:pt idx="198">
                  <c:v>54</c:v>
                </c:pt>
                <c:pt idx="199">
                  <c:v>190</c:v>
                </c:pt>
                <c:pt idx="200">
                  <c:v>190</c:v>
                </c:pt>
                <c:pt idx="201">
                  <c:v>190</c:v>
                </c:pt>
                <c:pt idx="202">
                  <c:v>190</c:v>
                </c:pt>
                <c:pt idx="203">
                  <c:v>190</c:v>
                </c:pt>
                <c:pt idx="204">
                  <c:v>190</c:v>
                </c:pt>
                <c:pt idx="205">
                  <c:v>190</c:v>
                </c:pt>
                <c:pt idx="206">
                  <c:v>190</c:v>
                </c:pt>
                <c:pt idx="207">
                  <c:v>190</c:v>
                </c:pt>
                <c:pt idx="208">
                  <c:v>190</c:v>
                </c:pt>
                <c:pt idx="209">
                  <c:v>190</c:v>
                </c:pt>
                <c:pt idx="210">
                  <c:v>190</c:v>
                </c:pt>
                <c:pt idx="211">
                  <c:v>190</c:v>
                </c:pt>
                <c:pt idx="212">
                  <c:v>190</c:v>
                </c:pt>
                <c:pt idx="213">
                  <c:v>190</c:v>
                </c:pt>
                <c:pt idx="214">
                  <c:v>190</c:v>
                </c:pt>
                <c:pt idx="215">
                  <c:v>190</c:v>
                </c:pt>
                <c:pt idx="216">
                  <c:v>190</c:v>
                </c:pt>
                <c:pt idx="217">
                  <c:v>190</c:v>
                </c:pt>
                <c:pt idx="218">
                  <c:v>190</c:v>
                </c:pt>
                <c:pt idx="219">
                  <c:v>54</c:v>
                </c:pt>
                <c:pt idx="220">
                  <c:v>54</c:v>
                </c:pt>
                <c:pt idx="221">
                  <c:v>54</c:v>
                </c:pt>
                <c:pt idx="222">
                  <c:v>54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54</c:v>
                </c:pt>
                <c:pt idx="228">
                  <c:v>54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54</c:v>
                </c:pt>
                <c:pt idx="236">
                  <c:v>54</c:v>
                </c:pt>
                <c:pt idx="237">
                  <c:v>54</c:v>
                </c:pt>
                <c:pt idx="238">
                  <c:v>54</c:v>
                </c:pt>
                <c:pt idx="239">
                  <c:v>54</c:v>
                </c:pt>
                <c:pt idx="240">
                  <c:v>54</c:v>
                </c:pt>
                <c:pt idx="241">
                  <c:v>54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232</c:v>
                </c:pt>
                <c:pt idx="248">
                  <c:v>232</c:v>
                </c:pt>
                <c:pt idx="249">
                  <c:v>232</c:v>
                </c:pt>
                <c:pt idx="250">
                  <c:v>232</c:v>
                </c:pt>
                <c:pt idx="251">
                  <c:v>232</c:v>
                </c:pt>
                <c:pt idx="252">
                  <c:v>232</c:v>
                </c:pt>
                <c:pt idx="253">
                  <c:v>341</c:v>
                </c:pt>
                <c:pt idx="254">
                  <c:v>341</c:v>
                </c:pt>
                <c:pt idx="255">
                  <c:v>341</c:v>
                </c:pt>
                <c:pt idx="256">
                  <c:v>341</c:v>
                </c:pt>
                <c:pt idx="257">
                  <c:v>341</c:v>
                </c:pt>
                <c:pt idx="258">
                  <c:v>341</c:v>
                </c:pt>
                <c:pt idx="259">
                  <c:v>341</c:v>
                </c:pt>
                <c:pt idx="260">
                  <c:v>341</c:v>
                </c:pt>
                <c:pt idx="261">
                  <c:v>341</c:v>
                </c:pt>
                <c:pt idx="262">
                  <c:v>341</c:v>
                </c:pt>
                <c:pt idx="263">
                  <c:v>341</c:v>
                </c:pt>
                <c:pt idx="264">
                  <c:v>477</c:v>
                </c:pt>
                <c:pt idx="265">
                  <c:v>477</c:v>
                </c:pt>
                <c:pt idx="266">
                  <c:v>477</c:v>
                </c:pt>
                <c:pt idx="267">
                  <c:v>477</c:v>
                </c:pt>
                <c:pt idx="268">
                  <c:v>477</c:v>
                </c:pt>
                <c:pt idx="269">
                  <c:v>299</c:v>
                </c:pt>
                <c:pt idx="270">
                  <c:v>299</c:v>
                </c:pt>
                <c:pt idx="271">
                  <c:v>190</c:v>
                </c:pt>
                <c:pt idx="272">
                  <c:v>190</c:v>
                </c:pt>
                <c:pt idx="273">
                  <c:v>190</c:v>
                </c:pt>
                <c:pt idx="274">
                  <c:v>190</c:v>
                </c:pt>
                <c:pt idx="275">
                  <c:v>190</c:v>
                </c:pt>
                <c:pt idx="276">
                  <c:v>190</c:v>
                </c:pt>
                <c:pt idx="277">
                  <c:v>190</c:v>
                </c:pt>
                <c:pt idx="278">
                  <c:v>190</c:v>
                </c:pt>
                <c:pt idx="279">
                  <c:v>190</c:v>
                </c:pt>
                <c:pt idx="280">
                  <c:v>190</c:v>
                </c:pt>
                <c:pt idx="281">
                  <c:v>190</c:v>
                </c:pt>
                <c:pt idx="282">
                  <c:v>190</c:v>
                </c:pt>
                <c:pt idx="283">
                  <c:v>190</c:v>
                </c:pt>
                <c:pt idx="284">
                  <c:v>54</c:v>
                </c:pt>
                <c:pt idx="285">
                  <c:v>54</c:v>
                </c:pt>
                <c:pt idx="286">
                  <c:v>54</c:v>
                </c:pt>
                <c:pt idx="287">
                  <c:v>54</c:v>
                </c:pt>
                <c:pt idx="288">
                  <c:v>54</c:v>
                </c:pt>
                <c:pt idx="289">
                  <c:v>54</c:v>
                </c:pt>
                <c:pt idx="290">
                  <c:v>53.999999999999915</c:v>
                </c:pt>
                <c:pt idx="291">
                  <c:v>53.999999999716593</c:v>
                </c:pt>
                <c:pt idx="292">
                  <c:v>53.999999961349999</c:v>
                </c:pt>
                <c:pt idx="293">
                  <c:v>53.999998888147019</c:v>
                </c:pt>
                <c:pt idx="294">
                  <c:v>53.999986571186682</c:v>
                </c:pt>
                <c:pt idx="295">
                  <c:v>53.999916794634373</c:v>
                </c:pt>
                <c:pt idx="296">
                  <c:v>53.999653693556255</c:v>
                </c:pt>
                <c:pt idx="297">
                  <c:v>53.998910440517328</c:v>
                </c:pt>
                <c:pt idx="298">
                  <c:v>53.997404920122861</c:v>
                </c:pt>
                <c:pt idx="299">
                  <c:v>53.994291791635995</c:v>
                </c:pt>
                <c:pt idx="300">
                  <c:v>53.988847342440039</c:v>
                </c:pt>
                <c:pt idx="301">
                  <c:v>53.977098153165542</c:v>
                </c:pt>
                <c:pt idx="302">
                  <c:v>53.964701387900853</c:v>
                </c:pt>
                <c:pt idx="303">
                  <c:v>53.94907006940921</c:v>
                </c:pt>
                <c:pt idx="304">
                  <c:v>53.930530928856165</c:v>
                </c:pt>
                <c:pt idx="305">
                  <c:v>53.90156260331284</c:v>
                </c:pt>
                <c:pt idx="306">
                  <c:v>53.86536144718886</c:v>
                </c:pt>
                <c:pt idx="307">
                  <c:v>53.74685326973195</c:v>
                </c:pt>
                <c:pt idx="308">
                  <c:v>53.672594715804784</c:v>
                </c:pt>
                <c:pt idx="309">
                  <c:v>53.585910306971101</c:v>
                </c:pt>
                <c:pt idx="310">
                  <c:v>53.456152914111478</c:v>
                </c:pt>
                <c:pt idx="311">
                  <c:v>53.336818684701122</c:v>
                </c:pt>
                <c:pt idx="312">
                  <c:v>53.114839777481869</c:v>
                </c:pt>
                <c:pt idx="313">
                  <c:v>52.95075747382262</c:v>
                </c:pt>
                <c:pt idx="314">
                  <c:v>52.83235527847485</c:v>
                </c:pt>
                <c:pt idx="315">
                  <c:v>52.575374859500755</c:v>
                </c:pt>
                <c:pt idx="316">
                  <c:v>52.446146178026247</c:v>
                </c:pt>
                <c:pt idx="317">
                  <c:v>52.324303797393547</c:v>
                </c:pt>
                <c:pt idx="318">
                  <c:v>52.422693945877775</c:v>
                </c:pt>
                <c:pt idx="319">
                  <c:v>52.230849270624731</c:v>
                </c:pt>
                <c:pt idx="320">
                  <c:v>52.291218966026342</c:v>
                </c:pt>
                <c:pt idx="321">
                  <c:v>51.815429442373315</c:v>
                </c:pt>
                <c:pt idx="322">
                  <c:v>51.752958740543271</c:v>
                </c:pt>
                <c:pt idx="323">
                  <c:v>51.711760410036561</c:v>
                </c:pt>
                <c:pt idx="324">
                  <c:v>51.309715179395965</c:v>
                </c:pt>
                <c:pt idx="325">
                  <c:v>228.65734575968199</c:v>
                </c:pt>
                <c:pt idx="326">
                  <c:v>228.37991673756983</c:v>
                </c:pt>
                <c:pt idx="327">
                  <c:v>228.33759899238308</c:v>
                </c:pt>
                <c:pt idx="328">
                  <c:v>228.32346379148765</c:v>
                </c:pt>
                <c:pt idx="329">
                  <c:v>228.62099378380688</c:v>
                </c:pt>
                <c:pt idx="330">
                  <c:v>229.2904368273781</c:v>
                </c:pt>
                <c:pt idx="331">
                  <c:v>229.11076085881479</c:v>
                </c:pt>
                <c:pt idx="332">
                  <c:v>228.58542918836059</c:v>
                </c:pt>
                <c:pt idx="333">
                  <c:v>228.37664060733783</c:v>
                </c:pt>
                <c:pt idx="334">
                  <c:v>227.77989849507023</c:v>
                </c:pt>
                <c:pt idx="335">
                  <c:v>227.94630897007079</c:v>
                </c:pt>
                <c:pt idx="336">
                  <c:v>223.0227066034283</c:v>
                </c:pt>
                <c:pt idx="337">
                  <c:v>223.45013159002593</c:v>
                </c:pt>
                <c:pt idx="338">
                  <c:v>223.01560758188961</c:v>
                </c:pt>
                <c:pt idx="339">
                  <c:v>221.5822205564026</c:v>
                </c:pt>
                <c:pt idx="340">
                  <c:v>221.08745265281254</c:v>
                </c:pt>
                <c:pt idx="341">
                  <c:v>220.58585805639615</c:v>
                </c:pt>
                <c:pt idx="342">
                  <c:v>220.07770478922592</c:v>
                </c:pt>
                <c:pt idx="343">
                  <c:v>355.56324956594705</c:v>
                </c:pt>
                <c:pt idx="344">
                  <c:v>315.55394026303514</c:v>
                </c:pt>
                <c:pt idx="345">
                  <c:v>313.42354775092764</c:v>
                </c:pt>
                <c:pt idx="346">
                  <c:v>303.92904192252604</c:v>
                </c:pt>
                <c:pt idx="347">
                  <c:v>122.77978358419895</c:v>
                </c:pt>
                <c:pt idx="348">
                  <c:v>235.02462673019826</c:v>
                </c:pt>
                <c:pt idx="349">
                  <c:v>272.18381911682116</c:v>
                </c:pt>
                <c:pt idx="350">
                  <c:v>273.55068309071225</c:v>
                </c:pt>
                <c:pt idx="351">
                  <c:v>271.87791619656969</c:v>
                </c:pt>
                <c:pt idx="352">
                  <c:v>270.96916016864975</c:v>
                </c:pt>
                <c:pt idx="353">
                  <c:v>270.9048590947387</c:v>
                </c:pt>
                <c:pt idx="354">
                  <c:v>270.88815564696705</c:v>
                </c:pt>
                <c:pt idx="355">
                  <c:v>268.20242789762</c:v>
                </c:pt>
                <c:pt idx="356">
                  <c:v>267.26751349253323</c:v>
                </c:pt>
                <c:pt idx="357">
                  <c:v>266.3266469559008</c:v>
                </c:pt>
                <c:pt idx="358">
                  <c:v>267.35768811125388</c:v>
                </c:pt>
                <c:pt idx="359">
                  <c:v>266.46156216253263</c:v>
                </c:pt>
                <c:pt idx="360">
                  <c:v>264.51543019762926</c:v>
                </c:pt>
                <c:pt idx="361">
                  <c:v>265.72773054581904</c:v>
                </c:pt>
                <c:pt idx="362">
                  <c:v>264.84553337106246</c:v>
                </c:pt>
                <c:pt idx="363">
                  <c:v>127.95897162401221</c:v>
                </c:pt>
                <c:pt idx="364">
                  <c:v>128.22728830439451</c:v>
                </c:pt>
                <c:pt idx="365">
                  <c:v>127.36131492002276</c:v>
                </c:pt>
                <c:pt idx="366">
                  <c:v>17.491543388849657</c:v>
                </c:pt>
                <c:pt idx="367">
                  <c:v>15.372041347249784</c:v>
                </c:pt>
                <c:pt idx="368">
                  <c:v>14.465828211176301</c:v>
                </c:pt>
                <c:pt idx="369">
                  <c:v>14.860722920157428</c:v>
                </c:pt>
                <c:pt idx="370">
                  <c:v>13.977017353637549</c:v>
                </c:pt>
                <c:pt idx="371">
                  <c:v>11.72645659298194</c:v>
                </c:pt>
                <c:pt idx="372">
                  <c:v>9.4134788771925173</c:v>
                </c:pt>
                <c:pt idx="373">
                  <c:v>7.0378898747461278</c:v>
                </c:pt>
                <c:pt idx="374">
                  <c:v>7.5054162895647849</c:v>
                </c:pt>
                <c:pt idx="375">
                  <c:v>6.5468782017772469</c:v>
                </c:pt>
                <c:pt idx="376">
                  <c:v>4.072514929883738</c:v>
                </c:pt>
                <c:pt idx="377">
                  <c:v>-9.2664793123880429</c:v>
                </c:pt>
                <c:pt idx="378">
                  <c:v>-4.2120805486597561</c:v>
                </c:pt>
                <c:pt idx="379">
                  <c:v>4.2885505338406631</c:v>
                </c:pt>
                <c:pt idx="380">
                  <c:v>6.6148938783777638</c:v>
                </c:pt>
                <c:pt idx="381">
                  <c:v>7.3962689116717328</c:v>
                </c:pt>
                <c:pt idx="382">
                  <c:v>6.541624071283124</c:v>
                </c:pt>
                <c:pt idx="383">
                  <c:v>7.4105326199358501</c:v>
                </c:pt>
                <c:pt idx="384">
                  <c:v>3.0702550548671184</c:v>
                </c:pt>
                <c:pt idx="385">
                  <c:v>0.39220412357029488</c:v>
                </c:pt>
                <c:pt idx="386">
                  <c:v>1.2861520111197677</c:v>
                </c:pt>
                <c:pt idx="387">
                  <c:v>-1.4571916202284854</c:v>
                </c:pt>
                <c:pt idx="388">
                  <c:v>-11.782042148150325</c:v>
                </c:pt>
                <c:pt idx="389">
                  <c:v>-20.507880203178729</c:v>
                </c:pt>
                <c:pt idx="390">
                  <c:v>-19.776457900108923</c:v>
                </c:pt>
                <c:pt idx="391">
                  <c:v>-36.738073363431596</c:v>
                </c:pt>
                <c:pt idx="392">
                  <c:v>-38.170192892214402</c:v>
                </c:pt>
                <c:pt idx="393">
                  <c:v>-72.162747825465146</c:v>
                </c:pt>
                <c:pt idx="394">
                  <c:v>-100.95859562034471</c:v>
                </c:pt>
                <c:pt idx="395">
                  <c:v>-103.30446544178818</c:v>
                </c:pt>
                <c:pt idx="396">
                  <c:v>-105.65371179548967</c:v>
                </c:pt>
                <c:pt idx="397">
                  <c:v>-108.00621298584167</c:v>
                </c:pt>
                <c:pt idx="398">
                  <c:v>65.446658303346226</c:v>
                </c:pt>
                <c:pt idx="399">
                  <c:v>58.610671506121435</c:v>
                </c:pt>
                <c:pt idx="400">
                  <c:v>49.391360677972301</c:v>
                </c:pt>
                <c:pt idx="401">
                  <c:v>26.264276931431823</c:v>
                </c:pt>
                <c:pt idx="402">
                  <c:v>23.423814713125353</c:v>
                </c:pt>
                <c:pt idx="403">
                  <c:v>1.7873850754930345</c:v>
                </c:pt>
                <c:pt idx="404">
                  <c:v>5.8300284735169896</c:v>
                </c:pt>
                <c:pt idx="405">
                  <c:v>2.8223318515857443</c:v>
                </c:pt>
                <c:pt idx="406">
                  <c:v>12.03217955324169</c:v>
                </c:pt>
                <c:pt idx="407">
                  <c:v>31.459680326813412</c:v>
                </c:pt>
                <c:pt idx="408">
                  <c:v>74.024109919335785</c:v>
                </c:pt>
                <c:pt idx="409">
                  <c:v>77.101001605819761</c:v>
                </c:pt>
                <c:pt idx="410">
                  <c:v>-25.112729829571492</c:v>
                </c:pt>
                <c:pt idx="411">
                  <c:v>-28.29509885097201</c:v>
                </c:pt>
                <c:pt idx="412">
                  <c:v>-31.47977456138517</c:v>
                </c:pt>
                <c:pt idx="413">
                  <c:v>-34.66664231887944</c:v>
                </c:pt>
                <c:pt idx="414">
                  <c:v>-37.855589508633443</c:v>
                </c:pt>
                <c:pt idx="415">
                  <c:v>-41.046505460343496</c:v>
                </c:pt>
                <c:pt idx="416">
                  <c:v>-44.239281369391506</c:v>
                </c:pt>
                <c:pt idx="417">
                  <c:v>-47.433810221583087</c:v>
                </c:pt>
                <c:pt idx="418">
                  <c:v>-50.629986721278101</c:v>
                </c:pt>
                <c:pt idx="419">
                  <c:v>-53.827707222760807</c:v>
                </c:pt>
                <c:pt idx="420">
                  <c:v>-235.02686966468309</c:v>
                </c:pt>
                <c:pt idx="421">
                  <c:v>-238.22737350744018</c:v>
                </c:pt>
                <c:pt idx="422">
                  <c:v>-238.47482847660132</c:v>
                </c:pt>
                <c:pt idx="423">
                  <c:v>-244.63201048940067</c:v>
                </c:pt>
                <c:pt idx="424">
                  <c:v>-247.83594963275362</c:v>
                </c:pt>
                <c:pt idx="425">
                  <c:v>1873.9591579216412</c:v>
                </c:pt>
                <c:pt idx="426">
                  <c:v>1870.7534059509094</c:v>
                </c:pt>
                <c:pt idx="427">
                  <c:v>1867.546887032011</c:v>
                </c:pt>
                <c:pt idx="428">
                  <c:v>18.339692587402396</c:v>
                </c:pt>
                <c:pt idx="429">
                  <c:v>55.131912928703571</c:v>
                </c:pt>
                <c:pt idx="430">
                  <c:v>87.242037195633998</c:v>
                </c:pt>
                <c:pt idx="431">
                  <c:v>106.00046773709187</c:v>
                </c:pt>
                <c:pt idx="432">
                  <c:v>110.30404599066094</c:v>
                </c:pt>
                <c:pt idx="433">
                  <c:v>108.12176402069554</c:v>
                </c:pt>
                <c:pt idx="434">
                  <c:v>105.93938078630157</c:v>
                </c:pt>
                <c:pt idx="435">
                  <c:v>49.817413421860863</c:v>
                </c:pt>
                <c:pt idx="436">
                  <c:v>43.718174604533317</c:v>
                </c:pt>
                <c:pt idx="437">
                  <c:v>37.554834808203225</c:v>
                </c:pt>
                <c:pt idx="438">
                  <c:v>38.262469150782465</c:v>
                </c:pt>
                <c:pt idx="439">
                  <c:v>35.534919982860345</c:v>
                </c:pt>
                <c:pt idx="440">
                  <c:v>141.80766461761618</c:v>
                </c:pt>
                <c:pt idx="441">
                  <c:v>139.08077086487015</c:v>
                </c:pt>
                <c:pt idx="442">
                  <c:v>139.95013764438386</c:v>
                </c:pt>
                <c:pt idx="443">
                  <c:v>137.2562384555938</c:v>
                </c:pt>
                <c:pt idx="444">
                  <c:v>171.16254971636045</c:v>
                </c:pt>
                <c:pt idx="445">
                  <c:v>205.71060564727003</c:v>
                </c:pt>
                <c:pt idx="446">
                  <c:v>162.6947586493045</c:v>
                </c:pt>
                <c:pt idx="447">
                  <c:v>149.02349189474756</c:v>
                </c:pt>
                <c:pt idx="448">
                  <c:v>10.525188162137567</c:v>
                </c:pt>
                <c:pt idx="449">
                  <c:v>8.0276962060823394</c:v>
                </c:pt>
                <c:pt idx="450">
                  <c:v>5.5310740264340552</c:v>
                </c:pt>
                <c:pt idx="451">
                  <c:v>3.0353792273862155</c:v>
                </c:pt>
                <c:pt idx="452">
                  <c:v>0.54066903005366385</c:v>
                </c:pt>
                <c:pt idx="453">
                  <c:v>-65.122845810953947</c:v>
                </c:pt>
                <c:pt idx="454">
                  <c:v>-68.126713189040856</c:v>
                </c:pt>
                <c:pt idx="455">
                  <c:v>-71.129189747143982</c:v>
                </c:pt>
                <c:pt idx="456">
                  <c:v>-74.130208233729377</c:v>
                </c:pt>
                <c:pt idx="457">
                  <c:v>-58.053853900652427</c:v>
                </c:pt>
                <c:pt idx="458">
                  <c:v>35.367159895934378</c:v>
                </c:pt>
                <c:pt idx="459">
                  <c:v>38.136152752795368</c:v>
                </c:pt>
                <c:pt idx="460">
                  <c:v>32.626703081230687</c:v>
                </c:pt>
                <c:pt idx="461">
                  <c:v>73.290783066311576</c:v>
                </c:pt>
                <c:pt idx="462">
                  <c:v>68.005666132776469</c:v>
                </c:pt>
                <c:pt idx="463">
                  <c:v>62.657627773140774</c:v>
                </c:pt>
                <c:pt idx="464">
                  <c:v>65.844156438000141</c:v>
                </c:pt>
                <c:pt idx="465">
                  <c:v>77.755868143127572</c:v>
                </c:pt>
                <c:pt idx="466">
                  <c:v>68.047796078486243</c:v>
                </c:pt>
                <c:pt idx="467">
                  <c:v>84.576987008283339</c:v>
                </c:pt>
                <c:pt idx="468">
                  <c:v>101.36044499070212</c:v>
                </c:pt>
                <c:pt idx="469">
                  <c:v>113.94065553262215</c:v>
                </c:pt>
                <c:pt idx="470">
                  <c:v>108.75579396481753</c:v>
                </c:pt>
                <c:pt idx="471">
                  <c:v>108.02876873919207</c:v>
                </c:pt>
                <c:pt idx="472">
                  <c:v>285.30235212157856</c:v>
                </c:pt>
                <c:pt idx="473">
                  <c:v>293.74381496344688</c:v>
                </c:pt>
                <c:pt idx="474">
                  <c:v>293.08171777686817</c:v>
                </c:pt>
                <c:pt idx="475">
                  <c:v>287.77356125669735</c:v>
                </c:pt>
                <c:pt idx="476">
                  <c:v>282.4030734984612</c:v>
                </c:pt>
                <c:pt idx="477">
                  <c:v>286.38949417347669</c:v>
                </c:pt>
                <c:pt idx="478">
                  <c:v>295.18041432805734</c:v>
                </c:pt>
                <c:pt idx="479">
                  <c:v>294.55281785844971</c:v>
                </c:pt>
                <c:pt idx="480">
                  <c:v>289.12214719358303</c:v>
                </c:pt>
                <c:pt idx="481">
                  <c:v>259.45437485478567</c:v>
                </c:pt>
                <c:pt idx="482">
                  <c:v>244.01081693769501</c:v>
                </c:pt>
                <c:pt idx="483">
                  <c:v>247.97089084083584</c:v>
                </c:pt>
                <c:pt idx="484">
                  <c:v>202.7067141490578</c:v>
                </c:pt>
                <c:pt idx="485">
                  <c:v>142.00244757187306</c:v>
                </c:pt>
                <c:pt idx="486">
                  <c:v>125.47191382804203</c:v>
                </c:pt>
                <c:pt idx="487">
                  <c:v>108.75653088620555</c:v>
                </c:pt>
                <c:pt idx="488">
                  <c:v>107.01649106153894</c:v>
                </c:pt>
                <c:pt idx="489">
                  <c:v>110.36285302714003</c:v>
                </c:pt>
                <c:pt idx="490">
                  <c:v>88.196790272975989</c:v>
                </c:pt>
                <c:pt idx="491">
                  <c:v>117.24785130365723</c:v>
                </c:pt>
                <c:pt idx="492">
                  <c:v>136.31788116765961</c:v>
                </c:pt>
                <c:pt idx="493">
                  <c:v>77.51607289515249</c:v>
                </c:pt>
                <c:pt idx="494">
                  <c:v>-123.28988184352716</c:v>
                </c:pt>
                <c:pt idx="495">
                  <c:v>-130.53065239157991</c:v>
                </c:pt>
                <c:pt idx="496">
                  <c:v>-233.23852788255226</c:v>
                </c:pt>
                <c:pt idx="497">
                  <c:v>-241.14968454857785</c:v>
                </c:pt>
                <c:pt idx="498">
                  <c:v>2.8880831478539619</c:v>
                </c:pt>
                <c:pt idx="499">
                  <c:v>-9.0913458229430262</c:v>
                </c:pt>
                <c:pt idx="500">
                  <c:v>-26.614448172163719</c:v>
                </c:pt>
                <c:pt idx="501">
                  <c:v>-98.854903301091099</c:v>
                </c:pt>
                <c:pt idx="502">
                  <c:v>-84.14079058542751</c:v>
                </c:pt>
                <c:pt idx="503">
                  <c:v>-47.183229743961135</c:v>
                </c:pt>
                <c:pt idx="504">
                  <c:v>23.472092177484029</c:v>
                </c:pt>
                <c:pt idx="505">
                  <c:v>0.13886189058678156</c:v>
                </c:pt>
                <c:pt idx="506">
                  <c:v>-29.040806006195339</c:v>
                </c:pt>
                <c:pt idx="507">
                  <c:v>61.750487386035331</c:v>
                </c:pt>
                <c:pt idx="508">
                  <c:v>66.026894541472927</c:v>
                </c:pt>
                <c:pt idx="509">
                  <c:v>70.365894357470665</c:v>
                </c:pt>
                <c:pt idx="510">
                  <c:v>57.588342750020445</c:v>
                </c:pt>
                <c:pt idx="511">
                  <c:v>73.474777197982888</c:v>
                </c:pt>
                <c:pt idx="512">
                  <c:v>54.825160366384068</c:v>
                </c:pt>
                <c:pt idx="513">
                  <c:v>65.07985749228655</c:v>
                </c:pt>
                <c:pt idx="514">
                  <c:v>63.764036187293868</c:v>
                </c:pt>
                <c:pt idx="515">
                  <c:v>50.698292847238406</c:v>
                </c:pt>
                <c:pt idx="516">
                  <c:v>49.327551654830756</c:v>
                </c:pt>
                <c:pt idx="517">
                  <c:v>32.959295235009165</c:v>
                </c:pt>
                <c:pt idx="518">
                  <c:v>19.662834733763589</c:v>
                </c:pt>
                <c:pt idx="519">
                  <c:v>0.25537929125130177</c:v>
                </c:pt>
                <c:pt idx="520">
                  <c:v>-13.302304569673311</c:v>
                </c:pt>
                <c:pt idx="521">
                  <c:v>-26.975208790739316</c:v>
                </c:pt>
                <c:pt idx="522">
                  <c:v>-40.762963239276587</c:v>
                </c:pt>
                <c:pt idx="523">
                  <c:v>-54.665193332599983</c:v>
                </c:pt>
                <c:pt idx="524">
                  <c:v>-68.68152005267217</c:v>
                </c:pt>
                <c:pt idx="525">
                  <c:v>-86.894154891977053</c:v>
                </c:pt>
                <c:pt idx="526">
                  <c:v>-69.636335140272706</c:v>
                </c:pt>
                <c:pt idx="527">
                  <c:v>-70.890785276483314</c:v>
                </c:pt>
                <c:pt idx="528">
                  <c:v>-72.142645103986126</c:v>
                </c:pt>
                <c:pt idx="529">
                  <c:v>-79.680074182204578</c:v>
                </c:pt>
                <c:pt idx="530">
                  <c:v>-87.272846866910868</c:v>
                </c:pt>
                <c:pt idx="531">
                  <c:v>-88.5746502826496</c:v>
                </c:pt>
                <c:pt idx="532">
                  <c:v>-159.99831138067481</c:v>
                </c:pt>
                <c:pt idx="533">
                  <c:v>-116.78489381967967</c:v>
                </c:pt>
                <c:pt idx="534">
                  <c:v>-73.165557829041802</c:v>
                </c:pt>
                <c:pt idx="535">
                  <c:v>-48.525186302181709</c:v>
                </c:pt>
                <c:pt idx="536">
                  <c:v>-49.612411074110014</c:v>
                </c:pt>
                <c:pt idx="537">
                  <c:v>-24.623773220672234</c:v>
                </c:pt>
                <c:pt idx="538">
                  <c:v>-25.592101303824961</c:v>
                </c:pt>
                <c:pt idx="539">
                  <c:v>-19.982935263372127</c:v>
                </c:pt>
                <c:pt idx="540">
                  <c:v>-40.729153287952812</c:v>
                </c:pt>
                <c:pt idx="541">
                  <c:v>-379.97245998950996</c:v>
                </c:pt>
                <c:pt idx="542">
                  <c:v>-389.08697131327813</c:v>
                </c:pt>
                <c:pt idx="543">
                  <c:v>-471.82226449596624</c:v>
                </c:pt>
                <c:pt idx="544">
                  <c:v>-296.62970979895772</c:v>
                </c:pt>
                <c:pt idx="545">
                  <c:v>-299.43020453709005</c:v>
                </c:pt>
                <c:pt idx="546">
                  <c:v>-302.22369554146667</c:v>
                </c:pt>
                <c:pt idx="547">
                  <c:v>-169.01012979344512</c:v>
                </c:pt>
                <c:pt idx="548">
                  <c:v>-171.78945442501208</c:v>
                </c:pt>
                <c:pt idx="549">
                  <c:v>-99.14983888006941</c:v>
                </c:pt>
                <c:pt idx="550">
                  <c:v>-101.61064205824459</c:v>
                </c:pt>
                <c:pt idx="551">
                  <c:v>-110.97581976644256</c:v>
                </c:pt>
                <c:pt idx="552">
                  <c:v>-113.45114421327708</c:v>
                </c:pt>
                <c:pt idx="553">
                  <c:v>-100.91983414206197</c:v>
                </c:pt>
                <c:pt idx="554">
                  <c:v>-89.395579619725368</c:v>
                </c:pt>
                <c:pt idx="555">
                  <c:v>-84.775886092751762</c:v>
                </c:pt>
                <c:pt idx="556">
                  <c:v>-136.47610235382945</c:v>
                </c:pt>
                <c:pt idx="557">
                  <c:v>-110.72731555637483</c:v>
                </c:pt>
                <c:pt idx="558">
                  <c:v>99.891910486832387</c:v>
                </c:pt>
                <c:pt idx="559">
                  <c:v>105.4020848956672</c:v>
                </c:pt>
                <c:pt idx="560">
                  <c:v>103.81501976900387</c:v>
                </c:pt>
                <c:pt idx="561">
                  <c:v>202.78753555100099</c:v>
                </c:pt>
                <c:pt idx="562">
                  <c:v>216.00257457151878</c:v>
                </c:pt>
                <c:pt idx="563">
                  <c:v>214.85600540520909</c:v>
                </c:pt>
                <c:pt idx="564">
                  <c:v>242.7628157565461</c:v>
                </c:pt>
                <c:pt idx="565">
                  <c:v>249.0181099196588</c:v>
                </c:pt>
                <c:pt idx="566">
                  <c:v>77.329387428997279</c:v>
                </c:pt>
                <c:pt idx="567">
                  <c:v>-59.645340761395744</c:v>
                </c:pt>
                <c:pt idx="568">
                  <c:v>-53.249030509604779</c:v>
                </c:pt>
                <c:pt idx="569">
                  <c:v>-76.37416822528138</c:v>
                </c:pt>
                <c:pt idx="570">
                  <c:v>-69.971701014527298</c:v>
                </c:pt>
                <c:pt idx="571">
                  <c:v>23.147057125298431</c:v>
                </c:pt>
                <c:pt idx="572">
                  <c:v>51.998787530742902</c:v>
                </c:pt>
                <c:pt idx="573">
                  <c:v>-38.909012265446847</c:v>
                </c:pt>
                <c:pt idx="574">
                  <c:v>-17.574089021717327</c:v>
                </c:pt>
                <c:pt idx="575">
                  <c:v>-33.828759948427205</c:v>
                </c:pt>
                <c:pt idx="576">
                  <c:v>-27.456543729912255</c:v>
                </c:pt>
                <c:pt idx="577">
                  <c:v>-28.629931055360203</c:v>
                </c:pt>
                <c:pt idx="578">
                  <c:v>-281.45975619760725</c:v>
                </c:pt>
                <c:pt idx="579">
                  <c:v>-291.11266720066385</c:v>
                </c:pt>
                <c:pt idx="580">
                  <c:v>-285.45587358226555</c:v>
                </c:pt>
                <c:pt idx="581">
                  <c:v>-287.44356275521022</c:v>
                </c:pt>
                <c:pt idx="582">
                  <c:v>-18.983148251810519</c:v>
                </c:pt>
                <c:pt idx="583">
                  <c:v>-20.082438566381484</c:v>
                </c:pt>
                <c:pt idx="584">
                  <c:v>-5.6242724432811428</c:v>
                </c:pt>
                <c:pt idx="585">
                  <c:v>40.143349428817203</c:v>
                </c:pt>
                <c:pt idx="586">
                  <c:v>54.906179347248667</c:v>
                </c:pt>
                <c:pt idx="587">
                  <c:v>46.218024943964167</c:v>
                </c:pt>
                <c:pt idx="588">
                  <c:v>37.483895259739029</c:v>
                </c:pt>
                <c:pt idx="589">
                  <c:v>-103.99558892367287</c:v>
                </c:pt>
                <c:pt idx="590">
                  <c:v>-97.04536858538836</c:v>
                </c:pt>
                <c:pt idx="591">
                  <c:v>-82.094440293880439</c:v>
                </c:pt>
                <c:pt idx="592">
                  <c:v>-154.74253317611328</c:v>
                </c:pt>
                <c:pt idx="593">
                  <c:v>-51.892284703478254</c:v>
                </c:pt>
                <c:pt idx="594">
                  <c:v>-44.662858853280625</c:v>
                </c:pt>
                <c:pt idx="595">
                  <c:v>-45.427156169345551</c:v>
                </c:pt>
                <c:pt idx="596">
                  <c:v>-30.051649711054324</c:v>
                </c:pt>
                <c:pt idx="597">
                  <c:v>-22.670406171094157</c:v>
                </c:pt>
                <c:pt idx="598">
                  <c:v>-31.470463818252995</c:v>
                </c:pt>
                <c:pt idx="599">
                  <c:v>-463.55238379562036</c:v>
                </c:pt>
                <c:pt idx="600">
                  <c:v>-465.49515159450129</c:v>
                </c:pt>
                <c:pt idx="601">
                  <c:v>-467.42988338441182</c:v>
                </c:pt>
                <c:pt idx="602">
                  <c:v>-452.93831279670133</c:v>
                </c:pt>
                <c:pt idx="603">
                  <c:v>-454.81063331682344</c:v>
                </c:pt>
                <c:pt idx="604">
                  <c:v>-464.93025225966676</c:v>
                </c:pt>
                <c:pt idx="605">
                  <c:v>-475.08772430104591</c:v>
                </c:pt>
                <c:pt idx="606">
                  <c:v>-393.97188545844188</c:v>
                </c:pt>
                <c:pt idx="607">
                  <c:v>-378.98303278542664</c:v>
                </c:pt>
                <c:pt idx="608">
                  <c:v>-388.93538486842408</c:v>
                </c:pt>
                <c:pt idx="609">
                  <c:v>-474.24525840899867</c:v>
                </c:pt>
                <c:pt idx="610">
                  <c:v>-434.12730782667666</c:v>
                </c:pt>
                <c:pt idx="611">
                  <c:v>-233.91983209908079</c:v>
                </c:pt>
                <c:pt idx="612">
                  <c:v>-192.91831330591725</c:v>
                </c:pt>
                <c:pt idx="613">
                  <c:v>-200.52189635462048</c:v>
                </c:pt>
                <c:pt idx="614">
                  <c:v>-201.55646584159405</c:v>
                </c:pt>
                <c:pt idx="615">
                  <c:v>-236.59354062469095</c:v>
                </c:pt>
                <c:pt idx="616">
                  <c:v>-77.803768513517127</c:v>
                </c:pt>
                <c:pt idx="617">
                  <c:v>-78.541653715264886</c:v>
                </c:pt>
                <c:pt idx="618">
                  <c:v>-96.40988461630451</c:v>
                </c:pt>
                <c:pt idx="619">
                  <c:v>55.051023571467965</c:v>
                </c:pt>
                <c:pt idx="620">
                  <c:v>-23.271576624330748</c:v>
                </c:pt>
                <c:pt idx="621">
                  <c:v>-76.079858827607723</c:v>
                </c:pt>
                <c:pt idx="622">
                  <c:v>-25.309768511574305</c:v>
                </c:pt>
                <c:pt idx="623">
                  <c:v>-61.014676117275769</c:v>
                </c:pt>
                <c:pt idx="624">
                  <c:v>-36.0219267974839</c:v>
                </c:pt>
                <c:pt idx="625">
                  <c:v>-63.189572747058378</c:v>
                </c:pt>
                <c:pt idx="626">
                  <c:v>-64.268668229374271</c:v>
                </c:pt>
                <c:pt idx="627">
                  <c:v>-65.342168053146281</c:v>
                </c:pt>
                <c:pt idx="628">
                  <c:v>-127.84986671788454</c:v>
                </c:pt>
                <c:pt idx="629">
                  <c:v>-111.46002120601389</c:v>
                </c:pt>
                <c:pt idx="630">
                  <c:v>-121.43607200737654</c:v>
                </c:pt>
                <c:pt idx="631">
                  <c:v>-149.12246758865376</c:v>
                </c:pt>
                <c:pt idx="632">
                  <c:v>-141.49041825278061</c:v>
                </c:pt>
                <c:pt idx="633">
                  <c:v>-213.71516067018263</c:v>
                </c:pt>
                <c:pt idx="634">
                  <c:v>-223.9650589744989</c:v>
                </c:pt>
                <c:pt idx="635">
                  <c:v>-287.75385487566018</c:v>
                </c:pt>
                <c:pt idx="636">
                  <c:v>-289.24790213681626</c:v>
                </c:pt>
                <c:pt idx="637">
                  <c:v>-281.77646347001246</c:v>
                </c:pt>
                <c:pt idx="638">
                  <c:v>-283.23411460624038</c:v>
                </c:pt>
                <c:pt idx="639">
                  <c:v>-293.67913380443861</c:v>
                </c:pt>
                <c:pt idx="640">
                  <c:v>-331.19910354438616</c:v>
                </c:pt>
                <c:pt idx="641">
                  <c:v>-374.72693230590198</c:v>
                </c:pt>
                <c:pt idx="642">
                  <c:v>-376.24570365359432</c:v>
                </c:pt>
                <c:pt idx="643">
                  <c:v>-277.82733137969558</c:v>
                </c:pt>
                <c:pt idx="644">
                  <c:v>-182.71176299678177</c:v>
                </c:pt>
                <c:pt idx="645">
                  <c:v>-174.98199188225067</c:v>
                </c:pt>
                <c:pt idx="646">
                  <c:v>-194.59029318464673</c:v>
                </c:pt>
                <c:pt idx="647">
                  <c:v>-250.84898902655777</c:v>
                </c:pt>
                <c:pt idx="648">
                  <c:v>-243.16653809683714</c:v>
                </c:pt>
                <c:pt idx="649">
                  <c:v>-253.80388114753123</c:v>
                </c:pt>
                <c:pt idx="650">
                  <c:v>-255.26724529484022</c:v>
                </c:pt>
                <c:pt idx="651">
                  <c:v>-256.72118473650437</c:v>
                </c:pt>
                <c:pt idx="652">
                  <c:v>-239.69244564913254</c:v>
                </c:pt>
                <c:pt idx="653">
                  <c:v>-250.34635088944663</c:v>
                </c:pt>
                <c:pt idx="654">
                  <c:v>-251.75425402871952</c:v>
                </c:pt>
                <c:pt idx="655">
                  <c:v>-215.99510472659449</c:v>
                </c:pt>
                <c:pt idx="656">
                  <c:v>-226.62147089912639</c:v>
                </c:pt>
                <c:pt idx="657">
                  <c:v>-218.62529797235516</c:v>
                </c:pt>
                <c:pt idx="658">
                  <c:v>-70.46858816226495</c:v>
                </c:pt>
                <c:pt idx="659">
                  <c:v>-5.9819605744987143</c:v>
                </c:pt>
                <c:pt idx="660">
                  <c:v>-610.37868106083431</c:v>
                </c:pt>
                <c:pt idx="661">
                  <c:v>-847.61338243392458</c:v>
                </c:pt>
                <c:pt idx="662">
                  <c:v>-858.62006107453601</c:v>
                </c:pt>
                <c:pt idx="663">
                  <c:v>-860.22326840116921</c:v>
                </c:pt>
                <c:pt idx="664">
                  <c:v>-852.37339083182633</c:v>
                </c:pt>
                <c:pt idx="665">
                  <c:v>-835.02153904671434</c:v>
                </c:pt>
                <c:pt idx="666">
                  <c:v>-713.38113885932455</c:v>
                </c:pt>
                <c:pt idx="667">
                  <c:v>-705.19080025977678</c:v>
                </c:pt>
                <c:pt idx="668">
                  <c:v>-706.46455949996971</c:v>
                </c:pt>
                <c:pt idx="669">
                  <c:v>-250.69142055810318</c:v>
                </c:pt>
                <c:pt idx="670">
                  <c:v>-251.1931008660203</c:v>
                </c:pt>
                <c:pt idx="671">
                  <c:v>-261.24369451276976</c:v>
                </c:pt>
                <c:pt idx="672">
                  <c:v>-252.18467445052733</c:v>
                </c:pt>
                <c:pt idx="673">
                  <c:v>-262.25812872986774</c:v>
                </c:pt>
                <c:pt idx="674">
                  <c:v>-281.95676398696418</c:v>
                </c:pt>
                <c:pt idx="675">
                  <c:v>-272.87007962966248</c:v>
                </c:pt>
                <c:pt idx="676">
                  <c:v>-311.89299147161455</c:v>
                </c:pt>
                <c:pt idx="677">
                  <c:v>-302.81229684145325</c:v>
                </c:pt>
                <c:pt idx="678">
                  <c:v>-361.30533322172545</c:v>
                </c:pt>
                <c:pt idx="679">
                  <c:v>-352.2587161946621</c:v>
                </c:pt>
                <c:pt idx="680">
                  <c:v>-333.49057418404709</c:v>
                </c:pt>
                <c:pt idx="681">
                  <c:v>-314.65991183559328</c:v>
                </c:pt>
                <c:pt idx="682">
                  <c:v>-315.19899873933309</c:v>
                </c:pt>
                <c:pt idx="683">
                  <c:v>-354.65259036284806</c:v>
                </c:pt>
                <c:pt idx="684">
                  <c:v>-345.49406687806209</c:v>
                </c:pt>
                <c:pt idx="685">
                  <c:v>-326.54504703246948</c:v>
                </c:pt>
                <c:pt idx="686">
                  <c:v>-317.30735026598154</c:v>
                </c:pt>
                <c:pt idx="687">
                  <c:v>-278.68319063722703</c:v>
                </c:pt>
                <c:pt idx="688">
                  <c:v>-279.13968564783727</c:v>
                </c:pt>
                <c:pt idx="689">
                  <c:v>-740.73350705934979</c:v>
                </c:pt>
                <c:pt idx="690">
                  <c:v>-751.62504448997242</c:v>
                </c:pt>
                <c:pt idx="691">
                  <c:v>-762.53229206601065</c:v>
                </c:pt>
                <c:pt idx="692">
                  <c:v>-763.60419197981821</c:v>
                </c:pt>
                <c:pt idx="693">
                  <c:v>-675.89447059821396</c:v>
                </c:pt>
                <c:pt idx="694">
                  <c:v>-676.83109270508123</c:v>
                </c:pt>
                <c:pt idx="695">
                  <c:v>-657.9809167485954</c:v>
                </c:pt>
                <c:pt idx="696">
                  <c:v>-747.98282616152744</c:v>
                </c:pt>
                <c:pt idx="697">
                  <c:v>-639.93042029221203</c:v>
                </c:pt>
                <c:pt idx="698">
                  <c:v>-571.30216135428509</c:v>
                </c:pt>
                <c:pt idx="699">
                  <c:v>-522.37155243331745</c:v>
                </c:pt>
                <c:pt idx="700">
                  <c:v>-453.41530838296359</c:v>
                </c:pt>
                <c:pt idx="701">
                  <c:v>-463.97556450161983</c:v>
                </c:pt>
                <c:pt idx="702">
                  <c:v>-604.19731994067945</c:v>
                </c:pt>
                <c:pt idx="703">
                  <c:v>-575.00295611231024</c:v>
                </c:pt>
                <c:pt idx="704">
                  <c:v>-535.73627320072035</c:v>
                </c:pt>
                <c:pt idx="705">
                  <c:v>-526.39178391921416</c:v>
                </c:pt>
                <c:pt idx="706">
                  <c:v>-517.01734842703763</c:v>
                </c:pt>
                <c:pt idx="707">
                  <c:v>-640.50645382202219</c:v>
                </c:pt>
                <c:pt idx="708">
                  <c:v>-621.36935553980277</c:v>
                </c:pt>
                <c:pt idx="709">
                  <c:v>-622.27864524421534</c:v>
                </c:pt>
                <c:pt idx="710">
                  <c:v>-391.77593581168912</c:v>
                </c:pt>
                <c:pt idx="711">
                  <c:v>-382.35142530123164</c:v>
                </c:pt>
                <c:pt idx="712">
                  <c:v>-173.16337265773552</c:v>
                </c:pt>
                <c:pt idx="713">
                  <c:v>-567.26215728618251</c:v>
                </c:pt>
                <c:pt idx="714">
                  <c:v>-558.06337004937768</c:v>
                </c:pt>
                <c:pt idx="715">
                  <c:v>-558.94452018581478</c:v>
                </c:pt>
                <c:pt idx="716">
                  <c:v>-519.32777635777768</c:v>
                </c:pt>
                <c:pt idx="717">
                  <c:v>-540.40888793311956</c:v>
                </c:pt>
                <c:pt idx="718">
                  <c:v>-541.2353472653997</c:v>
                </c:pt>
                <c:pt idx="719">
                  <c:v>-406.05014530111168</c:v>
                </c:pt>
                <c:pt idx="720">
                  <c:v>-477.96789735788593</c:v>
                </c:pt>
                <c:pt idx="721">
                  <c:v>-509.32799478746188</c:v>
                </c:pt>
                <c:pt idx="722">
                  <c:v>-388.06983500748345</c:v>
                </c:pt>
                <c:pt idx="723">
                  <c:v>-449.93690016956612</c:v>
                </c:pt>
                <c:pt idx="724">
                  <c:v>-460.92274940921789</c:v>
                </c:pt>
                <c:pt idx="725">
                  <c:v>-145.40557899247233</c:v>
                </c:pt>
                <c:pt idx="726">
                  <c:v>-156.13114011589664</c:v>
                </c:pt>
                <c:pt idx="727">
                  <c:v>-401.92684906812906</c:v>
                </c:pt>
                <c:pt idx="728">
                  <c:v>-423.08434250772393</c:v>
                </c:pt>
                <c:pt idx="729">
                  <c:v>-560.84474822426546</c:v>
                </c:pt>
                <c:pt idx="730">
                  <c:v>-670.50666824050847</c:v>
                </c:pt>
                <c:pt idx="731">
                  <c:v>-425.1122610262787</c:v>
                </c:pt>
                <c:pt idx="732">
                  <c:v>-405.04977617778263</c:v>
                </c:pt>
                <c:pt idx="733">
                  <c:v>-446.55093144543503</c:v>
                </c:pt>
                <c:pt idx="734">
                  <c:v>-118.22857097467249</c:v>
                </c:pt>
                <c:pt idx="735">
                  <c:v>-118.44453012339545</c:v>
                </c:pt>
                <c:pt idx="736">
                  <c:v>-87.790749736634325</c:v>
                </c:pt>
                <c:pt idx="737">
                  <c:v>-118.86414240499329</c:v>
                </c:pt>
                <c:pt idx="738">
                  <c:v>-139.67230681446881</c:v>
                </c:pt>
                <c:pt idx="739">
                  <c:v>-265.5762311453725</c:v>
                </c:pt>
                <c:pt idx="740">
                  <c:v>-214.20103883973701</c:v>
                </c:pt>
                <c:pt idx="741">
                  <c:v>-224.68863054441732</c:v>
                </c:pt>
                <c:pt idx="742">
                  <c:v>-214.52904633390477</c:v>
                </c:pt>
                <c:pt idx="743">
                  <c:v>-225.02182833845347</c:v>
                </c:pt>
                <c:pt idx="744">
                  <c:v>-214.84274706928278</c:v>
                </c:pt>
                <c:pt idx="745">
                  <c:v>-204.64829324821096</c:v>
                </c:pt>
                <c:pt idx="746">
                  <c:v>-204.79049752206487</c:v>
                </c:pt>
                <c:pt idx="747">
                  <c:v>-215.28642161942906</c:v>
                </c:pt>
                <c:pt idx="748">
                  <c:v>-215.42713485084471</c:v>
                </c:pt>
                <c:pt idx="749">
                  <c:v>-215.56425446804565</c:v>
                </c:pt>
                <c:pt idx="750">
                  <c:v>-226.0707693468139</c:v>
                </c:pt>
                <c:pt idx="751">
                  <c:v>-226.20569116306007</c:v>
                </c:pt>
                <c:pt idx="752">
                  <c:v>-226.33687331770636</c:v>
                </c:pt>
                <c:pt idx="753">
                  <c:v>-205.68917901943547</c:v>
                </c:pt>
                <c:pt idx="754">
                  <c:v>-205.80371188295442</c:v>
                </c:pt>
                <c:pt idx="755">
                  <c:v>-226.70795746667403</c:v>
                </c:pt>
                <c:pt idx="756">
                  <c:v>-247.62594638800846</c:v>
                </c:pt>
                <c:pt idx="757">
                  <c:v>-289.36696190091766</c:v>
                </c:pt>
                <c:pt idx="758">
                  <c:v>-279.09072590071582</c:v>
                </c:pt>
                <c:pt idx="759">
                  <c:v>-279.21509842571555</c:v>
                </c:pt>
                <c:pt idx="760">
                  <c:v>-300.16845628791452</c:v>
                </c:pt>
                <c:pt idx="761">
                  <c:v>-331.55211913494054</c:v>
                </c:pt>
                <c:pt idx="762">
                  <c:v>-321.2566733762751</c:v>
                </c:pt>
                <c:pt idx="763">
                  <c:v>-300.52228579293978</c:v>
                </c:pt>
                <c:pt idx="764">
                  <c:v>-352.78233147538845</c:v>
                </c:pt>
                <c:pt idx="765">
                  <c:v>-321.60120621984038</c:v>
                </c:pt>
                <c:pt idx="766">
                  <c:v>-332.14228372768923</c:v>
                </c:pt>
                <c:pt idx="767">
                  <c:v>-353.12292793789368</c:v>
                </c:pt>
                <c:pt idx="768">
                  <c:v>-603.82592028810745</c:v>
                </c:pt>
                <c:pt idx="769">
                  <c:v>-593.53875138043702</c:v>
                </c:pt>
                <c:pt idx="770">
                  <c:v>-625.02417649462973</c:v>
                </c:pt>
                <c:pt idx="771">
                  <c:v>-646.06547137375571</c:v>
                </c:pt>
                <c:pt idx="772">
                  <c:v>-907.47462369925529</c:v>
                </c:pt>
                <c:pt idx="773">
                  <c:v>-939.01067986299722</c:v>
                </c:pt>
                <c:pt idx="774">
                  <c:v>-907.81739999764545</c:v>
                </c:pt>
                <c:pt idx="775">
                  <c:v>-866.14471711554984</c:v>
                </c:pt>
                <c:pt idx="776">
                  <c:v>-416.59663498255469</c:v>
                </c:pt>
                <c:pt idx="777">
                  <c:v>-353.90396498196554</c:v>
                </c:pt>
                <c:pt idx="778">
                  <c:v>-374.87266974082922</c:v>
                </c:pt>
                <c:pt idx="779">
                  <c:v>-416.76308797806598</c:v>
                </c:pt>
                <c:pt idx="780">
                  <c:v>-312.18241854591565</c:v>
                </c:pt>
                <c:pt idx="781">
                  <c:v>-312.21086536007408</c:v>
                </c:pt>
                <c:pt idx="782">
                  <c:v>-301.770568096126</c:v>
                </c:pt>
                <c:pt idx="783">
                  <c:v>-312.25304702515473</c:v>
                </c:pt>
                <c:pt idx="784">
                  <c:v>-280.87248556055442</c:v>
                </c:pt>
                <c:pt idx="785">
                  <c:v>-322.74062768135184</c:v>
                </c:pt>
                <c:pt idx="786">
                  <c:v>-343.67492300924573</c:v>
                </c:pt>
                <c:pt idx="787">
                  <c:v>-280.88324875205336</c:v>
                </c:pt>
                <c:pt idx="788">
                  <c:v>-280.87786713603811</c:v>
                </c:pt>
                <c:pt idx="789">
                  <c:v>-280.86800094527911</c:v>
                </c:pt>
                <c:pt idx="790">
                  <c:v>-270.38947379161959</c:v>
                </c:pt>
                <c:pt idx="791">
                  <c:v>-270.37122767743585</c:v>
                </c:pt>
                <c:pt idx="792">
                  <c:v>-301.73721577964625</c:v>
                </c:pt>
                <c:pt idx="793">
                  <c:v>-280.78369541662317</c:v>
                </c:pt>
                <c:pt idx="794">
                  <c:v>-270.29042923889733</c:v>
                </c:pt>
                <c:pt idx="795">
                  <c:v>-39.955648285848781</c:v>
                </c:pt>
                <c:pt idx="796">
                  <c:v>-39.922134054598075</c:v>
                </c:pt>
                <c:pt idx="797">
                  <c:v>-39.884979234409741</c:v>
                </c:pt>
                <c:pt idx="798">
                  <c:v>-18.933093407555873</c:v>
                </c:pt>
                <c:pt idx="799">
                  <c:v>-18.892077563716271</c:v>
                </c:pt>
                <c:pt idx="800">
                  <c:v>-8.3957156656396137</c:v>
                </c:pt>
                <c:pt idx="801">
                  <c:v>-123.29995957078455</c:v>
                </c:pt>
                <c:pt idx="802">
                  <c:v>-123.22758416186872</c:v>
                </c:pt>
                <c:pt idx="803">
                  <c:v>-123.15045481559901</c:v>
                </c:pt>
                <c:pt idx="804">
                  <c:v>-143.95495963031436</c:v>
                </c:pt>
                <c:pt idx="805">
                  <c:v>-143.86323080986494</c:v>
                </c:pt>
                <c:pt idx="806">
                  <c:v>-143.76647330578203</c:v>
                </c:pt>
                <c:pt idx="807">
                  <c:v>-174.97007968481171</c:v>
                </c:pt>
                <c:pt idx="808">
                  <c:v>-174.85436959743134</c:v>
                </c:pt>
                <c:pt idx="809">
                  <c:v>-185.16227486944808</c:v>
                </c:pt>
                <c:pt idx="810">
                  <c:v>-143.32919430771193</c:v>
                </c:pt>
                <c:pt idx="811">
                  <c:v>-143.20732260411864</c:v>
                </c:pt>
                <c:pt idx="812">
                  <c:v>-143.08043456630116</c:v>
                </c:pt>
                <c:pt idx="813">
                  <c:v>-163.77900661567855</c:v>
                </c:pt>
                <c:pt idx="814">
                  <c:v>-174.04592073331645</c:v>
                </c:pt>
                <c:pt idx="815">
                  <c:v>-142.66969680956731</c:v>
                </c:pt>
                <c:pt idx="816">
                  <c:v>-132.11935803899956</c:v>
                </c:pt>
                <c:pt idx="817">
                  <c:v>-299.57245648864006</c:v>
                </c:pt>
                <c:pt idx="818">
                  <c:v>-278.63458107578617</c:v>
                </c:pt>
                <c:pt idx="819">
                  <c:v>-299.27130831293152</c:v>
                </c:pt>
                <c:pt idx="820">
                  <c:v>-299.11365712768725</c:v>
                </c:pt>
                <c:pt idx="821">
                  <c:v>-257.42761041653557</c:v>
                </c:pt>
                <c:pt idx="822">
                  <c:v>-195.02415204913871</c:v>
                </c:pt>
                <c:pt idx="823">
                  <c:v>-184.53193866218754</c:v>
                </c:pt>
                <c:pt idx="824">
                  <c:v>-184.41254901911057</c:v>
                </c:pt>
                <c:pt idx="825">
                  <c:v>-184.28997903224496</c:v>
                </c:pt>
                <c:pt idx="826">
                  <c:v>-298.06886323094972</c:v>
                </c:pt>
                <c:pt idx="827">
                  <c:v>-660.10592195187348</c:v>
                </c:pt>
                <c:pt idx="828">
                  <c:v>-597.64792409469146</c:v>
                </c:pt>
                <c:pt idx="829">
                  <c:v>-483.56230522467058</c:v>
                </c:pt>
                <c:pt idx="830">
                  <c:v>-421.25901359824604</c:v>
                </c:pt>
                <c:pt idx="831">
                  <c:v>-420.97581060154437</c:v>
                </c:pt>
                <c:pt idx="832">
                  <c:v>-400.04774774415631</c:v>
                </c:pt>
                <c:pt idx="833">
                  <c:v>-451.32893890542567</c:v>
                </c:pt>
                <c:pt idx="834">
                  <c:v>-502.5384019162575</c:v>
                </c:pt>
                <c:pt idx="835">
                  <c:v>-440.37891651399315</c:v>
                </c:pt>
                <c:pt idx="836">
                  <c:v>-440.05045390917269</c:v>
                </c:pt>
                <c:pt idx="837">
                  <c:v>-563.14427509039251</c:v>
                </c:pt>
                <c:pt idx="838">
                  <c:v>-583.27451919274927</c:v>
                </c:pt>
                <c:pt idx="839">
                  <c:v>-593.09618407142307</c:v>
                </c:pt>
                <c:pt idx="840">
                  <c:v>-551.57471534638842</c:v>
                </c:pt>
                <c:pt idx="841">
                  <c:v>-401.10486504035055</c:v>
                </c:pt>
                <c:pt idx="842">
                  <c:v>-523.66891252032894</c:v>
                </c:pt>
                <c:pt idx="843">
                  <c:v>-635.79732240234318</c:v>
                </c:pt>
                <c:pt idx="844">
                  <c:v>-717.04289853138675</c:v>
                </c:pt>
                <c:pt idx="845">
                  <c:v>-767.47380143156215</c:v>
                </c:pt>
                <c:pt idx="846">
                  <c:v>-776.94385867155586</c:v>
                </c:pt>
                <c:pt idx="847">
                  <c:v>-786.38490557834928</c:v>
                </c:pt>
                <c:pt idx="848">
                  <c:v>-775.39662389137652</c:v>
                </c:pt>
                <c:pt idx="849">
                  <c:v>-774.60434782494201</c:v>
                </c:pt>
                <c:pt idx="850">
                  <c:v>-733.0692327759416</c:v>
                </c:pt>
                <c:pt idx="851">
                  <c:v>-732.28765930175985</c:v>
                </c:pt>
                <c:pt idx="852">
                  <c:v>-731.49423568698103</c:v>
                </c:pt>
                <c:pt idx="853">
                  <c:v>-730.68897686629157</c:v>
                </c:pt>
                <c:pt idx="854">
                  <c:v>-709.57935486073166</c:v>
                </c:pt>
                <c:pt idx="855">
                  <c:v>-708.76930958481523</c:v>
                </c:pt>
                <c:pt idx="856">
                  <c:v>-718.07504251435807</c:v>
                </c:pt>
                <c:pt idx="857">
                  <c:v>-717.2322835501144</c:v>
                </c:pt>
                <c:pt idx="858">
                  <c:v>-827.56361261141285</c:v>
                </c:pt>
                <c:pt idx="859">
                  <c:v>-935.58812954274003</c:v>
                </c:pt>
                <c:pt idx="860">
                  <c:v>-934.59958970517584</c:v>
                </c:pt>
                <c:pt idx="861">
                  <c:v>-611.11702829098613</c:v>
                </c:pt>
                <c:pt idx="862">
                  <c:v>-761.44139352883474</c:v>
                </c:pt>
                <c:pt idx="863">
                  <c:v>-760.59205271552207</c:v>
                </c:pt>
                <c:pt idx="864">
                  <c:v>-699.45553964068154</c:v>
                </c:pt>
                <c:pt idx="865">
                  <c:v>-568.19005432521737</c:v>
                </c:pt>
                <c:pt idx="866">
                  <c:v>-457.24649080180274</c:v>
                </c:pt>
                <c:pt idx="867">
                  <c:v>-236.38937384927971</c:v>
                </c:pt>
                <c:pt idx="868">
                  <c:v>-236.06614114640053</c:v>
                </c:pt>
                <c:pt idx="869">
                  <c:v>-225.74809352195285</c:v>
                </c:pt>
                <c:pt idx="870">
                  <c:v>-534.79608903171709</c:v>
                </c:pt>
                <c:pt idx="871">
                  <c:v>-504.21108625747445</c:v>
                </c:pt>
                <c:pt idx="872">
                  <c:v>-305.64477403824003</c:v>
                </c:pt>
                <c:pt idx="873">
                  <c:v>-364.67502361986942</c:v>
                </c:pt>
                <c:pt idx="874">
                  <c:v>-383.82444889837234</c:v>
                </c:pt>
                <c:pt idx="875">
                  <c:v>-383.07663906847358</c:v>
                </c:pt>
                <c:pt idx="876">
                  <c:v>-501.22157094578324</c:v>
                </c:pt>
                <c:pt idx="877">
                  <c:v>-500.30981602918109</c:v>
                </c:pt>
                <c:pt idx="878">
                  <c:v>-363.38848290934595</c:v>
                </c:pt>
                <c:pt idx="879">
                  <c:v>-362.45758892442723</c:v>
                </c:pt>
                <c:pt idx="880">
                  <c:v>-361.51715159232401</c:v>
                </c:pt>
                <c:pt idx="881">
                  <c:v>-478.71321919581374</c:v>
                </c:pt>
                <c:pt idx="882">
                  <c:v>-477.59815858813135</c:v>
                </c:pt>
                <c:pt idx="883">
                  <c:v>-564.84705339467496</c:v>
                </c:pt>
                <c:pt idx="884">
                  <c:v>-573.39717892650776</c:v>
                </c:pt>
                <c:pt idx="885">
                  <c:v>-581.90846916076669</c:v>
                </c:pt>
                <c:pt idx="886">
                  <c:v>-502.36602375496102</c:v>
                </c:pt>
                <c:pt idx="887">
                  <c:v>26.197385169411518</c:v>
                </c:pt>
                <c:pt idx="888">
                  <c:v>46.182103108706542</c:v>
                </c:pt>
                <c:pt idx="889">
                  <c:v>17.424827255510934</c:v>
                </c:pt>
                <c:pt idx="890">
                  <c:v>8.2040620211887472</c:v>
                </c:pt>
                <c:pt idx="891">
                  <c:v>-30.114249071550375</c:v>
                </c:pt>
                <c:pt idx="892">
                  <c:v>-19.83467184745183</c:v>
                </c:pt>
                <c:pt idx="893">
                  <c:v>-48.304684415495046</c:v>
                </c:pt>
                <c:pt idx="894">
                  <c:v>-225.68170450219742</c:v>
                </c:pt>
                <c:pt idx="895">
                  <c:v>-116.05334421787597</c:v>
                </c:pt>
                <c:pt idx="896">
                  <c:v>-96.144284437254669</c:v>
                </c:pt>
                <c:pt idx="897">
                  <c:v>-249.49977223092856</c:v>
                </c:pt>
                <c:pt idx="898">
                  <c:v>-538.37058815459261</c:v>
                </c:pt>
                <c:pt idx="899">
                  <c:v>-537.26750292636916</c:v>
                </c:pt>
                <c:pt idx="900">
                  <c:v>-766.01469051602146</c:v>
                </c:pt>
                <c:pt idx="901">
                  <c:v>-783.64919817176781</c:v>
                </c:pt>
                <c:pt idx="902">
                  <c:v>-782.11657179027191</c:v>
                </c:pt>
                <c:pt idx="903">
                  <c:v>-790.1028103831261</c:v>
                </c:pt>
                <c:pt idx="904">
                  <c:v>-607.73942984766404</c:v>
                </c:pt>
                <c:pt idx="905">
                  <c:v>-606.45567937923806</c:v>
                </c:pt>
                <c:pt idx="906">
                  <c:v>-320.65758650644949</c:v>
                </c:pt>
                <c:pt idx="907">
                  <c:v>-348.23904234652514</c:v>
                </c:pt>
                <c:pt idx="908">
                  <c:v>-300.10761854941694</c:v>
                </c:pt>
                <c:pt idx="909">
                  <c:v>-289.87236994099044</c:v>
                </c:pt>
                <c:pt idx="910">
                  <c:v>-637.56276201038872</c:v>
                </c:pt>
                <c:pt idx="911">
                  <c:v>-513.9302755962899</c:v>
                </c:pt>
                <c:pt idx="912">
                  <c:v>-634.73462164968123</c:v>
                </c:pt>
                <c:pt idx="913">
                  <c:v>-732.93696373400837</c:v>
                </c:pt>
                <c:pt idx="914">
                  <c:v>-731.5143806101114</c:v>
                </c:pt>
                <c:pt idx="915">
                  <c:v>-655.40733004989033</c:v>
                </c:pt>
                <c:pt idx="916">
                  <c:v>-654.10213911314304</c:v>
                </c:pt>
                <c:pt idx="917">
                  <c:v>-522.5901607323168</c:v>
                </c:pt>
                <c:pt idx="918">
                  <c:v>-549.3580135632958</c:v>
                </c:pt>
                <c:pt idx="919">
                  <c:v>-742.78163772103028</c:v>
                </c:pt>
                <c:pt idx="920">
                  <c:v>-759.75861518865906</c:v>
                </c:pt>
                <c:pt idx="921">
                  <c:v>-758.19547108445408</c:v>
                </c:pt>
                <c:pt idx="922">
                  <c:v>-765.83365443738899</c:v>
                </c:pt>
                <c:pt idx="923">
                  <c:v>-764.23197020498458</c:v>
                </c:pt>
                <c:pt idx="924">
                  <c:v>-744.26893256342203</c:v>
                </c:pt>
                <c:pt idx="925">
                  <c:v>-559.53752035810362</c:v>
                </c:pt>
                <c:pt idx="926">
                  <c:v>-585.72526376138376</c:v>
                </c:pt>
                <c:pt idx="927">
                  <c:v>-584.4331145958588</c:v>
                </c:pt>
                <c:pt idx="928">
                  <c:v>-692.35571382820751</c:v>
                </c:pt>
                <c:pt idx="929">
                  <c:v>-690.8232478197433</c:v>
                </c:pt>
                <c:pt idx="930">
                  <c:v>-698.34582977406831</c:v>
                </c:pt>
                <c:pt idx="931">
                  <c:v>-669.63928383651046</c:v>
                </c:pt>
                <c:pt idx="932">
                  <c:v>-668.11688608527629</c:v>
                </c:pt>
                <c:pt idx="933">
                  <c:v>-666.58544239615458</c:v>
                </c:pt>
                <c:pt idx="934">
                  <c:v>-530.2240475321662</c:v>
                </c:pt>
                <c:pt idx="935">
                  <c:v>-394.43470788096505</c:v>
                </c:pt>
                <c:pt idx="936">
                  <c:v>-411.35913101493418</c:v>
                </c:pt>
                <c:pt idx="937">
                  <c:v>-535.35507425919354</c:v>
                </c:pt>
                <c:pt idx="938">
                  <c:v>-525.14475866114537</c:v>
                </c:pt>
                <c:pt idx="939">
                  <c:v>-363.83495891832376</c:v>
                </c:pt>
                <c:pt idx="940">
                  <c:v>-371.76869494303082</c:v>
                </c:pt>
                <c:pt idx="941">
                  <c:v>-724.81290485448903</c:v>
                </c:pt>
                <c:pt idx="942">
                  <c:v>-714.21020793649518</c:v>
                </c:pt>
                <c:pt idx="943">
                  <c:v>-712.44814173797863</c:v>
                </c:pt>
                <c:pt idx="944">
                  <c:v>-279.99667270048099</c:v>
                </c:pt>
                <c:pt idx="945">
                  <c:v>-252.91202070943257</c:v>
                </c:pt>
                <c:pt idx="946">
                  <c:v>-234.69506826191531</c:v>
                </c:pt>
                <c:pt idx="947">
                  <c:v>-234.01238678022321</c:v>
                </c:pt>
                <c:pt idx="948">
                  <c:v>-242.03301266665153</c:v>
                </c:pt>
                <c:pt idx="949">
                  <c:v>-232.6363988902815</c:v>
                </c:pt>
                <c:pt idx="950">
                  <c:v>-266.60289029271371</c:v>
                </c:pt>
                <c:pt idx="951">
                  <c:v>-239.89015903996147</c:v>
                </c:pt>
                <c:pt idx="952">
                  <c:v>-213.30083427632229</c:v>
                </c:pt>
                <c:pt idx="953">
                  <c:v>-221.24100578777092</c:v>
                </c:pt>
                <c:pt idx="954">
                  <c:v>-229.13505755715846</c:v>
                </c:pt>
                <c:pt idx="955">
                  <c:v>-24.749430648243504</c:v>
                </c:pt>
                <c:pt idx="956">
                  <c:v>120.43644779734475</c:v>
                </c:pt>
                <c:pt idx="957">
                  <c:v>121.06702382267349</c:v>
                </c:pt>
                <c:pt idx="958">
                  <c:v>104.71443439471187</c:v>
                </c:pt>
                <c:pt idx="959">
                  <c:v>113.86603189012976</c:v>
                </c:pt>
                <c:pt idx="960">
                  <c:v>231.97670457287271</c:v>
                </c:pt>
                <c:pt idx="961">
                  <c:v>114.64227559216431</c:v>
                </c:pt>
                <c:pt idx="962">
                  <c:v>124.00399861746268</c:v>
                </c:pt>
                <c:pt idx="963">
                  <c:v>141.70767200219916</c:v>
                </c:pt>
                <c:pt idx="964">
                  <c:v>117.52650395264482</c:v>
                </c:pt>
                <c:pt idx="965">
                  <c:v>85.147428360331617</c:v>
                </c:pt>
                <c:pt idx="966">
                  <c:v>28.010052168799803</c:v>
                </c:pt>
                <c:pt idx="967">
                  <c:v>128.74150672412867</c:v>
                </c:pt>
                <c:pt idx="968">
                  <c:v>121.43257607995736</c:v>
                </c:pt>
                <c:pt idx="969">
                  <c:v>105.92765968256049</c:v>
                </c:pt>
                <c:pt idx="970">
                  <c:v>106.96519057491111</c:v>
                </c:pt>
                <c:pt idx="971">
                  <c:v>75.207763243755721</c:v>
                </c:pt>
                <c:pt idx="972">
                  <c:v>-152.59741824036882</c:v>
                </c:pt>
                <c:pt idx="973">
                  <c:v>-52.960667937676476</c:v>
                </c:pt>
                <c:pt idx="974">
                  <c:v>-43.306918385709878</c:v>
                </c:pt>
                <c:pt idx="975">
                  <c:v>-130.96904643250809</c:v>
                </c:pt>
                <c:pt idx="976">
                  <c:v>-71.213443866881107</c:v>
                </c:pt>
                <c:pt idx="977">
                  <c:v>-239.94419133875476</c:v>
                </c:pt>
                <c:pt idx="978">
                  <c:v>-347.75281202098881</c:v>
                </c:pt>
                <c:pt idx="979">
                  <c:v>-354.56784603827339</c:v>
                </c:pt>
                <c:pt idx="980">
                  <c:v>-281.45896709451546</c:v>
                </c:pt>
                <c:pt idx="981">
                  <c:v>-407.85450906915679</c:v>
                </c:pt>
                <c:pt idx="982">
                  <c:v>-454.08359864547947</c:v>
                </c:pt>
                <c:pt idx="983">
                  <c:v>-436.69968667324105</c:v>
                </c:pt>
                <c:pt idx="984">
                  <c:v>-403.62717891079905</c:v>
                </c:pt>
                <c:pt idx="985">
                  <c:v>-394.34175275093406</c:v>
                </c:pt>
                <c:pt idx="986">
                  <c:v>-604.65026378735388</c:v>
                </c:pt>
                <c:pt idx="987">
                  <c:v>-602.57874144573805</c:v>
                </c:pt>
                <c:pt idx="988">
                  <c:v>-584.91630933932913</c:v>
                </c:pt>
                <c:pt idx="989">
                  <c:v>-582.87933810897493</c:v>
                </c:pt>
                <c:pt idx="990">
                  <c:v>-588.57692968542824</c:v>
                </c:pt>
                <c:pt idx="991">
                  <c:v>-594.21719313557378</c:v>
                </c:pt>
                <c:pt idx="992">
                  <c:v>-599.79990186098439</c:v>
                </c:pt>
                <c:pt idx="993">
                  <c:v>-597.65826349112922</c:v>
                </c:pt>
                <c:pt idx="994">
                  <c:v>-610.79175892021976</c:v>
                </c:pt>
                <c:pt idx="995">
                  <c:v>-570.50497805798568</c:v>
                </c:pt>
                <c:pt idx="996">
                  <c:v>-576.00798312415145</c:v>
                </c:pt>
                <c:pt idx="997">
                  <c:v>-573.88793252583389</c:v>
                </c:pt>
                <c:pt idx="998">
                  <c:v>-601.91792667065511</c:v>
                </c:pt>
                <c:pt idx="999">
                  <c:v>-599.6808599338525</c:v>
                </c:pt>
                <c:pt idx="1000">
                  <c:v>-211.75428125342671</c:v>
                </c:pt>
                <c:pt idx="1001">
                  <c:v>-172.86600798349912</c:v>
                </c:pt>
                <c:pt idx="1002">
                  <c:v>-178.8478551126268</c:v>
                </c:pt>
                <c:pt idx="1003">
                  <c:v>-169.95319272379032</c:v>
                </c:pt>
                <c:pt idx="1004">
                  <c:v>-42.966131746679991</c:v>
                </c:pt>
                <c:pt idx="1005">
                  <c:v>-34.586267494335004</c:v>
                </c:pt>
                <c:pt idx="1006">
                  <c:v>-33.587047731893676</c:v>
                </c:pt>
                <c:pt idx="1007">
                  <c:v>-54.499329442677777</c:v>
                </c:pt>
                <c:pt idx="1008">
                  <c:v>-46.136185594191545</c:v>
                </c:pt>
                <c:pt idx="1009">
                  <c:v>-23.319095146793757</c:v>
                </c:pt>
                <c:pt idx="1010">
                  <c:v>-15.109021051326408</c:v>
                </c:pt>
                <c:pt idx="1011">
                  <c:v>-21.346519753314681</c:v>
                </c:pt>
                <c:pt idx="1012">
                  <c:v>-20.35585816808225</c:v>
                </c:pt>
                <c:pt idx="1013">
                  <c:v>-33.652159965782914</c:v>
                </c:pt>
                <c:pt idx="1014">
                  <c:v>-32.601874421362766</c:v>
                </c:pt>
                <c:pt idx="1015">
                  <c:v>-38.639570563197651</c:v>
                </c:pt>
                <c:pt idx="1016">
                  <c:v>-52.556205665070991</c:v>
                </c:pt>
                <c:pt idx="1017">
                  <c:v>-142.94748103125676</c:v>
                </c:pt>
                <c:pt idx="1018">
                  <c:v>-99.44692904192857</c:v>
                </c:pt>
                <c:pt idx="1019">
                  <c:v>-147.0387064436818</c:v>
                </c:pt>
                <c:pt idx="1020">
                  <c:v>-144.46952010303005</c:v>
                </c:pt>
                <c:pt idx="1021">
                  <c:v>-129.07708477211048</c:v>
                </c:pt>
                <c:pt idx="1022">
                  <c:v>-127.5903056938817</c:v>
                </c:pt>
                <c:pt idx="1023">
                  <c:v>-263.54387618210552</c:v>
                </c:pt>
                <c:pt idx="1024">
                  <c:v>-268.34021098719506</c:v>
                </c:pt>
                <c:pt idx="1025">
                  <c:v>-178.54143515079488</c:v>
                </c:pt>
                <c:pt idx="1026">
                  <c:v>-88.393023459430196</c:v>
                </c:pt>
                <c:pt idx="1027">
                  <c:v>-80.097857211538269</c:v>
                </c:pt>
                <c:pt idx="1028">
                  <c:v>-51.655422057895919</c:v>
                </c:pt>
                <c:pt idx="1029">
                  <c:v>-36.843630126262269</c:v>
                </c:pt>
                <c:pt idx="1030">
                  <c:v>-15.463808469745345</c:v>
                </c:pt>
                <c:pt idx="1031">
                  <c:v>-20.844922208327262</c:v>
                </c:pt>
                <c:pt idx="1032">
                  <c:v>129.6952029917278</c:v>
                </c:pt>
                <c:pt idx="1033">
                  <c:v>124.34844430046815</c:v>
                </c:pt>
                <c:pt idx="1034">
                  <c:v>125.6252708580069</c:v>
                </c:pt>
                <c:pt idx="1035">
                  <c:v>139.97597948265576</c:v>
                </c:pt>
                <c:pt idx="1036">
                  <c:v>94.694827531389876</c:v>
                </c:pt>
                <c:pt idx="1037">
                  <c:v>211.43036462114236</c:v>
                </c:pt>
                <c:pt idx="1038">
                  <c:v>219.11148664650517</c:v>
                </c:pt>
                <c:pt idx="1039">
                  <c:v>226.73797629350275</c:v>
                </c:pt>
                <c:pt idx="1040">
                  <c:v>259.878656534632</c:v>
                </c:pt>
                <c:pt idx="1041">
                  <c:v>546.55306136977595</c:v>
                </c:pt>
                <c:pt idx="1042">
                  <c:v>490.61119598156392</c:v>
                </c:pt>
                <c:pt idx="1043">
                  <c:v>498.24865590790961</c:v>
                </c:pt>
                <c:pt idx="1044">
                  <c:v>474.4480726338374</c:v>
                </c:pt>
                <c:pt idx="1045">
                  <c:v>475.87282642670817</c:v>
                </c:pt>
                <c:pt idx="1046">
                  <c:v>408.89863062881864</c:v>
                </c:pt>
                <c:pt idx="1047">
                  <c:v>330.19139609822514</c:v>
                </c:pt>
                <c:pt idx="1048">
                  <c:v>356.96674121291716</c:v>
                </c:pt>
                <c:pt idx="1049">
                  <c:v>365.12010115739429</c:v>
                </c:pt>
                <c:pt idx="1050">
                  <c:v>348.81388703287411</c:v>
                </c:pt>
                <c:pt idx="1051">
                  <c:v>174.82188023781578</c:v>
                </c:pt>
                <c:pt idx="1052">
                  <c:v>41.770767070574152</c:v>
                </c:pt>
                <c:pt idx="1053">
                  <c:v>44.72531799901833</c:v>
                </c:pt>
                <c:pt idx="1054">
                  <c:v>47.685476244629285</c:v>
                </c:pt>
                <c:pt idx="1055">
                  <c:v>50.651184880090682</c:v>
                </c:pt>
                <c:pt idx="1056">
                  <c:v>53.622386828899607</c:v>
                </c:pt>
                <c:pt idx="1057">
                  <c:v>23.599024864932403</c:v>
                </c:pt>
                <c:pt idx="1058">
                  <c:v>26.581041611965475</c:v>
                </c:pt>
                <c:pt idx="1059">
                  <c:v>29.568379543142441</c:v>
                </c:pt>
                <c:pt idx="1060">
                  <c:v>32.560980980393083</c:v>
                </c:pt>
                <c:pt idx="1061">
                  <c:v>35.55878809379476</c:v>
                </c:pt>
                <c:pt idx="1062">
                  <c:v>38.561742900887793</c:v>
                </c:pt>
                <c:pt idx="1063">
                  <c:v>-102.14439997003308</c:v>
                </c:pt>
                <c:pt idx="1064">
                  <c:v>-99.312108874889759</c:v>
                </c:pt>
                <c:pt idx="1065">
                  <c:v>-273.39908864452889</c:v>
                </c:pt>
                <c:pt idx="1066">
                  <c:v>-270.37612596553026</c:v>
                </c:pt>
                <c:pt idx="1067">
                  <c:v>-376.34830782155223</c:v>
                </c:pt>
                <c:pt idx="1068">
                  <c:v>-373.31569312815941</c:v>
                </c:pt>
                <c:pt idx="1069">
                  <c:v>-370.27834096001902</c:v>
                </c:pt>
                <c:pt idx="1070">
                  <c:v>-367.23631055211138</c:v>
                </c:pt>
                <c:pt idx="1071">
                  <c:v>-364.18966130102342</c:v>
                </c:pt>
                <c:pt idx="1072">
                  <c:v>-361.13845276631525</c:v>
                </c:pt>
                <c:pt idx="1073">
                  <c:v>-358.08274467197214</c:v>
                </c:pt>
                <c:pt idx="1074">
                  <c:v>-317.36101512438728</c:v>
                </c:pt>
                <c:pt idx="1075">
                  <c:v>-330.55974675049606</c:v>
                </c:pt>
                <c:pt idx="1076">
                  <c:v>-327.61365385948159</c:v>
                </c:pt>
                <c:pt idx="1077">
                  <c:v>-329.95163351085091</c:v>
                </c:pt>
                <c:pt idx="1078">
                  <c:v>-263.87799092792852</c:v>
                </c:pt>
                <c:pt idx="1079">
                  <c:v>-334.43079731082537</c:v>
                </c:pt>
                <c:pt idx="1080">
                  <c:v>-346.37613391431057</c:v>
                </c:pt>
                <c:pt idx="1081">
                  <c:v>-348.48231821204502</c:v>
                </c:pt>
                <c:pt idx="1082">
                  <c:v>1489.6111703744764</c:v>
                </c:pt>
                <c:pt idx="1083">
                  <c:v>1492.7085518521749</c:v>
                </c:pt>
                <c:pt idx="1084">
                  <c:v>1495.8097645655146</c:v>
                </c:pt>
                <c:pt idx="1085">
                  <c:v>1498.9147466693912</c:v>
                </c:pt>
                <c:pt idx="1086">
                  <c:v>1502.023436126266</c:v>
                </c:pt>
                <c:pt idx="1087">
                  <c:v>1505.1357707031641</c:v>
                </c:pt>
                <c:pt idx="1088">
                  <c:v>1508.25168796853</c:v>
                </c:pt>
                <c:pt idx="1089">
                  <c:v>1511.3711252889252</c:v>
                </c:pt>
                <c:pt idx="1090">
                  <c:v>1514.4940198255758</c:v>
                </c:pt>
                <c:pt idx="1091">
                  <c:v>1517.6203085307493</c:v>
                </c:pt>
                <c:pt idx="1092">
                  <c:v>1520.7499281439705</c:v>
                </c:pt>
                <c:pt idx="1093">
                  <c:v>1523.8828151880541</c:v>
                </c:pt>
                <c:pt idx="1094">
                  <c:v>1527.0189059649574</c:v>
                </c:pt>
                <c:pt idx="1095">
                  <c:v>1530.1581365514385</c:v>
                </c:pt>
                <c:pt idx="1096">
                  <c:v>1633.3004427945236</c:v>
                </c:pt>
                <c:pt idx="1097">
                  <c:v>1636.445760306761</c:v>
                </c:pt>
                <c:pt idx="1098">
                  <c:v>1639.5940244612618</c:v>
                </c:pt>
                <c:pt idx="1099">
                  <c:v>1642.7451703865208</c:v>
                </c:pt>
                <c:pt idx="1100">
                  <c:v>1645.8991329610046</c:v>
                </c:pt>
                <c:pt idx="1101">
                  <c:v>1649.0558468074942</c:v>
                </c:pt>
                <c:pt idx="1102">
                  <c:v>1652.2152462871782</c:v>
                </c:pt>
                <c:pt idx="1103">
                  <c:v>1655.3772654934892</c:v>
                </c:pt>
                <c:pt idx="1104">
                  <c:v>1658.5418382456605</c:v>
                </c:pt>
                <c:pt idx="1105">
                  <c:v>1661.7088980820049</c:v>
                </c:pt>
                <c:pt idx="1106">
                  <c:v>1664.8783782528913</c:v>
                </c:pt>
                <c:pt idx="1107">
                  <c:v>1679.0502117134258</c:v>
                </c:pt>
                <c:pt idx="1108">
                  <c:v>1860.2243311158009</c:v>
                </c:pt>
                <c:pt idx="1109">
                  <c:v>28.400668801317977</c:v>
                </c:pt>
                <c:pt idx="1110">
                  <c:v>31.579156792057859</c:v>
                </c:pt>
                <c:pt idx="1111">
                  <c:v>34.75972678219523</c:v>
                </c:pt>
                <c:pt idx="1112">
                  <c:v>37.942310128932661</c:v>
                </c:pt>
                <c:pt idx="1113">
                  <c:v>41.126837843039141</c:v>
                </c:pt>
                <c:pt idx="1114">
                  <c:v>44.313240578984335</c:v>
                </c:pt>
                <c:pt idx="1115">
                  <c:v>47.50144862464299</c:v>
                </c:pt>
                <c:pt idx="1116">
                  <c:v>50.691391890552438</c:v>
                </c:pt>
                <c:pt idx="1117">
                  <c:v>162.88299989870973</c:v>
                </c:pt>
                <c:pt idx="1118">
                  <c:v>166.07620177088074</c:v>
                </c:pt>
                <c:pt idx="1119">
                  <c:v>169.27092621640759</c:v>
                </c:pt>
                <c:pt idx="1120">
                  <c:v>176.40243050429314</c:v>
                </c:pt>
                <c:pt idx="1121">
                  <c:v>175.66465552589858</c:v>
                </c:pt>
                <c:pt idx="1122">
                  <c:v>178.86351562915843</c:v>
                </c:pt>
                <c:pt idx="1123">
                  <c:v>182.06360875607965</c:v>
                </c:pt>
                <c:pt idx="1124">
                  <c:v>185.26486135170035</c:v>
                </c:pt>
                <c:pt idx="1125">
                  <c:v>188.46719936356072</c:v>
                </c:pt>
                <c:pt idx="1126">
                  <c:v>191.67054822530366</c:v>
                </c:pt>
                <c:pt idx="1127">
                  <c:v>194.8748328395564</c:v>
                </c:pt>
                <c:pt idx="1128">
                  <c:v>198.07997756007177</c:v>
                </c:pt>
                <c:pt idx="1129">
                  <c:v>201.285906173093</c:v>
                </c:pt>
                <c:pt idx="1130">
                  <c:v>26.492541877905524</c:v>
                </c:pt>
                <c:pt idx="1131">
                  <c:v>29.699807266541711</c:v>
                </c:pt>
                <c:pt idx="1132">
                  <c:v>32.907624302594286</c:v>
                </c:pt>
                <c:pt idx="1133">
                  <c:v>36.115914299109932</c:v>
                </c:pt>
                <c:pt idx="1134">
                  <c:v>39.324597895505804</c:v>
                </c:pt>
                <c:pt idx="1135">
                  <c:v>-66.466404966521623</c:v>
                </c:pt>
                <c:pt idx="1136">
                  <c:v>-52.989459816110866</c:v>
                </c:pt>
                <c:pt idx="1137">
                  <c:v>-53.266838060925693</c:v>
                </c:pt>
                <c:pt idx="1138">
                  <c:v>-53.479960449225018</c:v>
                </c:pt>
                <c:pt idx="1139">
                  <c:v>99.002537375856718</c:v>
                </c:pt>
                <c:pt idx="1140">
                  <c:v>111.93399532504162</c:v>
                </c:pt>
                <c:pt idx="1141">
                  <c:v>167.08008420323816</c:v>
                </c:pt>
                <c:pt idx="1142">
                  <c:v>201.81899059100391</c:v>
                </c:pt>
                <c:pt idx="1143">
                  <c:v>213.5304108812982</c:v>
                </c:pt>
                <c:pt idx="1144">
                  <c:v>180.72716606932889</c:v>
                </c:pt>
                <c:pt idx="1145">
                  <c:v>267.71264344327983</c:v>
                </c:pt>
                <c:pt idx="1146">
                  <c:v>269.21990295577575</c:v>
                </c:pt>
                <c:pt idx="1147">
                  <c:v>279.93575372961766</c:v>
                </c:pt>
                <c:pt idx="1148">
                  <c:v>290.45890153948238</c:v>
                </c:pt>
                <c:pt idx="1149">
                  <c:v>288.76721319978753</c:v>
                </c:pt>
                <c:pt idx="1150">
                  <c:v>296.05971080030383</c:v>
                </c:pt>
                <c:pt idx="1151">
                  <c:v>250.27696409035065</c:v>
                </c:pt>
                <c:pt idx="1152">
                  <c:v>269.52649131236075</c:v>
                </c:pt>
                <c:pt idx="1153">
                  <c:v>302.77865513204023</c:v>
                </c:pt>
                <c:pt idx="1154">
                  <c:v>306.87159268272194</c:v>
                </c:pt>
                <c:pt idx="1155">
                  <c:v>313.71352297364581</c:v>
                </c:pt>
                <c:pt idx="1156">
                  <c:v>314.86391376251254</c:v>
                </c:pt>
                <c:pt idx="1157">
                  <c:v>324.26255494931252</c:v>
                </c:pt>
                <c:pt idx="1158">
                  <c:v>325.31592975523586</c:v>
                </c:pt>
                <c:pt idx="1159">
                  <c:v>187.68287880302989</c:v>
                </c:pt>
                <c:pt idx="1160">
                  <c:v>186.1129262022971</c:v>
                </c:pt>
                <c:pt idx="1161">
                  <c:v>184.60597145114139</c:v>
                </c:pt>
                <c:pt idx="1162">
                  <c:v>131.35753526866003</c:v>
                </c:pt>
                <c:pt idx="1163">
                  <c:v>138.28775020423461</c:v>
                </c:pt>
                <c:pt idx="1164">
                  <c:v>145.08939908662066</c:v>
                </c:pt>
                <c:pt idx="1165">
                  <c:v>149.26771744099895</c:v>
                </c:pt>
                <c:pt idx="1166">
                  <c:v>153.38112520252025</c:v>
                </c:pt>
                <c:pt idx="1167">
                  <c:v>154.99823426141234</c:v>
                </c:pt>
                <c:pt idx="1168">
                  <c:v>154.21410253932117</c:v>
                </c:pt>
                <c:pt idx="1169">
                  <c:v>207.95755894338129</c:v>
                </c:pt>
                <c:pt idx="1170">
                  <c:v>208.90601366046036</c:v>
                </c:pt>
                <c:pt idx="1171">
                  <c:v>205.24369021216998</c:v>
                </c:pt>
                <c:pt idx="1172">
                  <c:v>206.25317879236661</c:v>
                </c:pt>
                <c:pt idx="1173">
                  <c:v>205.01967355536965</c:v>
                </c:pt>
                <c:pt idx="1174">
                  <c:v>190.58576539623289</c:v>
                </c:pt>
                <c:pt idx="1175">
                  <c:v>372.02200219973184</c:v>
                </c:pt>
                <c:pt idx="1176">
                  <c:v>379.68888179693482</c:v>
                </c:pt>
                <c:pt idx="1177">
                  <c:v>374.46891971730628</c:v>
                </c:pt>
                <c:pt idx="1178">
                  <c:v>386.11421354790252</c:v>
                </c:pt>
                <c:pt idx="1179">
                  <c:v>389.23066276746005</c:v>
                </c:pt>
                <c:pt idx="1180">
                  <c:v>381.28307676128048</c:v>
                </c:pt>
                <c:pt idx="1181">
                  <c:v>382.28030354673439</c:v>
                </c:pt>
                <c:pt idx="1182">
                  <c:v>379.35564651504615</c:v>
                </c:pt>
                <c:pt idx="1183">
                  <c:v>374.62447422112291</c:v>
                </c:pt>
                <c:pt idx="1184">
                  <c:v>345.40265822199365</c:v>
                </c:pt>
                <c:pt idx="1185">
                  <c:v>367.58119777368995</c:v>
                </c:pt>
                <c:pt idx="1186">
                  <c:v>359.6974667943536</c:v>
                </c:pt>
                <c:pt idx="1187">
                  <c:v>352.11949038672225</c:v>
                </c:pt>
                <c:pt idx="1188">
                  <c:v>348.39549504061159</c:v>
                </c:pt>
                <c:pt idx="1189">
                  <c:v>346.59626773375362</c:v>
                </c:pt>
                <c:pt idx="1190">
                  <c:v>457.34247268511473</c:v>
                </c:pt>
                <c:pt idx="1191">
                  <c:v>450.67110241847882</c:v>
                </c:pt>
                <c:pt idx="1192">
                  <c:v>460.82288297762955</c:v>
                </c:pt>
                <c:pt idx="1193">
                  <c:v>454.44775962039876</c:v>
                </c:pt>
                <c:pt idx="1194">
                  <c:v>486.4266338093019</c:v>
                </c:pt>
                <c:pt idx="1195">
                  <c:v>487.93981258510735</c:v>
                </c:pt>
                <c:pt idx="1196">
                  <c:v>506.29012900451005</c:v>
                </c:pt>
                <c:pt idx="1197">
                  <c:v>332.46574149824784</c:v>
                </c:pt>
                <c:pt idx="1198">
                  <c:v>336.51789126393584</c:v>
                </c:pt>
                <c:pt idx="1199">
                  <c:v>337.56500604513076</c:v>
                </c:pt>
                <c:pt idx="1200">
                  <c:v>348.48706209256909</c:v>
                </c:pt>
                <c:pt idx="1201">
                  <c:v>346.55649302594855</c:v>
                </c:pt>
                <c:pt idx="1202">
                  <c:v>346.09342977997051</c:v>
                </c:pt>
                <c:pt idx="1203">
                  <c:v>332.46324439262241</c:v>
                </c:pt>
                <c:pt idx="1204">
                  <c:v>332.40571039674455</c:v>
                </c:pt>
                <c:pt idx="1205">
                  <c:v>334.92926676785419</c:v>
                </c:pt>
                <c:pt idx="1206">
                  <c:v>334.92067385916204</c:v>
                </c:pt>
                <c:pt idx="1207">
                  <c:v>327.73316548314835</c:v>
                </c:pt>
                <c:pt idx="1208">
                  <c:v>222.53306808634068</c:v>
                </c:pt>
                <c:pt idx="1209">
                  <c:v>225.06371471725399</c:v>
                </c:pt>
                <c:pt idx="1210">
                  <c:v>223.05501639438165</c:v>
                </c:pt>
                <c:pt idx="1211">
                  <c:v>226.66288219020157</c:v>
                </c:pt>
                <c:pt idx="1212">
                  <c:v>361.90218054377664</c:v>
                </c:pt>
                <c:pt idx="1213">
                  <c:v>361.24738202460031</c:v>
                </c:pt>
                <c:pt idx="1214">
                  <c:v>362.70851574544781</c:v>
                </c:pt>
                <c:pt idx="1215">
                  <c:v>502.27304465275949</c:v>
                </c:pt>
                <c:pt idx="1216">
                  <c:v>498.15684446551404</c:v>
                </c:pt>
                <c:pt idx="1217">
                  <c:v>503.58500432449307</c:v>
                </c:pt>
                <c:pt idx="1218">
                  <c:v>508.78256579548912</c:v>
                </c:pt>
                <c:pt idx="1219">
                  <c:v>398.88369666757455</c:v>
                </c:pt>
                <c:pt idx="1220">
                  <c:v>410.37714316743563</c:v>
                </c:pt>
                <c:pt idx="1221">
                  <c:v>413.89234569702398</c:v>
                </c:pt>
                <c:pt idx="1222">
                  <c:v>421.96187812415928</c:v>
                </c:pt>
                <c:pt idx="1223">
                  <c:v>421.94127715676717</c:v>
                </c:pt>
                <c:pt idx="1224">
                  <c:v>424.1701669875506</c:v>
                </c:pt>
                <c:pt idx="1225">
                  <c:v>424.8715134807544</c:v>
                </c:pt>
                <c:pt idx="1226">
                  <c:v>427.61454307579891</c:v>
                </c:pt>
                <c:pt idx="1227">
                  <c:v>428.22617897628089</c:v>
                </c:pt>
                <c:pt idx="1228">
                  <c:v>426.93551489498975</c:v>
                </c:pt>
                <c:pt idx="1229">
                  <c:v>427.00220558205552</c:v>
                </c:pt>
                <c:pt idx="1230">
                  <c:v>430.02259647894209</c:v>
                </c:pt>
                <c:pt idx="1231">
                  <c:v>430.04968625956462</c:v>
                </c:pt>
                <c:pt idx="1232">
                  <c:v>394.65154486583378</c:v>
                </c:pt>
                <c:pt idx="1233">
                  <c:v>488.24546954191277</c:v>
                </c:pt>
                <c:pt idx="1234">
                  <c:v>490.29139941918817</c:v>
                </c:pt>
                <c:pt idx="1235">
                  <c:v>493.1175791893001</c:v>
                </c:pt>
                <c:pt idx="1236">
                  <c:v>433.94484695054166</c:v>
                </c:pt>
                <c:pt idx="1237">
                  <c:v>433.88388413698073</c:v>
                </c:pt>
                <c:pt idx="1238">
                  <c:v>446.25727141714447</c:v>
                </c:pt>
                <c:pt idx="1239">
                  <c:v>446.2487196063189</c:v>
                </c:pt>
                <c:pt idx="1240">
                  <c:v>434.62922883239497</c:v>
                </c:pt>
                <c:pt idx="1241">
                  <c:v>434.66862863751015</c:v>
                </c:pt>
                <c:pt idx="1242">
                  <c:v>435.36628883572388</c:v>
                </c:pt>
                <c:pt idx="1243">
                  <c:v>435.7221879128432</c:v>
                </c:pt>
                <c:pt idx="1244">
                  <c:v>436.34314665605353</c:v>
                </c:pt>
                <c:pt idx="1245">
                  <c:v>435.89668399404923</c:v>
                </c:pt>
                <c:pt idx="1246">
                  <c:v>436.49829974487</c:v>
                </c:pt>
                <c:pt idx="1247">
                  <c:v>436.61499123215003</c:v>
                </c:pt>
                <c:pt idx="1248">
                  <c:v>435.74427600108902</c:v>
                </c:pt>
                <c:pt idx="1249">
                  <c:v>435.98795905327</c:v>
                </c:pt>
                <c:pt idx="1250">
                  <c:v>535.56846315734822</c:v>
                </c:pt>
                <c:pt idx="1251">
                  <c:v>535.74775718782701</c:v>
                </c:pt>
                <c:pt idx="1252">
                  <c:v>536.38399460137896</c:v>
                </c:pt>
                <c:pt idx="1253">
                  <c:v>537.09523985738883</c:v>
                </c:pt>
                <c:pt idx="1254">
                  <c:v>436.377616574417</c:v>
                </c:pt>
                <c:pt idx="1255">
                  <c:v>436.89010538968722</c:v>
                </c:pt>
                <c:pt idx="1256">
                  <c:v>437.19541495368975</c:v>
                </c:pt>
                <c:pt idx="1257">
                  <c:v>437.74628579637817</c:v>
                </c:pt>
                <c:pt idx="1258">
                  <c:v>438.17645560560163</c:v>
                </c:pt>
                <c:pt idx="1259">
                  <c:v>438.57393550929476</c:v>
                </c:pt>
                <c:pt idx="1260">
                  <c:v>438.84023018818556</c:v>
                </c:pt>
                <c:pt idx="1261">
                  <c:v>439.14610997307994</c:v>
                </c:pt>
                <c:pt idx="1262">
                  <c:v>439.84067484024365</c:v>
                </c:pt>
                <c:pt idx="1263">
                  <c:v>440.02771920739184</c:v>
                </c:pt>
                <c:pt idx="1264">
                  <c:v>440.199753867048</c:v>
                </c:pt>
                <c:pt idx="1265">
                  <c:v>440.33781708374414</c:v>
                </c:pt>
                <c:pt idx="1266">
                  <c:v>440.57308518720504</c:v>
                </c:pt>
                <c:pt idx="1267">
                  <c:v>429.68200494781325</c:v>
                </c:pt>
                <c:pt idx="1268">
                  <c:v>429.71326557043989</c:v>
                </c:pt>
                <c:pt idx="1269">
                  <c:v>429.79585910666424</c:v>
                </c:pt>
                <c:pt idx="1270">
                  <c:v>429.87767290691323</c:v>
                </c:pt>
                <c:pt idx="1271">
                  <c:v>429.88978493110648</c:v>
                </c:pt>
                <c:pt idx="1272">
                  <c:v>429.94000229964712</c:v>
                </c:pt>
                <c:pt idx="1273">
                  <c:v>429.96943384193452</c:v>
                </c:pt>
                <c:pt idx="1274">
                  <c:v>429.98470219425491</c:v>
                </c:pt>
                <c:pt idx="1275">
                  <c:v>429.99286821111713</c:v>
                </c:pt>
                <c:pt idx="1276">
                  <c:v>429.99736858463245</c:v>
                </c:pt>
                <c:pt idx="1277">
                  <c:v>429.99898226837877</c:v>
                </c:pt>
                <c:pt idx="1278">
                  <c:v>429.99980597357063</c:v>
                </c:pt>
                <c:pt idx="1279">
                  <c:v>429.99997416080487</c:v>
                </c:pt>
                <c:pt idx="1280">
                  <c:v>429.99999822772872</c:v>
                </c:pt>
                <c:pt idx="1281">
                  <c:v>429.99999996354325</c:v>
                </c:pt>
                <c:pt idx="1282">
                  <c:v>429.99999999990791</c:v>
                </c:pt>
                <c:pt idx="1283">
                  <c:v>608</c:v>
                </c:pt>
                <c:pt idx="1284">
                  <c:v>622</c:v>
                </c:pt>
                <c:pt idx="1285">
                  <c:v>622</c:v>
                </c:pt>
                <c:pt idx="1286">
                  <c:v>622</c:v>
                </c:pt>
                <c:pt idx="1287">
                  <c:v>622</c:v>
                </c:pt>
                <c:pt idx="1288">
                  <c:v>622</c:v>
                </c:pt>
                <c:pt idx="1289">
                  <c:v>622</c:v>
                </c:pt>
                <c:pt idx="1290">
                  <c:v>622</c:v>
                </c:pt>
                <c:pt idx="1291">
                  <c:v>622</c:v>
                </c:pt>
                <c:pt idx="1292">
                  <c:v>622</c:v>
                </c:pt>
                <c:pt idx="1293">
                  <c:v>622</c:v>
                </c:pt>
                <c:pt idx="1294">
                  <c:v>622</c:v>
                </c:pt>
                <c:pt idx="1295">
                  <c:v>622</c:v>
                </c:pt>
                <c:pt idx="1296">
                  <c:v>622</c:v>
                </c:pt>
                <c:pt idx="1297">
                  <c:v>622</c:v>
                </c:pt>
                <c:pt idx="1298">
                  <c:v>622</c:v>
                </c:pt>
                <c:pt idx="1299">
                  <c:v>622</c:v>
                </c:pt>
                <c:pt idx="1300">
                  <c:v>622</c:v>
                </c:pt>
                <c:pt idx="1301">
                  <c:v>682</c:v>
                </c:pt>
                <c:pt idx="1302">
                  <c:v>682</c:v>
                </c:pt>
                <c:pt idx="1303">
                  <c:v>682</c:v>
                </c:pt>
                <c:pt idx="1304">
                  <c:v>682</c:v>
                </c:pt>
                <c:pt idx="1305">
                  <c:v>504</c:v>
                </c:pt>
                <c:pt idx="1306">
                  <c:v>471</c:v>
                </c:pt>
                <c:pt idx="1307">
                  <c:v>471</c:v>
                </c:pt>
                <c:pt idx="1308">
                  <c:v>411</c:v>
                </c:pt>
                <c:pt idx="1309">
                  <c:v>411</c:v>
                </c:pt>
                <c:pt idx="1310">
                  <c:v>411</c:v>
                </c:pt>
                <c:pt idx="1311">
                  <c:v>411</c:v>
                </c:pt>
                <c:pt idx="1312">
                  <c:v>371</c:v>
                </c:pt>
                <c:pt idx="1313">
                  <c:v>371</c:v>
                </c:pt>
                <c:pt idx="1314">
                  <c:v>371</c:v>
                </c:pt>
                <c:pt idx="1315">
                  <c:v>371</c:v>
                </c:pt>
                <c:pt idx="1316">
                  <c:v>471</c:v>
                </c:pt>
                <c:pt idx="1317">
                  <c:v>471</c:v>
                </c:pt>
                <c:pt idx="1318">
                  <c:v>471</c:v>
                </c:pt>
                <c:pt idx="1319">
                  <c:v>531</c:v>
                </c:pt>
                <c:pt idx="1320">
                  <c:v>542</c:v>
                </c:pt>
                <c:pt idx="1321">
                  <c:v>542</c:v>
                </c:pt>
                <c:pt idx="1322">
                  <c:v>575</c:v>
                </c:pt>
                <c:pt idx="1323">
                  <c:v>575</c:v>
                </c:pt>
                <c:pt idx="1324">
                  <c:v>711</c:v>
                </c:pt>
                <c:pt idx="1325">
                  <c:v>711</c:v>
                </c:pt>
                <c:pt idx="1326">
                  <c:v>860</c:v>
                </c:pt>
                <c:pt idx="1327">
                  <c:v>760</c:v>
                </c:pt>
                <c:pt idx="1328">
                  <c:v>660</c:v>
                </c:pt>
                <c:pt idx="1329">
                  <c:v>760</c:v>
                </c:pt>
                <c:pt idx="1330">
                  <c:v>760</c:v>
                </c:pt>
                <c:pt idx="1331">
                  <c:v>800</c:v>
                </c:pt>
                <c:pt idx="1332">
                  <c:v>800</c:v>
                </c:pt>
                <c:pt idx="1333">
                  <c:v>800</c:v>
                </c:pt>
                <c:pt idx="1334">
                  <c:v>2782</c:v>
                </c:pt>
                <c:pt idx="1335">
                  <c:v>2782</c:v>
                </c:pt>
                <c:pt idx="1336">
                  <c:v>2782</c:v>
                </c:pt>
                <c:pt idx="1337">
                  <c:v>686</c:v>
                </c:pt>
                <c:pt idx="1338">
                  <c:v>686</c:v>
                </c:pt>
                <c:pt idx="1339">
                  <c:v>686</c:v>
                </c:pt>
                <c:pt idx="1340">
                  <c:v>686</c:v>
                </c:pt>
                <c:pt idx="1341">
                  <c:v>2568</c:v>
                </c:pt>
                <c:pt idx="1342">
                  <c:v>2568</c:v>
                </c:pt>
                <c:pt idx="1343">
                  <c:v>2568</c:v>
                </c:pt>
                <c:pt idx="1344">
                  <c:v>341</c:v>
                </c:pt>
                <c:pt idx="1345">
                  <c:v>341</c:v>
                </c:pt>
                <c:pt idx="1346">
                  <c:v>301</c:v>
                </c:pt>
                <c:pt idx="1347">
                  <c:v>301</c:v>
                </c:pt>
                <c:pt idx="1348">
                  <c:v>301</c:v>
                </c:pt>
                <c:pt idx="1349">
                  <c:v>301</c:v>
                </c:pt>
                <c:pt idx="1350">
                  <c:v>301</c:v>
                </c:pt>
                <c:pt idx="1351">
                  <c:v>301</c:v>
                </c:pt>
                <c:pt idx="1352">
                  <c:v>301</c:v>
                </c:pt>
                <c:pt idx="1353">
                  <c:v>301</c:v>
                </c:pt>
                <c:pt idx="1354">
                  <c:v>301</c:v>
                </c:pt>
                <c:pt idx="1355">
                  <c:v>301</c:v>
                </c:pt>
                <c:pt idx="1356">
                  <c:v>301</c:v>
                </c:pt>
                <c:pt idx="1357">
                  <c:v>301</c:v>
                </c:pt>
                <c:pt idx="1358">
                  <c:v>479</c:v>
                </c:pt>
                <c:pt idx="1359">
                  <c:v>479</c:v>
                </c:pt>
                <c:pt idx="1360">
                  <c:v>479</c:v>
                </c:pt>
                <c:pt idx="1361">
                  <c:v>479</c:v>
                </c:pt>
                <c:pt idx="1362">
                  <c:v>479</c:v>
                </c:pt>
                <c:pt idx="1363">
                  <c:v>2461</c:v>
                </c:pt>
                <c:pt idx="1364">
                  <c:v>2461</c:v>
                </c:pt>
                <c:pt idx="1365">
                  <c:v>2461</c:v>
                </c:pt>
                <c:pt idx="1366">
                  <c:v>479</c:v>
                </c:pt>
                <c:pt idx="1367">
                  <c:v>491</c:v>
                </c:pt>
                <c:pt idx="1368">
                  <c:v>491</c:v>
                </c:pt>
                <c:pt idx="1369">
                  <c:v>491</c:v>
                </c:pt>
                <c:pt idx="1370">
                  <c:v>232</c:v>
                </c:pt>
                <c:pt idx="1371">
                  <c:v>232</c:v>
                </c:pt>
                <c:pt idx="1372">
                  <c:v>232</c:v>
                </c:pt>
                <c:pt idx="1373">
                  <c:v>232</c:v>
                </c:pt>
                <c:pt idx="1374">
                  <c:v>232</c:v>
                </c:pt>
                <c:pt idx="1375">
                  <c:v>232</c:v>
                </c:pt>
                <c:pt idx="1376">
                  <c:v>232</c:v>
                </c:pt>
                <c:pt idx="1377">
                  <c:v>232</c:v>
                </c:pt>
                <c:pt idx="1378">
                  <c:v>232</c:v>
                </c:pt>
                <c:pt idx="1379">
                  <c:v>232</c:v>
                </c:pt>
                <c:pt idx="1380">
                  <c:v>54</c:v>
                </c:pt>
                <c:pt idx="1381">
                  <c:v>54</c:v>
                </c:pt>
                <c:pt idx="1382">
                  <c:v>54</c:v>
                </c:pt>
                <c:pt idx="1383">
                  <c:v>54</c:v>
                </c:pt>
                <c:pt idx="1384">
                  <c:v>54</c:v>
                </c:pt>
                <c:pt idx="1385">
                  <c:v>190</c:v>
                </c:pt>
                <c:pt idx="1386">
                  <c:v>190</c:v>
                </c:pt>
                <c:pt idx="1387">
                  <c:v>190</c:v>
                </c:pt>
                <c:pt idx="1388">
                  <c:v>190</c:v>
                </c:pt>
                <c:pt idx="1389">
                  <c:v>190</c:v>
                </c:pt>
                <c:pt idx="1390">
                  <c:v>190</c:v>
                </c:pt>
                <c:pt idx="1391">
                  <c:v>190</c:v>
                </c:pt>
                <c:pt idx="1392">
                  <c:v>299</c:v>
                </c:pt>
                <c:pt idx="1393">
                  <c:v>299</c:v>
                </c:pt>
                <c:pt idx="1394">
                  <c:v>299</c:v>
                </c:pt>
                <c:pt idx="1395">
                  <c:v>299</c:v>
                </c:pt>
                <c:pt idx="1396">
                  <c:v>299</c:v>
                </c:pt>
                <c:pt idx="1397">
                  <c:v>299</c:v>
                </c:pt>
                <c:pt idx="1398">
                  <c:v>299</c:v>
                </c:pt>
                <c:pt idx="1399">
                  <c:v>299</c:v>
                </c:pt>
                <c:pt idx="1400">
                  <c:v>299</c:v>
                </c:pt>
                <c:pt idx="1401">
                  <c:v>299</c:v>
                </c:pt>
                <c:pt idx="1402">
                  <c:v>299</c:v>
                </c:pt>
                <c:pt idx="1403">
                  <c:v>299</c:v>
                </c:pt>
                <c:pt idx="1404">
                  <c:v>299</c:v>
                </c:pt>
                <c:pt idx="1405">
                  <c:v>163</c:v>
                </c:pt>
                <c:pt idx="1406">
                  <c:v>163</c:v>
                </c:pt>
                <c:pt idx="1407">
                  <c:v>163</c:v>
                </c:pt>
                <c:pt idx="1408">
                  <c:v>163</c:v>
                </c:pt>
                <c:pt idx="1409">
                  <c:v>163</c:v>
                </c:pt>
                <c:pt idx="1410">
                  <c:v>54</c:v>
                </c:pt>
                <c:pt idx="1411">
                  <c:v>54</c:v>
                </c:pt>
                <c:pt idx="1412">
                  <c:v>54</c:v>
                </c:pt>
                <c:pt idx="1413">
                  <c:v>54</c:v>
                </c:pt>
                <c:pt idx="1414">
                  <c:v>54</c:v>
                </c:pt>
                <c:pt idx="1415">
                  <c:v>54</c:v>
                </c:pt>
                <c:pt idx="1416">
                  <c:v>54</c:v>
                </c:pt>
                <c:pt idx="1417">
                  <c:v>54</c:v>
                </c:pt>
                <c:pt idx="1418">
                  <c:v>54</c:v>
                </c:pt>
                <c:pt idx="1419">
                  <c:v>54</c:v>
                </c:pt>
                <c:pt idx="1420">
                  <c:v>54</c:v>
                </c:pt>
                <c:pt idx="1421">
                  <c:v>54</c:v>
                </c:pt>
                <c:pt idx="1422">
                  <c:v>54</c:v>
                </c:pt>
                <c:pt idx="1423">
                  <c:v>54</c:v>
                </c:pt>
                <c:pt idx="1424">
                  <c:v>54</c:v>
                </c:pt>
                <c:pt idx="1425">
                  <c:v>54</c:v>
                </c:pt>
                <c:pt idx="1426">
                  <c:v>54</c:v>
                </c:pt>
                <c:pt idx="1427">
                  <c:v>54</c:v>
                </c:pt>
                <c:pt idx="1428">
                  <c:v>54</c:v>
                </c:pt>
                <c:pt idx="1429">
                  <c:v>54</c:v>
                </c:pt>
                <c:pt idx="1430">
                  <c:v>232</c:v>
                </c:pt>
                <c:pt idx="1431">
                  <c:v>232</c:v>
                </c:pt>
                <c:pt idx="1432">
                  <c:v>232</c:v>
                </c:pt>
                <c:pt idx="1433">
                  <c:v>232</c:v>
                </c:pt>
                <c:pt idx="1434">
                  <c:v>232</c:v>
                </c:pt>
                <c:pt idx="1435">
                  <c:v>232</c:v>
                </c:pt>
                <c:pt idx="1436">
                  <c:v>232</c:v>
                </c:pt>
                <c:pt idx="1437">
                  <c:v>232</c:v>
                </c:pt>
                <c:pt idx="1438">
                  <c:v>232</c:v>
                </c:pt>
                <c:pt idx="1439">
                  <c:v>232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84736"/>
        <c:axId val="100086528"/>
      </c:scatterChart>
      <c:valAx>
        <c:axId val="10008473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86528"/>
        <c:crosses val="autoZero"/>
        <c:crossBetween val="midCat"/>
        <c:majorUnit val="8.3333333000000023E-2"/>
        <c:minorUnit val="4.1666665999999998E-2"/>
      </c:valAx>
      <c:valAx>
        <c:axId val="100086528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84736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3.2503636365821312E-40</c:v>
                </c:pt>
                <c:pt idx="289">
                  <c:v>9.7389182140415306E-21</c:v>
                </c:pt>
                <c:pt idx="290">
                  <c:v>8.3831979806798603E-14</c:v>
                </c:pt>
                <c:pt idx="291">
                  <c:v>2.8341001293941707E-10</c:v>
                </c:pt>
                <c:pt idx="292">
                  <c:v>3.8650003384512522E-8</c:v>
                </c:pt>
                <c:pt idx="293">
                  <c:v>1.111852983214518E-6</c:v>
                </c:pt>
                <c:pt idx="294">
                  <c:v>1.3428813321355906E-5</c:v>
                </c:pt>
                <c:pt idx="295">
                  <c:v>8.320536562629473E-5</c:v>
                </c:pt>
                <c:pt idx="296">
                  <c:v>3.4630644374649517E-4</c:v>
                </c:pt>
                <c:pt idx="297">
                  <c:v>1.0895594826689191E-3</c:v>
                </c:pt>
                <c:pt idx="298">
                  <c:v>2.5950798771402035E-3</c:v>
                </c:pt>
                <c:pt idx="299">
                  <c:v>5.7082083640087782E-3</c:v>
                </c:pt>
                <c:pt idx="300">
                  <c:v>1.1152657559958186E-2</c:v>
                </c:pt>
                <c:pt idx="301">
                  <c:v>2.2901846834460282E-2</c:v>
                </c:pt>
                <c:pt idx="302">
                  <c:v>3.5298612099146517E-2</c:v>
                </c:pt>
                <c:pt idx="303">
                  <c:v>5.0929930590788999E-2</c:v>
                </c:pt>
                <c:pt idx="304">
                  <c:v>6.9469071143832023E-2</c:v>
                </c:pt>
                <c:pt idx="305">
                  <c:v>9.8437396687157411E-2</c:v>
                </c:pt>
                <c:pt idx="306">
                  <c:v>0.13463855281113773</c:v>
                </c:pt>
                <c:pt idx="307">
                  <c:v>0.25314673026805007</c:v>
                </c:pt>
                <c:pt idx="308">
                  <c:v>0.32740528419521869</c:v>
                </c:pt>
                <c:pt idx="309">
                  <c:v>0.41408969302889542</c:v>
                </c:pt>
                <c:pt idx="310">
                  <c:v>0.54384708588852504</c:v>
                </c:pt>
                <c:pt idx="311">
                  <c:v>0.66318131529888025</c:v>
                </c:pt>
                <c:pt idx="312">
                  <c:v>0.88516022251812998</c:v>
                </c:pt>
                <c:pt idx="313">
                  <c:v>1.0492425261773783</c:v>
                </c:pt>
                <c:pt idx="314">
                  <c:v>1.1676447215251473</c:v>
                </c:pt>
                <c:pt idx="315">
                  <c:v>1.4246251404992476</c:v>
                </c:pt>
                <c:pt idx="316">
                  <c:v>1.553853821973755</c:v>
                </c:pt>
                <c:pt idx="317">
                  <c:v>1.6756962026064497</c:v>
                </c:pt>
                <c:pt idx="318">
                  <c:v>1.5773060541222268</c:v>
                </c:pt>
                <c:pt idx="319">
                  <c:v>1.7691507293752708</c:v>
                </c:pt>
                <c:pt idx="320">
                  <c:v>1.7087810339736609</c:v>
                </c:pt>
                <c:pt idx="321">
                  <c:v>2.1845705576266834</c:v>
                </c:pt>
                <c:pt idx="322">
                  <c:v>2.2470412594567306</c:v>
                </c:pt>
                <c:pt idx="323">
                  <c:v>2.2882395899634353</c:v>
                </c:pt>
                <c:pt idx="324">
                  <c:v>2.6902848206040368</c:v>
                </c:pt>
                <c:pt idx="325">
                  <c:v>3.3426542403180166</c:v>
                </c:pt>
                <c:pt idx="326">
                  <c:v>3.6200832624301831</c:v>
                </c:pt>
                <c:pt idx="327">
                  <c:v>3.6624010076169293</c:v>
                </c:pt>
                <c:pt idx="328">
                  <c:v>3.6765362085123545</c:v>
                </c:pt>
                <c:pt idx="329">
                  <c:v>3.37900621619313</c:v>
                </c:pt>
                <c:pt idx="330">
                  <c:v>2.7095631726219049</c:v>
                </c:pt>
                <c:pt idx="331">
                  <c:v>2.8892391411852025</c:v>
                </c:pt>
                <c:pt idx="332">
                  <c:v>3.4145708116394164</c:v>
                </c:pt>
                <c:pt idx="333">
                  <c:v>3.6233593926621745</c:v>
                </c:pt>
                <c:pt idx="334">
                  <c:v>4.2201015049297803</c:v>
                </c:pt>
                <c:pt idx="335">
                  <c:v>4.0536910299292135</c:v>
                </c:pt>
                <c:pt idx="336">
                  <c:v>8.9772933965716923</c:v>
                </c:pt>
                <c:pt idx="337">
                  <c:v>8.549868409974053</c:v>
                </c:pt>
                <c:pt idx="338">
                  <c:v>8.984392418110394</c:v>
                </c:pt>
                <c:pt idx="339">
                  <c:v>10.417779443597407</c:v>
                </c:pt>
                <c:pt idx="340">
                  <c:v>10.912547347187454</c:v>
                </c:pt>
                <c:pt idx="341">
                  <c:v>11.414141943603838</c:v>
                </c:pt>
                <c:pt idx="342">
                  <c:v>11.922295210774072</c:v>
                </c:pt>
                <c:pt idx="343">
                  <c:v>12.436750434052959</c:v>
                </c:pt>
                <c:pt idx="344">
                  <c:v>52.446059736964862</c:v>
                </c:pt>
                <c:pt idx="345">
                  <c:v>54.576452249072339</c:v>
                </c:pt>
                <c:pt idx="346">
                  <c:v>64.070958077473989</c:v>
                </c:pt>
                <c:pt idx="347">
                  <c:v>67.220216415801048</c:v>
                </c:pt>
                <c:pt idx="348">
                  <c:v>63.975373269801743</c:v>
                </c:pt>
                <c:pt idx="349">
                  <c:v>26.816180883178845</c:v>
                </c:pt>
                <c:pt idx="350">
                  <c:v>25.449316909287756</c:v>
                </c:pt>
                <c:pt idx="351">
                  <c:v>27.122083803430336</c:v>
                </c:pt>
                <c:pt idx="352">
                  <c:v>28.030839831350228</c:v>
                </c:pt>
                <c:pt idx="353">
                  <c:v>28.095140905261317</c:v>
                </c:pt>
                <c:pt idx="354">
                  <c:v>28.111844353032957</c:v>
                </c:pt>
                <c:pt idx="355">
                  <c:v>30.797572102379984</c:v>
                </c:pt>
                <c:pt idx="356">
                  <c:v>31.732486507466767</c:v>
                </c:pt>
                <c:pt idx="357">
                  <c:v>32.673353044099201</c:v>
                </c:pt>
                <c:pt idx="358">
                  <c:v>31.642311888746125</c:v>
                </c:pt>
                <c:pt idx="359">
                  <c:v>32.538437837467391</c:v>
                </c:pt>
                <c:pt idx="360">
                  <c:v>34.48456980237075</c:v>
                </c:pt>
                <c:pt idx="361">
                  <c:v>33.272269454180964</c:v>
                </c:pt>
                <c:pt idx="362">
                  <c:v>34.154466628937563</c:v>
                </c:pt>
                <c:pt idx="363">
                  <c:v>35.0410283759878</c:v>
                </c:pt>
                <c:pt idx="364">
                  <c:v>34.77271169560548</c:v>
                </c:pt>
                <c:pt idx="365">
                  <c:v>35.638685079977236</c:v>
                </c:pt>
                <c:pt idx="366">
                  <c:v>36.508456611150343</c:v>
                </c:pt>
                <c:pt idx="367">
                  <c:v>38.627958652750216</c:v>
                </c:pt>
                <c:pt idx="368">
                  <c:v>39.534171788823699</c:v>
                </c:pt>
                <c:pt idx="369">
                  <c:v>39.139277079842564</c:v>
                </c:pt>
                <c:pt idx="370">
                  <c:v>40.022982646362451</c:v>
                </c:pt>
                <c:pt idx="371">
                  <c:v>42.27354340701806</c:v>
                </c:pt>
                <c:pt idx="372">
                  <c:v>44.586521122807483</c:v>
                </c:pt>
                <c:pt idx="373">
                  <c:v>46.962110125253865</c:v>
                </c:pt>
                <c:pt idx="374">
                  <c:v>46.494583710435208</c:v>
                </c:pt>
                <c:pt idx="375">
                  <c:v>47.453121798222753</c:v>
                </c:pt>
                <c:pt idx="376">
                  <c:v>49.927485070116262</c:v>
                </c:pt>
                <c:pt idx="377">
                  <c:v>63.266479312388043</c:v>
                </c:pt>
                <c:pt idx="378">
                  <c:v>58.212080548659756</c:v>
                </c:pt>
                <c:pt idx="379">
                  <c:v>49.71144946615933</c:v>
                </c:pt>
                <c:pt idx="380">
                  <c:v>47.385106121622229</c:v>
                </c:pt>
                <c:pt idx="381">
                  <c:v>46.603731088328267</c:v>
                </c:pt>
                <c:pt idx="382">
                  <c:v>47.458375928716876</c:v>
                </c:pt>
                <c:pt idx="383">
                  <c:v>46.589467380064143</c:v>
                </c:pt>
                <c:pt idx="384">
                  <c:v>50.929744945132875</c:v>
                </c:pt>
                <c:pt idx="385">
                  <c:v>53.607795876429698</c:v>
                </c:pt>
                <c:pt idx="386">
                  <c:v>52.713847988880232</c:v>
                </c:pt>
                <c:pt idx="387">
                  <c:v>55.457191620228478</c:v>
                </c:pt>
                <c:pt idx="388">
                  <c:v>65.782042148150325</c:v>
                </c:pt>
                <c:pt idx="389">
                  <c:v>74.507880203178729</c:v>
                </c:pt>
                <c:pt idx="390">
                  <c:v>73.776457900108923</c:v>
                </c:pt>
                <c:pt idx="391">
                  <c:v>90.738073363431596</c:v>
                </c:pt>
                <c:pt idx="392">
                  <c:v>92.170192892214402</c:v>
                </c:pt>
                <c:pt idx="393">
                  <c:v>126.16274782546513</c:v>
                </c:pt>
                <c:pt idx="394">
                  <c:v>154.95859562034471</c:v>
                </c:pt>
                <c:pt idx="395">
                  <c:v>157.30446544178818</c:v>
                </c:pt>
                <c:pt idx="396">
                  <c:v>159.65371179548964</c:v>
                </c:pt>
                <c:pt idx="397">
                  <c:v>162.00621298584164</c:v>
                </c:pt>
                <c:pt idx="398">
                  <c:v>166.55334169665375</c:v>
                </c:pt>
                <c:pt idx="399">
                  <c:v>173.38932849387857</c:v>
                </c:pt>
                <c:pt idx="400">
                  <c:v>182.6086393220277</c:v>
                </c:pt>
                <c:pt idx="401">
                  <c:v>205.73572306856818</c:v>
                </c:pt>
                <c:pt idx="402">
                  <c:v>208.57618528687462</c:v>
                </c:pt>
                <c:pt idx="403">
                  <c:v>230.21261492450697</c:v>
                </c:pt>
                <c:pt idx="404">
                  <c:v>226.16997152648298</c:v>
                </c:pt>
                <c:pt idx="405">
                  <c:v>229.17766814841423</c:v>
                </c:pt>
                <c:pt idx="406">
                  <c:v>219.96782044675831</c:v>
                </c:pt>
                <c:pt idx="407">
                  <c:v>200.54031967318659</c:v>
                </c:pt>
                <c:pt idx="408">
                  <c:v>157.97589008066421</c:v>
                </c:pt>
                <c:pt idx="409">
                  <c:v>154.89899839418024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292.47482847660132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285.757962804366</c:v>
                </c:pt>
                <c:pt idx="431">
                  <c:v>226.99953226290813</c:v>
                </c:pt>
                <c:pt idx="432">
                  <c:v>222.69595400933906</c:v>
                </c:pt>
                <c:pt idx="433">
                  <c:v>224.87823597930446</c:v>
                </c:pt>
                <c:pt idx="434">
                  <c:v>227.0606192136984</c:v>
                </c:pt>
                <c:pt idx="435">
                  <c:v>283.18258657813914</c:v>
                </c:pt>
                <c:pt idx="436">
                  <c:v>289.28182539546668</c:v>
                </c:pt>
                <c:pt idx="437">
                  <c:v>295.44516519179678</c:v>
                </c:pt>
                <c:pt idx="438">
                  <c:v>294.73753084921753</c:v>
                </c:pt>
                <c:pt idx="439">
                  <c:v>297.46508001713966</c:v>
                </c:pt>
                <c:pt idx="440">
                  <c:v>300.19233538238382</c:v>
                </c:pt>
                <c:pt idx="441">
                  <c:v>302.91922913512985</c:v>
                </c:pt>
                <c:pt idx="442">
                  <c:v>302.04986235561614</c:v>
                </c:pt>
                <c:pt idx="443">
                  <c:v>304.7437615444062</c:v>
                </c:pt>
                <c:pt idx="444">
                  <c:v>270.83745028363955</c:v>
                </c:pt>
                <c:pt idx="445">
                  <c:v>236.28939435272997</c:v>
                </c:pt>
                <c:pt idx="446">
                  <c:v>279.3052413506955</c:v>
                </c:pt>
                <c:pt idx="447">
                  <c:v>292.97650810525244</c:v>
                </c:pt>
                <c:pt idx="448">
                  <c:v>295.47481183786243</c:v>
                </c:pt>
                <c:pt idx="449">
                  <c:v>297.97230379391766</c:v>
                </c:pt>
                <c:pt idx="450">
                  <c:v>300.46892597356594</c:v>
                </c:pt>
                <c:pt idx="451">
                  <c:v>302.96462077261378</c:v>
                </c:pt>
                <c:pt idx="452">
                  <c:v>305.45933096994634</c:v>
                </c:pt>
                <c:pt idx="453">
                  <c:v>371.12284581095389</c:v>
                </c:pt>
                <c:pt idx="454">
                  <c:v>374.1267131890408</c:v>
                </c:pt>
                <c:pt idx="455">
                  <c:v>377.12918974714398</c:v>
                </c:pt>
                <c:pt idx="456">
                  <c:v>380.13020823372938</c:v>
                </c:pt>
                <c:pt idx="457">
                  <c:v>379.05385390065237</c:v>
                </c:pt>
                <c:pt idx="458">
                  <c:v>176.63284010406559</c:v>
                </c:pt>
                <c:pt idx="459">
                  <c:v>173.86384724720463</c:v>
                </c:pt>
                <c:pt idx="460">
                  <c:v>179.37329691876931</c:v>
                </c:pt>
                <c:pt idx="461">
                  <c:v>138.70921693368842</c:v>
                </c:pt>
                <c:pt idx="462">
                  <c:v>143.99433386722353</c:v>
                </c:pt>
                <c:pt idx="463">
                  <c:v>149.34237222685923</c:v>
                </c:pt>
                <c:pt idx="464">
                  <c:v>146.15584356199986</c:v>
                </c:pt>
                <c:pt idx="465">
                  <c:v>134.24413185687243</c:v>
                </c:pt>
                <c:pt idx="466">
                  <c:v>143.95220392151376</c:v>
                </c:pt>
                <c:pt idx="467">
                  <c:v>127.42301299171665</c:v>
                </c:pt>
                <c:pt idx="468">
                  <c:v>110.63955500929787</c:v>
                </c:pt>
                <c:pt idx="469">
                  <c:v>98.059344467377841</c:v>
                </c:pt>
                <c:pt idx="470">
                  <c:v>103.24420603518247</c:v>
                </c:pt>
                <c:pt idx="471">
                  <c:v>103.97123126080791</c:v>
                </c:pt>
                <c:pt idx="472">
                  <c:v>104.69764787842141</c:v>
                </c:pt>
                <c:pt idx="473">
                  <c:v>96.256185036553134</c:v>
                </c:pt>
                <c:pt idx="474">
                  <c:v>96.918282223131811</c:v>
                </c:pt>
                <c:pt idx="475">
                  <c:v>102.22643874330262</c:v>
                </c:pt>
                <c:pt idx="476">
                  <c:v>107.59692650153882</c:v>
                </c:pt>
                <c:pt idx="477">
                  <c:v>103.61050582652328</c:v>
                </c:pt>
                <c:pt idx="478">
                  <c:v>94.819585671942676</c:v>
                </c:pt>
                <c:pt idx="479">
                  <c:v>95.447182141550286</c:v>
                </c:pt>
                <c:pt idx="480">
                  <c:v>100.87785280641695</c:v>
                </c:pt>
                <c:pt idx="481">
                  <c:v>130.5456251452143</c:v>
                </c:pt>
                <c:pt idx="482">
                  <c:v>145.98918306230499</c:v>
                </c:pt>
                <c:pt idx="483">
                  <c:v>142.02910915916416</c:v>
                </c:pt>
                <c:pt idx="484">
                  <c:v>187.29328585094217</c:v>
                </c:pt>
                <c:pt idx="485">
                  <c:v>247.99755242812694</c:v>
                </c:pt>
                <c:pt idx="486">
                  <c:v>264.52808617195797</c:v>
                </c:pt>
                <c:pt idx="487">
                  <c:v>281.24346911379445</c:v>
                </c:pt>
                <c:pt idx="488">
                  <c:v>282.98350893846106</c:v>
                </c:pt>
                <c:pt idx="489">
                  <c:v>279.63714697285997</c:v>
                </c:pt>
                <c:pt idx="490">
                  <c:v>301.80320972702401</c:v>
                </c:pt>
                <c:pt idx="491">
                  <c:v>272.75214869634277</c:v>
                </c:pt>
                <c:pt idx="492">
                  <c:v>253.68211883234039</c:v>
                </c:pt>
                <c:pt idx="493">
                  <c:v>312.48392710484751</c:v>
                </c:pt>
                <c:pt idx="494">
                  <c:v>335.2898818435271</c:v>
                </c:pt>
                <c:pt idx="495">
                  <c:v>342.53065239157985</c:v>
                </c:pt>
                <c:pt idx="496">
                  <c:v>445.23852788255226</c:v>
                </c:pt>
                <c:pt idx="497">
                  <c:v>453.1496845485778</c:v>
                </c:pt>
                <c:pt idx="498">
                  <c:v>209.11191685214604</c:v>
                </c:pt>
                <c:pt idx="499">
                  <c:v>221.091345822943</c:v>
                </c:pt>
                <c:pt idx="500">
                  <c:v>238.61444817216369</c:v>
                </c:pt>
                <c:pt idx="501">
                  <c:v>310.85490330109104</c:v>
                </c:pt>
                <c:pt idx="502">
                  <c:v>296.14079058542751</c:v>
                </c:pt>
                <c:pt idx="503">
                  <c:v>259.18322974396114</c:v>
                </c:pt>
                <c:pt idx="504">
                  <c:v>188.52790782251594</c:v>
                </c:pt>
                <c:pt idx="505">
                  <c:v>211.86113810941319</c:v>
                </c:pt>
                <c:pt idx="506">
                  <c:v>241.04080600619531</c:v>
                </c:pt>
                <c:pt idx="507">
                  <c:v>259.24951261396461</c:v>
                </c:pt>
                <c:pt idx="508">
                  <c:v>254.97310545852704</c:v>
                </c:pt>
                <c:pt idx="509">
                  <c:v>250.63410564252931</c:v>
                </c:pt>
                <c:pt idx="510">
                  <c:v>263.41165724997956</c:v>
                </c:pt>
                <c:pt idx="511">
                  <c:v>247.52522280201711</c:v>
                </c:pt>
                <c:pt idx="512">
                  <c:v>266.17483963361593</c:v>
                </c:pt>
                <c:pt idx="513">
                  <c:v>255.92014250771342</c:v>
                </c:pt>
                <c:pt idx="514">
                  <c:v>257.23596381270613</c:v>
                </c:pt>
                <c:pt idx="515">
                  <c:v>270.30170715276159</c:v>
                </c:pt>
                <c:pt idx="516">
                  <c:v>271.67244834516924</c:v>
                </c:pt>
                <c:pt idx="517">
                  <c:v>273.04070476499083</c:v>
                </c:pt>
                <c:pt idx="518">
                  <c:v>286.33716526623641</c:v>
                </c:pt>
                <c:pt idx="519">
                  <c:v>305.7446207087487</c:v>
                </c:pt>
                <c:pt idx="520">
                  <c:v>319.30230456967331</c:v>
                </c:pt>
                <c:pt idx="521">
                  <c:v>332.97520879073932</c:v>
                </c:pt>
                <c:pt idx="522">
                  <c:v>346.76296323927653</c:v>
                </c:pt>
                <c:pt idx="523">
                  <c:v>360.66519333259998</c:v>
                </c:pt>
                <c:pt idx="524">
                  <c:v>374.68152005267217</c:v>
                </c:pt>
                <c:pt idx="525">
                  <c:v>283.89415489197705</c:v>
                </c:pt>
                <c:pt idx="526">
                  <c:v>266.63633514027271</c:v>
                </c:pt>
                <c:pt idx="527">
                  <c:v>267.89078527648331</c:v>
                </c:pt>
                <c:pt idx="528">
                  <c:v>269.14264510398613</c:v>
                </c:pt>
                <c:pt idx="529">
                  <c:v>276.68007418220458</c:v>
                </c:pt>
                <c:pt idx="530">
                  <c:v>284.27284686691087</c:v>
                </c:pt>
                <c:pt idx="531">
                  <c:v>285.5746502826496</c:v>
                </c:pt>
                <c:pt idx="532">
                  <c:v>356.99831138067481</c:v>
                </c:pt>
                <c:pt idx="533">
                  <c:v>313.78489381967967</c:v>
                </c:pt>
                <c:pt idx="534">
                  <c:v>270.1655578290418</c:v>
                </c:pt>
                <c:pt idx="535">
                  <c:v>245.52518630218168</c:v>
                </c:pt>
                <c:pt idx="536">
                  <c:v>246.61241107411001</c:v>
                </c:pt>
                <c:pt idx="537">
                  <c:v>221.62377322067223</c:v>
                </c:pt>
                <c:pt idx="538">
                  <c:v>222.59210130382493</c:v>
                </c:pt>
                <c:pt idx="539">
                  <c:v>216.9829352633721</c:v>
                </c:pt>
                <c:pt idx="540">
                  <c:v>237.72915328795281</c:v>
                </c:pt>
                <c:pt idx="541">
                  <c:v>576.97245998950996</c:v>
                </c:pt>
                <c:pt idx="542">
                  <c:v>586.08697131327813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610.14983888006941</c:v>
                </c:pt>
                <c:pt idx="550">
                  <c:v>612.61064205824459</c:v>
                </c:pt>
                <c:pt idx="551">
                  <c:v>621.97581976644256</c:v>
                </c:pt>
                <c:pt idx="552">
                  <c:v>624.45114421327708</c:v>
                </c:pt>
                <c:pt idx="553">
                  <c:v>626.91983414206197</c:v>
                </c:pt>
                <c:pt idx="554">
                  <c:v>615.39557961972537</c:v>
                </c:pt>
                <c:pt idx="555">
                  <c:v>610.77588609275176</c:v>
                </c:pt>
                <c:pt idx="556">
                  <c:v>662.47610235382933</c:v>
                </c:pt>
                <c:pt idx="557">
                  <c:v>636.72731555637472</c:v>
                </c:pt>
                <c:pt idx="558">
                  <c:v>426.10808951316756</c:v>
                </c:pt>
                <c:pt idx="559">
                  <c:v>420.59791510433274</c:v>
                </c:pt>
                <c:pt idx="560">
                  <c:v>422.18498023099613</c:v>
                </c:pt>
                <c:pt idx="561">
                  <c:v>323.21246444899896</c:v>
                </c:pt>
                <c:pt idx="562">
                  <c:v>309.99742542848122</c:v>
                </c:pt>
                <c:pt idx="563">
                  <c:v>311.14399459479091</c:v>
                </c:pt>
                <c:pt idx="564">
                  <c:v>283.2371842434539</c:v>
                </c:pt>
                <c:pt idx="565">
                  <c:v>276.9818900803412</c:v>
                </c:pt>
                <c:pt idx="566">
                  <c:v>270.67061257100272</c:v>
                </c:pt>
                <c:pt idx="567">
                  <c:v>271.64534076139574</c:v>
                </c:pt>
                <c:pt idx="568">
                  <c:v>265.24903050960472</c:v>
                </c:pt>
                <c:pt idx="569">
                  <c:v>288.37416822528138</c:v>
                </c:pt>
                <c:pt idx="570">
                  <c:v>281.9717010145273</c:v>
                </c:pt>
                <c:pt idx="571">
                  <c:v>297.85294287470157</c:v>
                </c:pt>
                <c:pt idx="572">
                  <c:v>269.0012124692571</c:v>
                </c:pt>
                <c:pt idx="573">
                  <c:v>359.90901226544685</c:v>
                </c:pt>
                <c:pt idx="574">
                  <c:v>338.57408902171727</c:v>
                </c:pt>
                <c:pt idx="575">
                  <c:v>354.82875994842721</c:v>
                </c:pt>
                <c:pt idx="576">
                  <c:v>348.4565437299122</c:v>
                </c:pt>
                <c:pt idx="577">
                  <c:v>349.6299310553602</c:v>
                </c:pt>
                <c:pt idx="578">
                  <c:v>602.45975619760725</c:v>
                </c:pt>
                <c:pt idx="579">
                  <c:v>612.11266720066374</c:v>
                </c:pt>
                <c:pt idx="580">
                  <c:v>606.45587358226544</c:v>
                </c:pt>
                <c:pt idx="581">
                  <c:v>608.44356275521022</c:v>
                </c:pt>
                <c:pt idx="582">
                  <c:v>339.98314825181052</c:v>
                </c:pt>
                <c:pt idx="583">
                  <c:v>341.08243856638148</c:v>
                </c:pt>
                <c:pt idx="584">
                  <c:v>326.62427244328114</c:v>
                </c:pt>
                <c:pt idx="585">
                  <c:v>280.8566505711828</c:v>
                </c:pt>
                <c:pt idx="586">
                  <c:v>266.09382065275133</c:v>
                </c:pt>
                <c:pt idx="587">
                  <c:v>274.78197505603583</c:v>
                </c:pt>
                <c:pt idx="588">
                  <c:v>283.51610474026097</c:v>
                </c:pt>
                <c:pt idx="589">
                  <c:v>315.99558892367287</c:v>
                </c:pt>
                <c:pt idx="590">
                  <c:v>309.04536858538836</c:v>
                </c:pt>
                <c:pt idx="591">
                  <c:v>294.09444029388044</c:v>
                </c:pt>
                <c:pt idx="592">
                  <c:v>366.74253317611323</c:v>
                </c:pt>
                <c:pt idx="593">
                  <c:v>263.89228470347825</c:v>
                </c:pt>
                <c:pt idx="594">
                  <c:v>256.66285885328062</c:v>
                </c:pt>
                <c:pt idx="595">
                  <c:v>257.42715616934555</c:v>
                </c:pt>
                <c:pt idx="596">
                  <c:v>242.05164971105432</c:v>
                </c:pt>
                <c:pt idx="597">
                  <c:v>234.67040617109413</c:v>
                </c:pt>
                <c:pt idx="598">
                  <c:v>243.47046381825299</c:v>
                </c:pt>
                <c:pt idx="599">
                  <c:v>675.55238379562036</c:v>
                </c:pt>
                <c:pt idx="600">
                  <c:v>677.49515159450118</c:v>
                </c:pt>
                <c:pt idx="601">
                  <c:v>679.42988338441171</c:v>
                </c:pt>
                <c:pt idx="602">
                  <c:v>664.93831279670133</c:v>
                </c:pt>
                <c:pt idx="603">
                  <c:v>666.81063331682344</c:v>
                </c:pt>
                <c:pt idx="604">
                  <c:v>676.93025225966664</c:v>
                </c:pt>
                <c:pt idx="605">
                  <c:v>687.08772430104591</c:v>
                </c:pt>
                <c:pt idx="606">
                  <c:v>605.97188545844188</c:v>
                </c:pt>
                <c:pt idx="607">
                  <c:v>590.98303278542664</c:v>
                </c:pt>
                <c:pt idx="608">
                  <c:v>600.93538486842408</c:v>
                </c:pt>
                <c:pt idx="609">
                  <c:v>686.24525840899855</c:v>
                </c:pt>
                <c:pt idx="610">
                  <c:v>646.12730782667654</c:v>
                </c:pt>
                <c:pt idx="611">
                  <c:v>445.91983209908074</c:v>
                </c:pt>
                <c:pt idx="612">
                  <c:v>404.9183133059172</c:v>
                </c:pt>
                <c:pt idx="613">
                  <c:v>397.52189635462048</c:v>
                </c:pt>
                <c:pt idx="614">
                  <c:v>398.55646584159405</c:v>
                </c:pt>
                <c:pt idx="615">
                  <c:v>433.59354062469095</c:v>
                </c:pt>
                <c:pt idx="616">
                  <c:v>289.80376851351713</c:v>
                </c:pt>
                <c:pt idx="617">
                  <c:v>290.54165371526489</c:v>
                </c:pt>
                <c:pt idx="618">
                  <c:v>308.40988461630451</c:v>
                </c:pt>
                <c:pt idx="619">
                  <c:v>334.94897642853203</c:v>
                </c:pt>
                <c:pt idx="620">
                  <c:v>413.27157662433075</c:v>
                </c:pt>
                <c:pt idx="621">
                  <c:v>466.07985882760767</c:v>
                </c:pt>
                <c:pt idx="622">
                  <c:v>415.30976851157425</c:v>
                </c:pt>
                <c:pt idx="623">
                  <c:v>451.01467611727577</c:v>
                </c:pt>
                <c:pt idx="624">
                  <c:v>426.02192679748384</c:v>
                </c:pt>
                <c:pt idx="625">
                  <c:v>453.18957274705838</c:v>
                </c:pt>
                <c:pt idx="626">
                  <c:v>454.26866822937427</c:v>
                </c:pt>
                <c:pt idx="627">
                  <c:v>455.34216805314622</c:v>
                </c:pt>
                <c:pt idx="628">
                  <c:v>517.84986671788454</c:v>
                </c:pt>
                <c:pt idx="629">
                  <c:v>501.46002120601383</c:v>
                </c:pt>
                <c:pt idx="630">
                  <c:v>511.43607200737654</c:v>
                </c:pt>
                <c:pt idx="631">
                  <c:v>539.12246758865376</c:v>
                </c:pt>
                <c:pt idx="632">
                  <c:v>531.49041825278061</c:v>
                </c:pt>
                <c:pt idx="633">
                  <c:v>603.71516067018251</c:v>
                </c:pt>
                <c:pt idx="634">
                  <c:v>613.9650589744989</c:v>
                </c:pt>
                <c:pt idx="635">
                  <c:v>677.75385487566007</c:v>
                </c:pt>
                <c:pt idx="636">
                  <c:v>679.24790213681615</c:v>
                </c:pt>
                <c:pt idx="637">
                  <c:v>671.77646347001235</c:v>
                </c:pt>
                <c:pt idx="638">
                  <c:v>673.23411460624038</c:v>
                </c:pt>
                <c:pt idx="639">
                  <c:v>683.67913380443861</c:v>
                </c:pt>
                <c:pt idx="640">
                  <c:v>721.19910354438616</c:v>
                </c:pt>
                <c:pt idx="641">
                  <c:v>722.72693230590198</c:v>
                </c:pt>
                <c:pt idx="642">
                  <c:v>724.24570365359421</c:v>
                </c:pt>
                <c:pt idx="643">
                  <c:v>734.82733137969558</c:v>
                </c:pt>
                <c:pt idx="644">
                  <c:v>672.71176299678177</c:v>
                </c:pt>
                <c:pt idx="645">
                  <c:v>664.98199188225067</c:v>
                </c:pt>
                <c:pt idx="646">
                  <c:v>684.59029318464661</c:v>
                </c:pt>
                <c:pt idx="647">
                  <c:v>740.84898902655766</c:v>
                </c:pt>
                <c:pt idx="648">
                  <c:v>733.16653809683714</c:v>
                </c:pt>
                <c:pt idx="649">
                  <c:v>743.80388114753123</c:v>
                </c:pt>
                <c:pt idx="650">
                  <c:v>745.26724529484022</c:v>
                </c:pt>
                <c:pt idx="651">
                  <c:v>746.72118473650437</c:v>
                </c:pt>
                <c:pt idx="652">
                  <c:v>729.69244564913254</c:v>
                </c:pt>
                <c:pt idx="653">
                  <c:v>740.34635088944663</c:v>
                </c:pt>
                <c:pt idx="654">
                  <c:v>741.7542540287194</c:v>
                </c:pt>
                <c:pt idx="655">
                  <c:v>705.99510472659438</c:v>
                </c:pt>
                <c:pt idx="656">
                  <c:v>716.62147089912628</c:v>
                </c:pt>
                <c:pt idx="657">
                  <c:v>708.62529797235516</c:v>
                </c:pt>
                <c:pt idx="658">
                  <c:v>560.46858816226495</c:v>
                </c:pt>
                <c:pt idx="659">
                  <c:v>495.98196057449871</c:v>
                </c:pt>
                <c:pt idx="660">
                  <c:v>909.3786810608342</c:v>
                </c:pt>
                <c:pt idx="661">
                  <c:v>901.61338243392458</c:v>
                </c:pt>
                <c:pt idx="662">
                  <c:v>912.6200610745359</c:v>
                </c:pt>
                <c:pt idx="663">
                  <c:v>914.22326840116921</c:v>
                </c:pt>
                <c:pt idx="664">
                  <c:v>906.37339083182633</c:v>
                </c:pt>
                <c:pt idx="665">
                  <c:v>889.02153904671422</c:v>
                </c:pt>
                <c:pt idx="666">
                  <c:v>767.38113885932455</c:v>
                </c:pt>
                <c:pt idx="667">
                  <c:v>759.19080025977678</c:v>
                </c:pt>
                <c:pt idx="668">
                  <c:v>760.46455949996971</c:v>
                </c:pt>
                <c:pt idx="669">
                  <c:v>304.69142055810318</c:v>
                </c:pt>
                <c:pt idx="670">
                  <c:v>305.1931008660203</c:v>
                </c:pt>
                <c:pt idx="671">
                  <c:v>315.24369451276976</c:v>
                </c:pt>
                <c:pt idx="672">
                  <c:v>306.18467445052733</c:v>
                </c:pt>
                <c:pt idx="673">
                  <c:v>316.25812872986774</c:v>
                </c:pt>
                <c:pt idx="674">
                  <c:v>335.95676398696412</c:v>
                </c:pt>
                <c:pt idx="675">
                  <c:v>326.87007962966243</c:v>
                </c:pt>
                <c:pt idx="676">
                  <c:v>365.89299147161449</c:v>
                </c:pt>
                <c:pt idx="677">
                  <c:v>356.81229684145325</c:v>
                </c:pt>
                <c:pt idx="678">
                  <c:v>415.30533322172545</c:v>
                </c:pt>
                <c:pt idx="679">
                  <c:v>406.25871619466204</c:v>
                </c:pt>
                <c:pt idx="680">
                  <c:v>387.49057418404709</c:v>
                </c:pt>
                <c:pt idx="681">
                  <c:v>368.65991183559328</c:v>
                </c:pt>
                <c:pt idx="682">
                  <c:v>369.19899873933309</c:v>
                </c:pt>
                <c:pt idx="683">
                  <c:v>408.652590362848</c:v>
                </c:pt>
                <c:pt idx="684">
                  <c:v>399.49406687806209</c:v>
                </c:pt>
                <c:pt idx="685">
                  <c:v>380.54504703246943</c:v>
                </c:pt>
                <c:pt idx="686">
                  <c:v>371.30735026598148</c:v>
                </c:pt>
                <c:pt idx="687">
                  <c:v>332.68319063722703</c:v>
                </c:pt>
                <c:pt idx="688">
                  <c:v>333.13968564783727</c:v>
                </c:pt>
                <c:pt idx="689">
                  <c:v>794.73350705934968</c:v>
                </c:pt>
                <c:pt idx="690">
                  <c:v>805.62504448997242</c:v>
                </c:pt>
                <c:pt idx="691">
                  <c:v>816.53229206601065</c:v>
                </c:pt>
                <c:pt idx="692">
                  <c:v>817.60419197981821</c:v>
                </c:pt>
                <c:pt idx="693">
                  <c:v>729.89447059821396</c:v>
                </c:pt>
                <c:pt idx="694">
                  <c:v>730.83109270508123</c:v>
                </c:pt>
                <c:pt idx="695">
                  <c:v>711.98091674859529</c:v>
                </c:pt>
                <c:pt idx="696">
                  <c:v>801.98282616152733</c:v>
                </c:pt>
                <c:pt idx="697">
                  <c:v>693.93042029221192</c:v>
                </c:pt>
                <c:pt idx="698">
                  <c:v>625.30216135428509</c:v>
                </c:pt>
                <c:pt idx="699">
                  <c:v>576.37155243331745</c:v>
                </c:pt>
                <c:pt idx="700">
                  <c:v>507.41530838296359</c:v>
                </c:pt>
                <c:pt idx="701">
                  <c:v>517.97556450161983</c:v>
                </c:pt>
                <c:pt idx="702">
                  <c:v>658.19731994067945</c:v>
                </c:pt>
                <c:pt idx="703">
                  <c:v>629.00295611231024</c:v>
                </c:pt>
                <c:pt idx="704">
                  <c:v>589.73627320072035</c:v>
                </c:pt>
                <c:pt idx="705">
                  <c:v>580.39178391921416</c:v>
                </c:pt>
                <c:pt idx="706">
                  <c:v>571.01734842703763</c:v>
                </c:pt>
                <c:pt idx="707">
                  <c:v>872.50645382202219</c:v>
                </c:pt>
                <c:pt idx="708">
                  <c:v>853.36935553980277</c:v>
                </c:pt>
                <c:pt idx="709">
                  <c:v>854.27864524421534</c:v>
                </c:pt>
                <c:pt idx="710">
                  <c:v>623.77593581168901</c:v>
                </c:pt>
                <c:pt idx="711">
                  <c:v>614.35142530123153</c:v>
                </c:pt>
                <c:pt idx="712">
                  <c:v>514.16337265773552</c:v>
                </c:pt>
                <c:pt idx="713">
                  <c:v>908.26215728618251</c:v>
                </c:pt>
                <c:pt idx="714">
                  <c:v>899.06337004937757</c:v>
                </c:pt>
                <c:pt idx="715">
                  <c:v>899.94452018581478</c:v>
                </c:pt>
                <c:pt idx="716">
                  <c:v>860.32777635777768</c:v>
                </c:pt>
                <c:pt idx="717">
                  <c:v>881.40888793311944</c:v>
                </c:pt>
                <c:pt idx="718">
                  <c:v>882.2353472653997</c:v>
                </c:pt>
                <c:pt idx="719">
                  <c:v>883.05014530111168</c:v>
                </c:pt>
                <c:pt idx="720">
                  <c:v>954.96789735788593</c:v>
                </c:pt>
                <c:pt idx="721">
                  <c:v>986.32799478746176</c:v>
                </c:pt>
                <c:pt idx="722">
                  <c:v>865.06983500748333</c:v>
                </c:pt>
                <c:pt idx="723">
                  <c:v>926.93690016956612</c:v>
                </c:pt>
                <c:pt idx="724">
                  <c:v>937.92274940921777</c:v>
                </c:pt>
                <c:pt idx="725">
                  <c:v>622.40557899247233</c:v>
                </c:pt>
                <c:pt idx="726">
                  <c:v>633.13114011589664</c:v>
                </c:pt>
                <c:pt idx="727">
                  <c:v>878.92684906812894</c:v>
                </c:pt>
                <c:pt idx="728">
                  <c:v>900.08434250772382</c:v>
                </c:pt>
                <c:pt idx="729">
                  <c:v>859.84474822426546</c:v>
                </c:pt>
                <c:pt idx="730">
                  <c:v>860.50666824050847</c:v>
                </c:pt>
                <c:pt idx="731">
                  <c:v>615.11226102627859</c:v>
                </c:pt>
                <c:pt idx="732">
                  <c:v>595.04977617778263</c:v>
                </c:pt>
                <c:pt idx="733">
                  <c:v>636.55093144543503</c:v>
                </c:pt>
                <c:pt idx="734">
                  <c:v>308.22857097467244</c:v>
                </c:pt>
                <c:pt idx="735">
                  <c:v>308.44453012339545</c:v>
                </c:pt>
                <c:pt idx="736">
                  <c:v>277.79074973663433</c:v>
                </c:pt>
                <c:pt idx="737">
                  <c:v>308.86414240499323</c:v>
                </c:pt>
                <c:pt idx="738">
                  <c:v>329.67230681446881</c:v>
                </c:pt>
                <c:pt idx="739">
                  <c:v>319.5762311453725</c:v>
                </c:pt>
                <c:pt idx="740">
                  <c:v>268.20103883973695</c:v>
                </c:pt>
                <c:pt idx="741">
                  <c:v>278.68863054441732</c:v>
                </c:pt>
                <c:pt idx="742">
                  <c:v>268.52904633390477</c:v>
                </c:pt>
                <c:pt idx="743">
                  <c:v>279.02182833845347</c:v>
                </c:pt>
                <c:pt idx="744">
                  <c:v>268.84274706928278</c:v>
                </c:pt>
                <c:pt idx="745">
                  <c:v>258.64829324821096</c:v>
                </c:pt>
                <c:pt idx="746">
                  <c:v>258.79049752206487</c:v>
                </c:pt>
                <c:pt idx="747">
                  <c:v>269.28642161942906</c:v>
                </c:pt>
                <c:pt idx="748">
                  <c:v>269.42713485084471</c:v>
                </c:pt>
                <c:pt idx="749">
                  <c:v>269.56425446804565</c:v>
                </c:pt>
                <c:pt idx="750">
                  <c:v>280.0707693468139</c:v>
                </c:pt>
                <c:pt idx="751">
                  <c:v>280.20569116306007</c:v>
                </c:pt>
                <c:pt idx="752">
                  <c:v>280.33687331770636</c:v>
                </c:pt>
                <c:pt idx="753">
                  <c:v>259.68917901943547</c:v>
                </c:pt>
                <c:pt idx="754">
                  <c:v>259.80371188295442</c:v>
                </c:pt>
                <c:pt idx="755">
                  <c:v>280.70795746667403</c:v>
                </c:pt>
                <c:pt idx="756">
                  <c:v>301.62594638800846</c:v>
                </c:pt>
                <c:pt idx="757">
                  <c:v>343.3669619009176</c:v>
                </c:pt>
                <c:pt idx="758">
                  <c:v>333.09072590071582</c:v>
                </c:pt>
                <c:pt idx="759">
                  <c:v>333.21509842571555</c:v>
                </c:pt>
                <c:pt idx="760">
                  <c:v>354.16845628791452</c:v>
                </c:pt>
                <c:pt idx="761">
                  <c:v>385.55211913494048</c:v>
                </c:pt>
                <c:pt idx="762">
                  <c:v>375.2566733762751</c:v>
                </c:pt>
                <c:pt idx="763">
                  <c:v>354.52228579293978</c:v>
                </c:pt>
                <c:pt idx="764">
                  <c:v>406.78233147538845</c:v>
                </c:pt>
                <c:pt idx="765">
                  <c:v>375.60120621984032</c:v>
                </c:pt>
                <c:pt idx="766">
                  <c:v>386.14228372768923</c:v>
                </c:pt>
                <c:pt idx="767">
                  <c:v>407.12292793789368</c:v>
                </c:pt>
                <c:pt idx="768">
                  <c:v>657.82592028810745</c:v>
                </c:pt>
                <c:pt idx="769">
                  <c:v>647.53875138043691</c:v>
                </c:pt>
                <c:pt idx="770">
                  <c:v>679.02417649462973</c:v>
                </c:pt>
                <c:pt idx="771">
                  <c:v>700.0654713737556</c:v>
                </c:pt>
                <c:pt idx="772">
                  <c:v>961.47462369925518</c:v>
                </c:pt>
                <c:pt idx="773">
                  <c:v>993.01067986299711</c:v>
                </c:pt>
                <c:pt idx="774">
                  <c:v>961.81739999764534</c:v>
                </c:pt>
                <c:pt idx="775">
                  <c:v>920.14471711554972</c:v>
                </c:pt>
                <c:pt idx="776">
                  <c:v>470.59663498255463</c:v>
                </c:pt>
                <c:pt idx="777">
                  <c:v>407.90396498196549</c:v>
                </c:pt>
                <c:pt idx="778">
                  <c:v>428.87266974082922</c:v>
                </c:pt>
                <c:pt idx="779">
                  <c:v>470.76308797806593</c:v>
                </c:pt>
                <c:pt idx="780">
                  <c:v>366.1824185459156</c:v>
                </c:pt>
                <c:pt idx="781">
                  <c:v>366.21086536007408</c:v>
                </c:pt>
                <c:pt idx="782">
                  <c:v>355.770568096126</c:v>
                </c:pt>
                <c:pt idx="783">
                  <c:v>366.25304702515473</c:v>
                </c:pt>
                <c:pt idx="784">
                  <c:v>334.87248556055437</c:v>
                </c:pt>
                <c:pt idx="785">
                  <c:v>376.74062768135184</c:v>
                </c:pt>
                <c:pt idx="786">
                  <c:v>397.67492300924573</c:v>
                </c:pt>
                <c:pt idx="787">
                  <c:v>334.88324875205336</c:v>
                </c:pt>
                <c:pt idx="788">
                  <c:v>334.87786713603811</c:v>
                </c:pt>
                <c:pt idx="789">
                  <c:v>334.86800094527905</c:v>
                </c:pt>
                <c:pt idx="790">
                  <c:v>324.38947379161959</c:v>
                </c:pt>
                <c:pt idx="791">
                  <c:v>324.3712276774358</c:v>
                </c:pt>
                <c:pt idx="792">
                  <c:v>355.73721577964619</c:v>
                </c:pt>
                <c:pt idx="793">
                  <c:v>334.78369541662312</c:v>
                </c:pt>
                <c:pt idx="794">
                  <c:v>324.29042923889733</c:v>
                </c:pt>
                <c:pt idx="795">
                  <c:v>271.95564828584872</c:v>
                </c:pt>
                <c:pt idx="796">
                  <c:v>271.92213405459808</c:v>
                </c:pt>
                <c:pt idx="797">
                  <c:v>271.88497923440974</c:v>
                </c:pt>
                <c:pt idx="798">
                  <c:v>250.93309340755587</c:v>
                </c:pt>
                <c:pt idx="799">
                  <c:v>250.89207756371627</c:v>
                </c:pt>
                <c:pt idx="800">
                  <c:v>240.39571566563959</c:v>
                </c:pt>
                <c:pt idx="801">
                  <c:v>355.29995957078455</c:v>
                </c:pt>
                <c:pt idx="802">
                  <c:v>355.22758416186872</c:v>
                </c:pt>
                <c:pt idx="803">
                  <c:v>355.15045481559901</c:v>
                </c:pt>
                <c:pt idx="804">
                  <c:v>375.95495963031436</c:v>
                </c:pt>
                <c:pt idx="805">
                  <c:v>375.86323080986489</c:v>
                </c:pt>
                <c:pt idx="806">
                  <c:v>375.76647330578197</c:v>
                </c:pt>
                <c:pt idx="807">
                  <c:v>406.97007968481165</c:v>
                </c:pt>
                <c:pt idx="808">
                  <c:v>406.85436959743134</c:v>
                </c:pt>
                <c:pt idx="809">
                  <c:v>417.16227486944808</c:v>
                </c:pt>
                <c:pt idx="810">
                  <c:v>375.32919430771187</c:v>
                </c:pt>
                <c:pt idx="811">
                  <c:v>375.20732260411864</c:v>
                </c:pt>
                <c:pt idx="812">
                  <c:v>375.08043456630111</c:v>
                </c:pt>
                <c:pt idx="813">
                  <c:v>395.7790066156785</c:v>
                </c:pt>
                <c:pt idx="814">
                  <c:v>406.04592073331639</c:v>
                </c:pt>
                <c:pt idx="815">
                  <c:v>374.66969680956731</c:v>
                </c:pt>
                <c:pt idx="816">
                  <c:v>364.11935803899956</c:v>
                </c:pt>
                <c:pt idx="817">
                  <c:v>353.57245648864006</c:v>
                </c:pt>
                <c:pt idx="818">
                  <c:v>332.63458107578612</c:v>
                </c:pt>
                <c:pt idx="819">
                  <c:v>353.27130831293152</c:v>
                </c:pt>
                <c:pt idx="820">
                  <c:v>353.11365712768725</c:v>
                </c:pt>
                <c:pt idx="821">
                  <c:v>311.42761041653552</c:v>
                </c:pt>
                <c:pt idx="822">
                  <c:v>249.02415204913871</c:v>
                </c:pt>
                <c:pt idx="823">
                  <c:v>238.53193866218754</c:v>
                </c:pt>
                <c:pt idx="824">
                  <c:v>238.41254901911057</c:v>
                </c:pt>
                <c:pt idx="825">
                  <c:v>238.28997903224496</c:v>
                </c:pt>
                <c:pt idx="826">
                  <c:v>352.06886323094966</c:v>
                </c:pt>
                <c:pt idx="827">
                  <c:v>714.10592195187348</c:v>
                </c:pt>
                <c:pt idx="828">
                  <c:v>651.64792409469146</c:v>
                </c:pt>
                <c:pt idx="829">
                  <c:v>537.56230522467058</c:v>
                </c:pt>
                <c:pt idx="830">
                  <c:v>475.25901359824604</c:v>
                </c:pt>
                <c:pt idx="831">
                  <c:v>474.97581060154431</c:v>
                </c:pt>
                <c:pt idx="832">
                  <c:v>454.04774774415631</c:v>
                </c:pt>
                <c:pt idx="833">
                  <c:v>505.32893890542567</c:v>
                </c:pt>
                <c:pt idx="834">
                  <c:v>556.5384019162575</c:v>
                </c:pt>
                <c:pt idx="835">
                  <c:v>494.37891651399315</c:v>
                </c:pt>
                <c:pt idx="836">
                  <c:v>494.05045390917269</c:v>
                </c:pt>
                <c:pt idx="837">
                  <c:v>617.14427509039251</c:v>
                </c:pt>
                <c:pt idx="838">
                  <c:v>637.27451919274927</c:v>
                </c:pt>
                <c:pt idx="839">
                  <c:v>647.09618407142307</c:v>
                </c:pt>
                <c:pt idx="840">
                  <c:v>605.57471534638842</c:v>
                </c:pt>
                <c:pt idx="841">
                  <c:v>564.10486504035055</c:v>
                </c:pt>
                <c:pt idx="842">
                  <c:v>686.66891252032894</c:v>
                </c:pt>
                <c:pt idx="843">
                  <c:v>798.79732240234318</c:v>
                </c:pt>
                <c:pt idx="844">
                  <c:v>880.04289853138664</c:v>
                </c:pt>
                <c:pt idx="845">
                  <c:v>930.47380143156204</c:v>
                </c:pt>
                <c:pt idx="846">
                  <c:v>939.94385867155574</c:v>
                </c:pt>
                <c:pt idx="847">
                  <c:v>949.38490557834928</c:v>
                </c:pt>
                <c:pt idx="848">
                  <c:v>938.39662389137641</c:v>
                </c:pt>
                <c:pt idx="849">
                  <c:v>937.6043478249419</c:v>
                </c:pt>
                <c:pt idx="850">
                  <c:v>896.0692327759416</c:v>
                </c:pt>
                <c:pt idx="851">
                  <c:v>895.28765930175985</c:v>
                </c:pt>
                <c:pt idx="852">
                  <c:v>894.49423568698091</c:v>
                </c:pt>
                <c:pt idx="853">
                  <c:v>893.68897686629157</c:v>
                </c:pt>
                <c:pt idx="854">
                  <c:v>872.57935486073166</c:v>
                </c:pt>
                <c:pt idx="855">
                  <c:v>871.76930958481523</c:v>
                </c:pt>
                <c:pt idx="856">
                  <c:v>881.07504251435807</c:v>
                </c:pt>
                <c:pt idx="857">
                  <c:v>880.2322835501144</c:v>
                </c:pt>
                <c:pt idx="858">
                  <c:v>990.56361261141285</c:v>
                </c:pt>
                <c:pt idx="859">
                  <c:v>989.58812954274003</c:v>
                </c:pt>
                <c:pt idx="860">
                  <c:v>988.59958970517573</c:v>
                </c:pt>
                <c:pt idx="861">
                  <c:v>665.11702829098601</c:v>
                </c:pt>
                <c:pt idx="862">
                  <c:v>815.44139352883462</c:v>
                </c:pt>
                <c:pt idx="863">
                  <c:v>814.59205271552196</c:v>
                </c:pt>
                <c:pt idx="864">
                  <c:v>753.45553964068154</c:v>
                </c:pt>
                <c:pt idx="865">
                  <c:v>622.19005432521737</c:v>
                </c:pt>
                <c:pt idx="866">
                  <c:v>511.24649080180274</c:v>
                </c:pt>
                <c:pt idx="867">
                  <c:v>290.38937384927971</c:v>
                </c:pt>
                <c:pt idx="868">
                  <c:v>290.06614114640053</c:v>
                </c:pt>
                <c:pt idx="869">
                  <c:v>279.74809352195285</c:v>
                </c:pt>
                <c:pt idx="870">
                  <c:v>588.79608903171697</c:v>
                </c:pt>
                <c:pt idx="871">
                  <c:v>558.21108625747434</c:v>
                </c:pt>
                <c:pt idx="872">
                  <c:v>537.64477403824003</c:v>
                </c:pt>
                <c:pt idx="873">
                  <c:v>596.67502361986942</c:v>
                </c:pt>
                <c:pt idx="874">
                  <c:v>615.82444889837222</c:v>
                </c:pt>
                <c:pt idx="875">
                  <c:v>615.07663906847358</c:v>
                </c:pt>
                <c:pt idx="876">
                  <c:v>733.22157094578313</c:v>
                </c:pt>
                <c:pt idx="877">
                  <c:v>732.30981602918098</c:v>
                </c:pt>
                <c:pt idx="878">
                  <c:v>731.38848290934595</c:v>
                </c:pt>
                <c:pt idx="879">
                  <c:v>730.45758892442723</c:v>
                </c:pt>
                <c:pt idx="880">
                  <c:v>729.51715159232401</c:v>
                </c:pt>
                <c:pt idx="881">
                  <c:v>846.71321919581374</c:v>
                </c:pt>
                <c:pt idx="882">
                  <c:v>845.59815858813135</c:v>
                </c:pt>
                <c:pt idx="883">
                  <c:v>932.84705339467496</c:v>
                </c:pt>
                <c:pt idx="884">
                  <c:v>941.39717892650765</c:v>
                </c:pt>
                <c:pt idx="885">
                  <c:v>949.90846916076657</c:v>
                </c:pt>
                <c:pt idx="886">
                  <c:v>870.36602375496102</c:v>
                </c:pt>
                <c:pt idx="887">
                  <c:v>341.80261483058848</c:v>
                </c:pt>
                <c:pt idx="888">
                  <c:v>321.81789689129346</c:v>
                </c:pt>
                <c:pt idx="889">
                  <c:v>350.57517274448907</c:v>
                </c:pt>
                <c:pt idx="890">
                  <c:v>359.79593797881125</c:v>
                </c:pt>
                <c:pt idx="891">
                  <c:v>398.11424907155032</c:v>
                </c:pt>
                <c:pt idx="892">
                  <c:v>387.83467184745183</c:v>
                </c:pt>
                <c:pt idx="893">
                  <c:v>416.30468441549499</c:v>
                </c:pt>
                <c:pt idx="894">
                  <c:v>415.68170450219742</c:v>
                </c:pt>
                <c:pt idx="895">
                  <c:v>415.05334421787597</c:v>
                </c:pt>
                <c:pt idx="896">
                  <c:v>395.14428443725467</c:v>
                </c:pt>
                <c:pt idx="897">
                  <c:v>548.49977223092856</c:v>
                </c:pt>
                <c:pt idx="898">
                  <c:v>701.37058815459261</c:v>
                </c:pt>
                <c:pt idx="899">
                  <c:v>700.26750292636905</c:v>
                </c:pt>
                <c:pt idx="900">
                  <c:v>929.01469051602146</c:v>
                </c:pt>
                <c:pt idx="901">
                  <c:v>946.64919817176781</c:v>
                </c:pt>
                <c:pt idx="902">
                  <c:v>945.11657179027191</c:v>
                </c:pt>
                <c:pt idx="903">
                  <c:v>953.10281038312598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483.65758650644949</c:v>
                </c:pt>
                <c:pt idx="907">
                  <c:v>511.23904234652514</c:v>
                </c:pt>
                <c:pt idx="908">
                  <c:v>463.10761854941694</c:v>
                </c:pt>
                <c:pt idx="909">
                  <c:v>452.87236994099038</c:v>
                </c:pt>
                <c:pt idx="910">
                  <c:v>800.56276201038861</c:v>
                </c:pt>
                <c:pt idx="911">
                  <c:v>676.9302755962899</c:v>
                </c:pt>
                <c:pt idx="912">
                  <c:v>797.73462164968123</c:v>
                </c:pt>
                <c:pt idx="913">
                  <c:v>786.93696373400837</c:v>
                </c:pt>
                <c:pt idx="914">
                  <c:v>785.51438061011129</c:v>
                </c:pt>
                <c:pt idx="915">
                  <c:v>709.40733004989033</c:v>
                </c:pt>
                <c:pt idx="916">
                  <c:v>708.10213911314293</c:v>
                </c:pt>
                <c:pt idx="917">
                  <c:v>576.5901607323168</c:v>
                </c:pt>
                <c:pt idx="918">
                  <c:v>603.3580135632958</c:v>
                </c:pt>
                <c:pt idx="919">
                  <c:v>796.78163772103028</c:v>
                </c:pt>
                <c:pt idx="920">
                  <c:v>813.75861518865906</c:v>
                </c:pt>
                <c:pt idx="921">
                  <c:v>812.19547108445408</c:v>
                </c:pt>
                <c:pt idx="922">
                  <c:v>819.83365443738899</c:v>
                </c:pt>
                <c:pt idx="923">
                  <c:v>818.23197020498458</c:v>
                </c:pt>
                <c:pt idx="924">
                  <c:v>798.26893256342203</c:v>
                </c:pt>
                <c:pt idx="925">
                  <c:v>613.53752035810362</c:v>
                </c:pt>
                <c:pt idx="926">
                  <c:v>639.72526376138376</c:v>
                </c:pt>
                <c:pt idx="927">
                  <c:v>638.4331145958588</c:v>
                </c:pt>
                <c:pt idx="928">
                  <c:v>746.3557138282074</c:v>
                </c:pt>
                <c:pt idx="929">
                  <c:v>744.8232478197433</c:v>
                </c:pt>
                <c:pt idx="930">
                  <c:v>752.34582977406831</c:v>
                </c:pt>
                <c:pt idx="931">
                  <c:v>723.63928383651034</c:v>
                </c:pt>
                <c:pt idx="932">
                  <c:v>722.11688608527629</c:v>
                </c:pt>
                <c:pt idx="933">
                  <c:v>720.58544239615458</c:v>
                </c:pt>
                <c:pt idx="934">
                  <c:v>584.2240475321662</c:v>
                </c:pt>
                <c:pt idx="935">
                  <c:v>448.43470788096499</c:v>
                </c:pt>
                <c:pt idx="936">
                  <c:v>465.35913101493418</c:v>
                </c:pt>
                <c:pt idx="937">
                  <c:v>589.35507425919354</c:v>
                </c:pt>
                <c:pt idx="938">
                  <c:v>579.14475866114537</c:v>
                </c:pt>
                <c:pt idx="939">
                  <c:v>417.83495891832376</c:v>
                </c:pt>
                <c:pt idx="940">
                  <c:v>425.76869494303082</c:v>
                </c:pt>
                <c:pt idx="941">
                  <c:v>778.81290485448903</c:v>
                </c:pt>
                <c:pt idx="942">
                  <c:v>768.21020793649518</c:v>
                </c:pt>
                <c:pt idx="943">
                  <c:v>766.44814173797863</c:v>
                </c:pt>
                <c:pt idx="944">
                  <c:v>333.99667270048099</c:v>
                </c:pt>
                <c:pt idx="945">
                  <c:v>306.91202070943257</c:v>
                </c:pt>
                <c:pt idx="946">
                  <c:v>288.69506826191531</c:v>
                </c:pt>
                <c:pt idx="947">
                  <c:v>288.01238678022321</c:v>
                </c:pt>
                <c:pt idx="948">
                  <c:v>296.03301266665153</c:v>
                </c:pt>
                <c:pt idx="949">
                  <c:v>286.6363988902815</c:v>
                </c:pt>
                <c:pt idx="950">
                  <c:v>320.60289029271365</c:v>
                </c:pt>
                <c:pt idx="951">
                  <c:v>293.89015903996147</c:v>
                </c:pt>
                <c:pt idx="952">
                  <c:v>267.30083427632223</c:v>
                </c:pt>
                <c:pt idx="953">
                  <c:v>275.24100578777086</c:v>
                </c:pt>
                <c:pt idx="954">
                  <c:v>283.13505755715846</c:v>
                </c:pt>
                <c:pt idx="955">
                  <c:v>256.7494306482435</c:v>
                </c:pt>
                <c:pt idx="956">
                  <c:v>247.56355220265525</c:v>
                </c:pt>
                <c:pt idx="957">
                  <c:v>246.93297617732651</c:v>
                </c:pt>
                <c:pt idx="958">
                  <c:v>263.28556560528813</c:v>
                </c:pt>
                <c:pt idx="959">
                  <c:v>254.13396810987024</c:v>
                </c:pt>
                <c:pt idx="960">
                  <c:v>245.02329542712727</c:v>
                </c:pt>
                <c:pt idx="961">
                  <c:v>362.35772440783569</c:v>
                </c:pt>
                <c:pt idx="962">
                  <c:v>352.99600138253726</c:v>
                </c:pt>
                <c:pt idx="963">
                  <c:v>335.29232799780084</c:v>
                </c:pt>
                <c:pt idx="964">
                  <c:v>359.47349604735518</c:v>
                </c:pt>
                <c:pt idx="965">
                  <c:v>391.85257163966833</c:v>
                </c:pt>
                <c:pt idx="966">
                  <c:v>448.98994783120014</c:v>
                </c:pt>
                <c:pt idx="967">
                  <c:v>348.25849327587127</c:v>
                </c:pt>
                <c:pt idx="968">
                  <c:v>355.56742392004264</c:v>
                </c:pt>
                <c:pt idx="969">
                  <c:v>371.07234031743951</c:v>
                </c:pt>
                <c:pt idx="970">
                  <c:v>370.03480942508884</c:v>
                </c:pt>
                <c:pt idx="971">
                  <c:v>401.79223675624428</c:v>
                </c:pt>
                <c:pt idx="972">
                  <c:v>629.59741824036882</c:v>
                </c:pt>
                <c:pt idx="973">
                  <c:v>529.96066793767648</c:v>
                </c:pt>
                <c:pt idx="974">
                  <c:v>520.30691838570988</c:v>
                </c:pt>
                <c:pt idx="975">
                  <c:v>607.96904643250809</c:v>
                </c:pt>
                <c:pt idx="976">
                  <c:v>412.21344386688111</c:v>
                </c:pt>
                <c:pt idx="977">
                  <c:v>402.94419133875476</c:v>
                </c:pt>
                <c:pt idx="978">
                  <c:v>401.75281202098881</c:v>
                </c:pt>
                <c:pt idx="979">
                  <c:v>408.56784603827339</c:v>
                </c:pt>
                <c:pt idx="980">
                  <c:v>335.45896709451546</c:v>
                </c:pt>
                <c:pt idx="981">
                  <c:v>461.85450906915679</c:v>
                </c:pt>
                <c:pt idx="982">
                  <c:v>508.08359864547947</c:v>
                </c:pt>
                <c:pt idx="983">
                  <c:v>490.69968667324105</c:v>
                </c:pt>
                <c:pt idx="984">
                  <c:v>457.62717891079899</c:v>
                </c:pt>
                <c:pt idx="985">
                  <c:v>448.34175275093406</c:v>
                </c:pt>
                <c:pt idx="986">
                  <c:v>658.65026378735388</c:v>
                </c:pt>
                <c:pt idx="987">
                  <c:v>656.57874144573793</c:v>
                </c:pt>
                <c:pt idx="988">
                  <c:v>638.91630933932913</c:v>
                </c:pt>
                <c:pt idx="989">
                  <c:v>636.87933810897493</c:v>
                </c:pt>
                <c:pt idx="990">
                  <c:v>642.57692968542824</c:v>
                </c:pt>
                <c:pt idx="991">
                  <c:v>648.21719313557367</c:v>
                </c:pt>
                <c:pt idx="992">
                  <c:v>653.79990186098439</c:v>
                </c:pt>
                <c:pt idx="993">
                  <c:v>651.65826349112911</c:v>
                </c:pt>
                <c:pt idx="994">
                  <c:v>664.79175892021976</c:v>
                </c:pt>
                <c:pt idx="995">
                  <c:v>624.50497805798557</c:v>
                </c:pt>
                <c:pt idx="996">
                  <c:v>630.00798312415134</c:v>
                </c:pt>
                <c:pt idx="997">
                  <c:v>627.88793252583378</c:v>
                </c:pt>
                <c:pt idx="998">
                  <c:v>655.91792667065511</c:v>
                </c:pt>
                <c:pt idx="999">
                  <c:v>653.6808599338525</c:v>
                </c:pt>
                <c:pt idx="1000">
                  <c:v>456.75428125342671</c:v>
                </c:pt>
                <c:pt idx="1001">
                  <c:v>417.86600798349906</c:v>
                </c:pt>
                <c:pt idx="1002">
                  <c:v>423.8478551126268</c:v>
                </c:pt>
                <c:pt idx="1003">
                  <c:v>414.95319272379032</c:v>
                </c:pt>
                <c:pt idx="1004">
                  <c:v>287.96613174667999</c:v>
                </c:pt>
                <c:pt idx="1005">
                  <c:v>279.58626749433495</c:v>
                </c:pt>
                <c:pt idx="1006">
                  <c:v>278.58704773189368</c:v>
                </c:pt>
                <c:pt idx="1007">
                  <c:v>299.49932944267778</c:v>
                </c:pt>
                <c:pt idx="1008">
                  <c:v>291.13618559419155</c:v>
                </c:pt>
                <c:pt idx="1009">
                  <c:v>268.31909514679376</c:v>
                </c:pt>
                <c:pt idx="1010">
                  <c:v>260.10902105132641</c:v>
                </c:pt>
                <c:pt idx="1011">
                  <c:v>266.34651975331468</c:v>
                </c:pt>
                <c:pt idx="1012">
                  <c:v>265.35585816808225</c:v>
                </c:pt>
                <c:pt idx="1013">
                  <c:v>278.65215996578291</c:v>
                </c:pt>
                <c:pt idx="1014">
                  <c:v>277.60187442136277</c:v>
                </c:pt>
                <c:pt idx="1015">
                  <c:v>283.63957056319765</c:v>
                </c:pt>
                <c:pt idx="1016">
                  <c:v>282.55620566507099</c:v>
                </c:pt>
                <c:pt idx="1017">
                  <c:v>372.94748103125676</c:v>
                </c:pt>
                <c:pt idx="1018">
                  <c:v>329.44692904192857</c:v>
                </c:pt>
                <c:pt idx="1019">
                  <c:v>377.03870644368175</c:v>
                </c:pt>
                <c:pt idx="1020">
                  <c:v>389.46952010303005</c:v>
                </c:pt>
                <c:pt idx="1021">
                  <c:v>374.07708477211042</c:v>
                </c:pt>
                <c:pt idx="1022">
                  <c:v>372.5903056938817</c:v>
                </c:pt>
                <c:pt idx="1023">
                  <c:v>508.54387618210552</c:v>
                </c:pt>
                <c:pt idx="1024">
                  <c:v>513.34021098719506</c:v>
                </c:pt>
                <c:pt idx="1025">
                  <c:v>463.54143515079488</c:v>
                </c:pt>
                <c:pt idx="1026">
                  <c:v>373.39302345943014</c:v>
                </c:pt>
                <c:pt idx="1027">
                  <c:v>365.09785721153827</c:v>
                </c:pt>
                <c:pt idx="1028">
                  <c:v>336.65542205789586</c:v>
                </c:pt>
                <c:pt idx="1029">
                  <c:v>321.84363012626227</c:v>
                </c:pt>
                <c:pt idx="1030">
                  <c:v>300.46380846974535</c:v>
                </c:pt>
                <c:pt idx="1031">
                  <c:v>305.84492220832726</c:v>
                </c:pt>
                <c:pt idx="1032">
                  <c:v>291.3047970082722</c:v>
                </c:pt>
                <c:pt idx="1033">
                  <c:v>296.65155569953185</c:v>
                </c:pt>
                <c:pt idx="1034">
                  <c:v>295.3747291419931</c:v>
                </c:pt>
                <c:pt idx="1035">
                  <c:v>281.02402051734424</c:v>
                </c:pt>
                <c:pt idx="1036">
                  <c:v>286.30517246861007</c:v>
                </c:pt>
                <c:pt idx="1037">
                  <c:v>278.56963537885764</c:v>
                </c:pt>
                <c:pt idx="1038">
                  <c:v>270.88851335349483</c:v>
                </c:pt>
                <c:pt idx="1039">
                  <c:v>263.26202370649725</c:v>
                </c:pt>
                <c:pt idx="1040">
                  <c:v>230.12134346536797</c:v>
                </c:pt>
                <c:pt idx="1041">
                  <c:v>235.44693863022405</c:v>
                </c:pt>
                <c:pt idx="1042">
                  <c:v>291.38880401843608</c:v>
                </c:pt>
                <c:pt idx="1043">
                  <c:v>283.75134409209039</c:v>
                </c:pt>
                <c:pt idx="1044">
                  <c:v>307.5519273661626</c:v>
                </c:pt>
                <c:pt idx="1045">
                  <c:v>306.12717357329183</c:v>
                </c:pt>
                <c:pt idx="1046">
                  <c:v>373.10136937118136</c:v>
                </c:pt>
                <c:pt idx="1047">
                  <c:v>451.80860390177486</c:v>
                </c:pt>
                <c:pt idx="1048">
                  <c:v>425.03325878708284</c:v>
                </c:pt>
                <c:pt idx="1049">
                  <c:v>416.87989884260571</c:v>
                </c:pt>
                <c:pt idx="1050">
                  <c:v>433.18611296712589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537.14439997003296</c:v>
                </c:pt>
                <c:pt idx="1064">
                  <c:v>534.31210887488976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500.36101512438722</c:v>
                </c:pt>
                <c:pt idx="1075">
                  <c:v>513.55974675049606</c:v>
                </c:pt>
                <c:pt idx="1076">
                  <c:v>510.61365385948153</c:v>
                </c:pt>
                <c:pt idx="1077">
                  <c:v>512.9516335108508</c:v>
                </c:pt>
                <c:pt idx="1078">
                  <c:v>446.87799092792852</c:v>
                </c:pt>
                <c:pt idx="1079">
                  <c:v>517.43079731082537</c:v>
                </c:pt>
                <c:pt idx="1080">
                  <c:v>514.37613391431057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389.59756949570681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331.98945981611087</c:v>
                </c:pt>
                <c:pt idx="1137">
                  <c:v>332.26683806092569</c:v>
                </c:pt>
                <c:pt idx="1138">
                  <c:v>332.47996044922502</c:v>
                </c:pt>
                <c:pt idx="1139">
                  <c:v>315.99746262414328</c:v>
                </c:pt>
                <c:pt idx="1140">
                  <c:v>303.06600467495838</c:v>
                </c:pt>
                <c:pt idx="1141">
                  <c:v>247.91991579676181</c:v>
                </c:pt>
                <c:pt idx="1142">
                  <c:v>213.18100940899609</c:v>
                </c:pt>
                <c:pt idx="1143">
                  <c:v>201.46958911870178</c:v>
                </c:pt>
                <c:pt idx="1144">
                  <c:v>234.27283393067108</c:v>
                </c:pt>
                <c:pt idx="1145">
                  <c:v>147.2873565567202</c:v>
                </c:pt>
                <c:pt idx="1146">
                  <c:v>145.78009704422419</c:v>
                </c:pt>
                <c:pt idx="1147">
                  <c:v>135.06424627038234</c:v>
                </c:pt>
                <c:pt idx="1148">
                  <c:v>124.54109846051762</c:v>
                </c:pt>
                <c:pt idx="1149">
                  <c:v>126.23278680021247</c:v>
                </c:pt>
                <c:pt idx="1150">
                  <c:v>118.94028919969617</c:v>
                </c:pt>
                <c:pt idx="1151">
                  <c:v>164.72303590964935</c:v>
                </c:pt>
                <c:pt idx="1152">
                  <c:v>145.47350868763925</c:v>
                </c:pt>
                <c:pt idx="1153">
                  <c:v>112.22134486795977</c:v>
                </c:pt>
                <c:pt idx="1154">
                  <c:v>108.12840731727809</c:v>
                </c:pt>
                <c:pt idx="1155">
                  <c:v>101.28647702635418</c:v>
                </c:pt>
                <c:pt idx="1156">
                  <c:v>100.13608623748748</c:v>
                </c:pt>
                <c:pt idx="1157">
                  <c:v>90.737445050687498</c:v>
                </c:pt>
                <c:pt idx="1158">
                  <c:v>89.684070244764143</c:v>
                </c:pt>
                <c:pt idx="1159">
                  <c:v>91.31712119697012</c:v>
                </c:pt>
                <c:pt idx="1160">
                  <c:v>92.887073797702868</c:v>
                </c:pt>
                <c:pt idx="1161">
                  <c:v>94.394028548858628</c:v>
                </c:pt>
                <c:pt idx="1162">
                  <c:v>147.64246473133997</c:v>
                </c:pt>
                <c:pt idx="1163">
                  <c:v>140.71224979576539</c:v>
                </c:pt>
                <c:pt idx="1164">
                  <c:v>133.91060091337934</c:v>
                </c:pt>
                <c:pt idx="1165">
                  <c:v>129.73228255900102</c:v>
                </c:pt>
                <c:pt idx="1166">
                  <c:v>125.61887479747973</c:v>
                </c:pt>
                <c:pt idx="1167">
                  <c:v>124.00176573858764</c:v>
                </c:pt>
                <c:pt idx="1168">
                  <c:v>124.78589746067883</c:v>
                </c:pt>
                <c:pt idx="1169">
                  <c:v>71.042441056618699</c:v>
                </c:pt>
                <c:pt idx="1170">
                  <c:v>70.093986339539626</c:v>
                </c:pt>
                <c:pt idx="1171">
                  <c:v>73.75630978783002</c:v>
                </c:pt>
                <c:pt idx="1172">
                  <c:v>72.746821207633388</c:v>
                </c:pt>
                <c:pt idx="1173">
                  <c:v>73.98032644463035</c:v>
                </c:pt>
                <c:pt idx="1174">
                  <c:v>88.414234603767113</c:v>
                </c:pt>
                <c:pt idx="1175">
                  <c:v>84.97799780026817</c:v>
                </c:pt>
                <c:pt idx="1176">
                  <c:v>77.311118203065163</c:v>
                </c:pt>
                <c:pt idx="1177">
                  <c:v>82.531080282693722</c:v>
                </c:pt>
                <c:pt idx="1178">
                  <c:v>70.885786452097477</c:v>
                </c:pt>
                <c:pt idx="1179">
                  <c:v>67.769337232539968</c:v>
                </c:pt>
                <c:pt idx="1180">
                  <c:v>64.716923238719517</c:v>
                </c:pt>
                <c:pt idx="1181">
                  <c:v>63.719696453265591</c:v>
                </c:pt>
                <c:pt idx="1182">
                  <c:v>66.644353484953854</c:v>
                </c:pt>
                <c:pt idx="1183">
                  <c:v>71.375525778877062</c:v>
                </c:pt>
                <c:pt idx="1184">
                  <c:v>100.59734177800638</c:v>
                </c:pt>
                <c:pt idx="1185">
                  <c:v>78.418802226310021</c:v>
                </c:pt>
                <c:pt idx="1186">
                  <c:v>86.302533205646384</c:v>
                </c:pt>
                <c:pt idx="1187">
                  <c:v>93.880509613277752</c:v>
                </c:pt>
                <c:pt idx="1188">
                  <c:v>97.604504959388422</c:v>
                </c:pt>
                <c:pt idx="1189">
                  <c:v>99.403732266246394</c:v>
                </c:pt>
                <c:pt idx="1190">
                  <c:v>97.657527314885272</c:v>
                </c:pt>
                <c:pt idx="1191">
                  <c:v>104.32889758152118</c:v>
                </c:pt>
                <c:pt idx="1192">
                  <c:v>94.177117022370467</c:v>
                </c:pt>
                <c:pt idx="1193">
                  <c:v>100.55224037960123</c:v>
                </c:pt>
                <c:pt idx="1194">
                  <c:v>79.573366190698096</c:v>
                </c:pt>
                <c:pt idx="1195">
                  <c:v>78.060187414892681</c:v>
                </c:pt>
                <c:pt idx="1196">
                  <c:v>59.709870995489958</c:v>
                </c:pt>
                <c:pt idx="1197">
                  <c:v>55.534258501752177</c:v>
                </c:pt>
                <c:pt idx="1198">
                  <c:v>51.482108736064177</c:v>
                </c:pt>
                <c:pt idx="1199">
                  <c:v>50.434993954869256</c:v>
                </c:pt>
                <c:pt idx="1200">
                  <c:v>39.512937907430931</c:v>
                </c:pt>
                <c:pt idx="1201">
                  <c:v>41.443506974051445</c:v>
                </c:pt>
                <c:pt idx="1202">
                  <c:v>41.906570220029465</c:v>
                </c:pt>
                <c:pt idx="1203">
                  <c:v>55.536755607377586</c:v>
                </c:pt>
                <c:pt idx="1204">
                  <c:v>55.594289603255461</c:v>
                </c:pt>
                <c:pt idx="1205">
                  <c:v>53.070733232145791</c:v>
                </c:pt>
                <c:pt idx="1206">
                  <c:v>53.079326140837971</c:v>
                </c:pt>
                <c:pt idx="1207">
                  <c:v>60.266834516851638</c:v>
                </c:pt>
                <c:pt idx="1208">
                  <c:v>56.466931913659337</c:v>
                </c:pt>
                <c:pt idx="1209">
                  <c:v>53.936285282746006</c:v>
                </c:pt>
                <c:pt idx="1210">
                  <c:v>55.944983605618333</c:v>
                </c:pt>
                <c:pt idx="1211">
                  <c:v>52.337117809798414</c:v>
                </c:pt>
                <c:pt idx="1212">
                  <c:v>53.09781945622337</c:v>
                </c:pt>
                <c:pt idx="1213">
                  <c:v>53.752617975399687</c:v>
                </c:pt>
                <c:pt idx="1214">
                  <c:v>52.291484254552152</c:v>
                </c:pt>
                <c:pt idx="1215">
                  <c:v>55.726955347240512</c:v>
                </c:pt>
                <c:pt idx="1216">
                  <c:v>59.843155534485938</c:v>
                </c:pt>
                <c:pt idx="1217">
                  <c:v>54.414995675506937</c:v>
                </c:pt>
                <c:pt idx="1218">
                  <c:v>49.217434204510894</c:v>
                </c:pt>
                <c:pt idx="1219">
                  <c:v>45.116303332425453</c:v>
                </c:pt>
                <c:pt idx="1220">
                  <c:v>33.622856832564366</c:v>
                </c:pt>
                <c:pt idx="1221">
                  <c:v>30.107654302976034</c:v>
                </c:pt>
                <c:pt idx="1222">
                  <c:v>22.038121875840741</c:v>
                </c:pt>
                <c:pt idx="1223">
                  <c:v>22.058722843232815</c:v>
                </c:pt>
                <c:pt idx="1224">
                  <c:v>19.829833012449427</c:v>
                </c:pt>
                <c:pt idx="1225">
                  <c:v>19.128486519245616</c:v>
                </c:pt>
                <c:pt idx="1226">
                  <c:v>16.38545692420108</c:v>
                </c:pt>
                <c:pt idx="1227">
                  <c:v>15.773821023719094</c:v>
                </c:pt>
                <c:pt idx="1228">
                  <c:v>17.064485105010252</c:v>
                </c:pt>
                <c:pt idx="1229">
                  <c:v>16.997794417944466</c:v>
                </c:pt>
                <c:pt idx="1230">
                  <c:v>13.977403521057926</c:v>
                </c:pt>
                <c:pt idx="1231">
                  <c:v>13.950313740435371</c:v>
                </c:pt>
                <c:pt idx="1232">
                  <c:v>13.348455134166223</c:v>
                </c:pt>
                <c:pt idx="1233">
                  <c:v>12.754530458087238</c:v>
                </c:pt>
                <c:pt idx="1234">
                  <c:v>10.708600580811844</c:v>
                </c:pt>
                <c:pt idx="1235">
                  <c:v>7.8824208106999016</c:v>
                </c:pt>
                <c:pt idx="1236">
                  <c:v>7.0551530494583385</c:v>
                </c:pt>
                <c:pt idx="1237">
                  <c:v>7.116115863019278</c:v>
                </c:pt>
                <c:pt idx="1238">
                  <c:v>6.7427285828555146</c:v>
                </c:pt>
                <c:pt idx="1239">
                  <c:v>6.7512803936810917</c:v>
                </c:pt>
                <c:pt idx="1240">
                  <c:v>6.3707711676050343</c:v>
                </c:pt>
                <c:pt idx="1241">
                  <c:v>6.3313713624898487</c:v>
                </c:pt>
                <c:pt idx="1242">
                  <c:v>5.6337111642761348</c:v>
                </c:pt>
                <c:pt idx="1243">
                  <c:v>5.2778120871567955</c:v>
                </c:pt>
                <c:pt idx="1244">
                  <c:v>4.6568533439464419</c:v>
                </c:pt>
                <c:pt idx="1245">
                  <c:v>5.1033160059507807</c:v>
                </c:pt>
                <c:pt idx="1246">
                  <c:v>4.5017002551300109</c:v>
                </c:pt>
                <c:pt idx="1247">
                  <c:v>4.3850087678499561</c:v>
                </c:pt>
                <c:pt idx="1248">
                  <c:v>5.255723998910983</c:v>
                </c:pt>
                <c:pt idx="1249">
                  <c:v>5.0120409467299734</c:v>
                </c:pt>
                <c:pt idx="1250">
                  <c:v>5.4315368426517301</c:v>
                </c:pt>
                <c:pt idx="1251">
                  <c:v>5.2522428121730371</c:v>
                </c:pt>
                <c:pt idx="1252">
                  <c:v>4.6160053986210157</c:v>
                </c:pt>
                <c:pt idx="1253">
                  <c:v>3.9047601426111256</c:v>
                </c:pt>
                <c:pt idx="1254">
                  <c:v>4.6223834255829992</c:v>
                </c:pt>
                <c:pt idx="1255">
                  <c:v>4.1098946103127956</c:v>
                </c:pt>
                <c:pt idx="1256">
                  <c:v>3.8045850463102484</c:v>
                </c:pt>
                <c:pt idx="1257">
                  <c:v>3.2537142036218234</c:v>
                </c:pt>
                <c:pt idx="1258">
                  <c:v>2.8235443943983829</c:v>
                </c:pt>
                <c:pt idx="1259">
                  <c:v>2.4260644907052358</c:v>
                </c:pt>
                <c:pt idx="1260">
                  <c:v>2.1597698118144684</c:v>
                </c:pt>
                <c:pt idx="1261">
                  <c:v>1.8538900269200431</c:v>
                </c:pt>
                <c:pt idx="1262">
                  <c:v>1.159325159756369</c:v>
                </c:pt>
                <c:pt idx="1263">
                  <c:v>0.9722807926081618</c:v>
                </c:pt>
                <c:pt idx="1264">
                  <c:v>0.80024613295197533</c:v>
                </c:pt>
                <c:pt idx="1265">
                  <c:v>0.66218291625587922</c:v>
                </c:pt>
                <c:pt idx="1266">
                  <c:v>0.4269148127949412</c:v>
                </c:pt>
                <c:pt idx="1267">
                  <c:v>0.3179950521867409</c:v>
                </c:pt>
                <c:pt idx="1268">
                  <c:v>0.28673442956013584</c:v>
                </c:pt>
                <c:pt idx="1269">
                  <c:v>0.20414089333578214</c:v>
                </c:pt>
                <c:pt idx="1270">
                  <c:v>0.12232709308676927</c:v>
                </c:pt>
                <c:pt idx="1271">
                  <c:v>0.11021506889354551</c:v>
                </c:pt>
                <c:pt idx="1272">
                  <c:v>5.9997700352872961E-2</c:v>
                </c:pt>
                <c:pt idx="1273">
                  <c:v>3.0566158065507533E-2</c:v>
                </c:pt>
                <c:pt idx="1274">
                  <c:v>1.5297805745080335E-2</c:v>
                </c:pt>
                <c:pt idx="1275">
                  <c:v>7.1317888828582318E-3</c:v>
                </c:pt>
                <c:pt idx="1276">
                  <c:v>2.6314153675660113E-3</c:v>
                </c:pt>
                <c:pt idx="1277">
                  <c:v>1.0177316212370306E-3</c:v>
                </c:pt>
                <c:pt idx="1278">
                  <c:v>1.9402642937805755E-4</c:v>
                </c:pt>
                <c:pt idx="1279">
                  <c:v>2.5839195118037159E-5</c:v>
                </c:pt>
                <c:pt idx="1280">
                  <c:v>1.7722712781179783E-6</c:v>
                </c:pt>
                <c:pt idx="1281">
                  <c:v>3.6456776138201249E-8</c:v>
                </c:pt>
                <c:pt idx="1282">
                  <c:v>9.2071089625475541E-11</c:v>
                </c:pt>
                <c:pt idx="1283">
                  <c:v>3.0603263218841044E-15</c:v>
                </c:pt>
                <c:pt idx="1284">
                  <c:v>4.1102150302555167E-25</c:v>
                </c:pt>
                <c:pt idx="1285">
                  <c:v>8.4953940268496703E-63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96832"/>
        <c:axId val="51057792"/>
      </c:scatterChart>
      <c:valAx>
        <c:axId val="101096832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51057792"/>
        <c:crosses val="autoZero"/>
        <c:crossBetween val="midCat"/>
        <c:majorUnit val="8.3333000000000018E-2"/>
        <c:minorUnit val="8.3333000000000018E-2"/>
      </c:valAx>
      <c:valAx>
        <c:axId val="51057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1096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34240"/>
        <c:axId val="103056896"/>
      </c:barChart>
      <c:catAx>
        <c:axId val="10303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5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305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34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85568"/>
        <c:axId val="103087488"/>
      </c:scatterChart>
      <c:valAx>
        <c:axId val="10308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87488"/>
        <c:crosses val="autoZero"/>
        <c:crossBetween val="midCat"/>
      </c:valAx>
      <c:valAx>
        <c:axId val="10308748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85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96288"/>
        <c:axId val="102798464"/>
      </c:scatterChart>
      <c:valAx>
        <c:axId val="10279628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98464"/>
        <c:crosses val="autoZero"/>
        <c:crossBetween val="midCat"/>
      </c:valAx>
      <c:valAx>
        <c:axId val="102798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9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/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/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/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/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/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/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/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/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/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/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8"/>
  <sheetViews>
    <sheetView tabSelected="1" workbookViewId="0"/>
  </sheetViews>
  <sheetFormatPr defaultRowHeight="12.75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>
      <c r="A1" t="s">
        <v>293</v>
      </c>
      <c r="B1" s="35" t="s">
        <v>420</v>
      </c>
      <c r="G1" s="1"/>
      <c r="J1" s="1"/>
    </row>
    <row r="2" spans="1:18" ht="18" customHeight="1">
      <c r="B2" s="1"/>
      <c r="J2" s="11"/>
    </row>
    <row r="3" spans="1:18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>
      <c r="B4" s="12" t="s">
        <v>34</v>
      </c>
      <c r="G4" s="1">
        <v>1</v>
      </c>
      <c r="H4" s="14" t="s">
        <v>283</v>
      </c>
      <c r="I4" s="13"/>
      <c r="J4" s="13"/>
      <c r="K4" s="28">
        <v>2</v>
      </c>
      <c r="L4" s="14" t="s">
        <v>78</v>
      </c>
      <c r="M4" s="14"/>
      <c r="N4" s="14"/>
    </row>
    <row r="5" spans="1:18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>
      <c r="C10" s="10" t="s">
        <v>422</v>
      </c>
      <c r="E10" s="168">
        <f>PV_Model!N1451</f>
        <v>5.89470714696425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>
      <c r="C11" s="10" t="s">
        <v>417</v>
      </c>
      <c r="E11" s="168">
        <f>appliance_sim_data!D1453</f>
        <v>7.230666666666667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>
      <c r="C12" s="10" t="s">
        <v>419</v>
      </c>
      <c r="E12" s="168">
        <f>PV_Model!P1451</f>
        <v>2.8867197113764047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>
      <c r="J17" s="14"/>
      <c r="K17" s="14"/>
      <c r="L17" s="14"/>
      <c r="M17" s="14"/>
      <c r="N17" s="14"/>
      <c r="O17" s="14"/>
      <c r="P17" s="14"/>
      <c r="Q17" s="14"/>
      <c r="R17" s="14"/>
    </row>
    <row r="18" spans="2:18">
      <c r="B18" s="14"/>
      <c r="N18" s="14"/>
      <c r="O18" s="14"/>
      <c r="P18" s="14"/>
      <c r="Q18" s="14"/>
      <c r="R18" s="14"/>
    </row>
    <row r="19" spans="2:18">
      <c r="B19" s="14"/>
      <c r="N19" s="14"/>
      <c r="O19" s="14"/>
      <c r="P19" s="14"/>
      <c r="Q19" s="14"/>
      <c r="R19" s="14"/>
    </row>
    <row r="20" spans="2:18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>
      <c r="D26" s="4"/>
      <c r="E26" s="4"/>
    </row>
    <row r="27" spans="2:18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>
      <c r="C49" s="10"/>
    </row>
    <row r="50" spans="2:3">
      <c r="B50" s="10" t="s">
        <v>277</v>
      </c>
    </row>
    <row r="51" spans="2:3">
      <c r="B51" s="14"/>
    </row>
    <row r="52" spans="2:3">
      <c r="B52" s="1" t="s">
        <v>52</v>
      </c>
    </row>
    <row r="53" spans="2:3">
      <c r="B53" s="16" t="s">
        <v>97</v>
      </c>
    </row>
    <row r="54" spans="2:3">
      <c r="B54" t="s">
        <v>98</v>
      </c>
    </row>
    <row r="55" spans="2:3">
      <c r="B55" s="5"/>
    </row>
    <row r="56" spans="2:3">
      <c r="B56" s="34" t="s">
        <v>104</v>
      </c>
    </row>
    <row r="58" spans="2:3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1451"/>
  <sheetViews>
    <sheetView workbookViewId="0"/>
  </sheetViews>
  <sheetFormatPr defaultRowHeight="1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>
      <c r="A1" s="152" t="s">
        <v>388</v>
      </c>
      <c r="D1" s="115" t="s">
        <v>331</v>
      </c>
    </row>
    <row r="2" spans="1:16">
      <c r="A2" s="115"/>
      <c r="D2" s="116" t="s">
        <v>371</v>
      </c>
    </row>
    <row r="3" spans="1:16">
      <c r="A3" s="116" t="s">
        <v>385</v>
      </c>
      <c r="D3" s="116" t="s">
        <v>372</v>
      </c>
    </row>
    <row r="4" spans="1:16">
      <c r="A4" s="115"/>
      <c r="D4" s="116" t="s">
        <v>382</v>
      </c>
    </row>
    <row r="5" spans="1:16">
      <c r="B5" s="116" t="s">
        <v>425</v>
      </c>
      <c r="D5" s="116" t="s">
        <v>383</v>
      </c>
    </row>
    <row r="6" spans="1:16">
      <c r="A6" s="115"/>
      <c r="D6" s="116" t="s">
        <v>387</v>
      </c>
    </row>
    <row r="7" spans="1:16">
      <c r="B7" s="116" t="s">
        <v>430</v>
      </c>
      <c r="D7" s="116" t="s">
        <v>412</v>
      </c>
      <c r="H7" s="117"/>
    </row>
    <row r="8" spans="1:16" ht="12.75" thickBot="1">
      <c r="H8" s="117" t="s">
        <v>411</v>
      </c>
    </row>
    <row r="9" spans="1:16" ht="38.25" customHeight="1" thickBot="1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54</v>
      </c>
      <c r="P10" s="166">
        <f>IF(O10&lt;0, ABS(O10), 0)</f>
        <v>0</v>
      </c>
    </row>
    <row r="11" spans="1:16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54</v>
      </c>
      <c r="P11" s="165">
        <f t="shared" ref="P11:P74" si="3">IF(O11&lt;0, ABS(O11), 0)</f>
        <v>0</v>
      </c>
    </row>
    <row r="12" spans="1:16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54</v>
      </c>
      <c r="P12" s="165">
        <f t="shared" si="3"/>
        <v>0</v>
      </c>
    </row>
    <row r="13" spans="1:16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54</v>
      </c>
      <c r="P13" s="165">
        <f t="shared" si="3"/>
        <v>0</v>
      </c>
    </row>
    <row r="14" spans="1:16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54</v>
      </c>
      <c r="P14" s="165">
        <f t="shared" si="3"/>
        <v>0</v>
      </c>
    </row>
    <row r="15" spans="1:16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54</v>
      </c>
      <c r="P15" s="165">
        <f t="shared" si="3"/>
        <v>0</v>
      </c>
    </row>
    <row r="16" spans="1:16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54</v>
      </c>
      <c r="P16" s="165">
        <f t="shared" si="3"/>
        <v>0</v>
      </c>
    </row>
    <row r="17" spans="1:16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54</v>
      </c>
      <c r="P17" s="165">
        <f t="shared" si="3"/>
        <v>0</v>
      </c>
    </row>
    <row r="18" spans="1:16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54</v>
      </c>
      <c r="P18" s="165">
        <f t="shared" si="3"/>
        <v>0</v>
      </c>
    </row>
    <row r="19" spans="1:16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54</v>
      </c>
      <c r="P19" s="165">
        <f t="shared" si="3"/>
        <v>0</v>
      </c>
    </row>
    <row r="20" spans="1:16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54</v>
      </c>
      <c r="P20" s="165">
        <f t="shared" si="3"/>
        <v>0</v>
      </c>
    </row>
    <row r="21" spans="1:16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54</v>
      </c>
      <c r="P21" s="165">
        <f t="shared" si="3"/>
        <v>0</v>
      </c>
    </row>
    <row r="22" spans="1:16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54</v>
      </c>
      <c r="P22" s="165">
        <f t="shared" si="3"/>
        <v>0</v>
      </c>
    </row>
    <row r="23" spans="1:16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54</v>
      </c>
      <c r="P23" s="165">
        <f t="shared" si="3"/>
        <v>0</v>
      </c>
    </row>
    <row r="24" spans="1:16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54</v>
      </c>
      <c r="P24" s="165">
        <f t="shared" si="3"/>
        <v>0</v>
      </c>
    </row>
    <row r="25" spans="1:16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54</v>
      </c>
      <c r="P25" s="165">
        <f t="shared" si="3"/>
        <v>0</v>
      </c>
    </row>
    <row r="26" spans="1:16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54</v>
      </c>
      <c r="P26" s="165">
        <f t="shared" si="3"/>
        <v>0</v>
      </c>
    </row>
    <row r="27" spans="1:16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54</v>
      </c>
      <c r="P27" s="165">
        <f t="shared" si="3"/>
        <v>0</v>
      </c>
    </row>
    <row r="28" spans="1:16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54</v>
      </c>
      <c r="P28" s="165">
        <f t="shared" si="3"/>
        <v>0</v>
      </c>
    </row>
    <row r="29" spans="1:16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54</v>
      </c>
      <c r="P29" s="165">
        <f t="shared" si="3"/>
        <v>0</v>
      </c>
    </row>
    <row r="30" spans="1:16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54</v>
      </c>
      <c r="P30" s="165">
        <f t="shared" si="3"/>
        <v>0</v>
      </c>
    </row>
    <row r="31" spans="1:16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1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54</v>
      </c>
      <c r="P31" s="165">
        <f t="shared" si="3"/>
        <v>0</v>
      </c>
    </row>
    <row r="32" spans="1:16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1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54</v>
      </c>
      <c r="P32" s="165">
        <f t="shared" si="3"/>
        <v>0</v>
      </c>
    </row>
    <row r="33" spans="1:20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1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54</v>
      </c>
      <c r="P33" s="165">
        <f t="shared" si="3"/>
        <v>0</v>
      </c>
    </row>
    <row r="34" spans="1:20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1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54</v>
      </c>
      <c r="P34" s="165">
        <f t="shared" si="3"/>
        <v>0</v>
      </c>
    </row>
    <row r="35" spans="1:20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1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54</v>
      </c>
      <c r="P35" s="165">
        <f t="shared" si="3"/>
        <v>0</v>
      </c>
    </row>
    <row r="36" spans="1:20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1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54</v>
      </c>
      <c r="P36" s="165">
        <f t="shared" si="3"/>
        <v>0</v>
      </c>
    </row>
    <row r="37" spans="1:20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1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54</v>
      </c>
      <c r="P37" s="165">
        <f t="shared" si="3"/>
        <v>0</v>
      </c>
    </row>
    <row r="38" spans="1:20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0.93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54</v>
      </c>
      <c r="P38" s="165">
        <f t="shared" si="3"/>
        <v>0</v>
      </c>
    </row>
    <row r="39" spans="1:20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0.93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54</v>
      </c>
      <c r="P39" s="165">
        <f t="shared" si="3"/>
        <v>0</v>
      </c>
    </row>
    <row r="40" spans="1:20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0.93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54</v>
      </c>
      <c r="P40" s="165">
        <f t="shared" si="3"/>
        <v>0</v>
      </c>
    </row>
    <row r="41" spans="1:20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0.92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54</v>
      </c>
      <c r="P41" s="165">
        <f t="shared" si="3"/>
        <v>0</v>
      </c>
    </row>
    <row r="42" spans="1:20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0.92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54</v>
      </c>
      <c r="P42" s="165">
        <f t="shared" si="3"/>
        <v>0</v>
      </c>
      <c r="T42" s="118"/>
    </row>
    <row r="43" spans="1:20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0.86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54</v>
      </c>
      <c r="P43" s="165">
        <f t="shared" si="3"/>
        <v>0</v>
      </c>
    </row>
    <row r="44" spans="1:20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0.9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54</v>
      </c>
      <c r="P44" s="165">
        <f t="shared" si="3"/>
        <v>0</v>
      </c>
    </row>
    <row r="45" spans="1:20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0.9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54</v>
      </c>
      <c r="P45" s="165">
        <f t="shared" si="3"/>
        <v>0</v>
      </c>
    </row>
    <row r="46" spans="1:20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0.87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54</v>
      </c>
      <c r="P46" s="165">
        <f t="shared" si="3"/>
        <v>0</v>
      </c>
    </row>
    <row r="47" spans="1:20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0.68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54</v>
      </c>
      <c r="P47" s="165">
        <f t="shared" si="3"/>
        <v>0</v>
      </c>
      <c r="T47" s="119"/>
    </row>
    <row r="48" spans="1:20" ht="12.75" thickBot="1">
      <c r="A48" s="156" t="s">
        <v>426</v>
      </c>
      <c r="B48" s="153">
        <f>N1451</f>
        <v>5.89470714696425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0.68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54</v>
      </c>
      <c r="P48" s="165">
        <f t="shared" si="3"/>
        <v>0</v>
      </c>
    </row>
    <row r="49" spans="8:16">
      <c r="H49" s="157">
        <v>2.70833333333333E-2</v>
      </c>
      <c r="I49" s="126">
        <v>0</v>
      </c>
      <c r="J49" s="126">
        <v>0</v>
      </c>
      <c r="K49" s="126">
        <v>0.66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54</v>
      </c>
      <c r="P49" s="165">
        <f t="shared" si="3"/>
        <v>0</v>
      </c>
    </row>
    <row r="50" spans="8:16">
      <c r="H50" s="157">
        <v>2.7777777777777801E-2</v>
      </c>
      <c r="I50" s="126">
        <v>0</v>
      </c>
      <c r="J50" s="126">
        <v>0</v>
      </c>
      <c r="K50" s="126">
        <v>0.64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54</v>
      </c>
      <c r="P50" s="165">
        <f t="shared" si="3"/>
        <v>0</v>
      </c>
    </row>
    <row r="51" spans="8:16">
      <c r="H51" s="157">
        <v>2.8472222222222201E-2</v>
      </c>
      <c r="I51" s="126">
        <v>0</v>
      </c>
      <c r="J51" s="126">
        <v>0</v>
      </c>
      <c r="K51" s="126">
        <v>0.66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54</v>
      </c>
      <c r="P51" s="165">
        <f t="shared" si="3"/>
        <v>0</v>
      </c>
    </row>
    <row r="52" spans="8:16">
      <c r="H52" s="157">
        <v>2.9166666666666698E-2</v>
      </c>
      <c r="I52" s="126">
        <v>0</v>
      </c>
      <c r="J52" s="126">
        <v>0</v>
      </c>
      <c r="K52" s="126">
        <v>0.66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54</v>
      </c>
      <c r="P52" s="165">
        <f t="shared" si="3"/>
        <v>0</v>
      </c>
    </row>
    <row r="53" spans="8:16">
      <c r="H53" s="157">
        <v>2.9861111111111099E-2</v>
      </c>
      <c r="I53" s="126">
        <v>0</v>
      </c>
      <c r="J53" s="126">
        <v>0</v>
      </c>
      <c r="K53" s="126">
        <v>0.45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54</v>
      </c>
      <c r="P53" s="165">
        <f t="shared" si="3"/>
        <v>0</v>
      </c>
    </row>
    <row r="54" spans="8:16">
      <c r="H54" s="157">
        <v>3.05555555555556E-2</v>
      </c>
      <c r="I54" s="126">
        <v>0</v>
      </c>
      <c r="J54" s="126">
        <v>0</v>
      </c>
      <c r="K54" s="126">
        <v>0.44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54</v>
      </c>
      <c r="P54" s="165">
        <f t="shared" si="3"/>
        <v>0</v>
      </c>
    </row>
    <row r="55" spans="8:16">
      <c r="H55" s="157">
        <v>3.125E-2</v>
      </c>
      <c r="I55" s="126">
        <v>0</v>
      </c>
      <c r="J55" s="126">
        <v>0</v>
      </c>
      <c r="K55" s="126">
        <v>0.41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163</v>
      </c>
      <c r="P55" s="165">
        <f t="shared" si="3"/>
        <v>0</v>
      </c>
    </row>
    <row r="56" spans="8:16">
      <c r="H56" s="157">
        <v>3.19444444444444E-2</v>
      </c>
      <c r="I56" s="126">
        <v>0</v>
      </c>
      <c r="J56" s="126">
        <v>0</v>
      </c>
      <c r="K56" s="126">
        <v>0.4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163</v>
      </c>
      <c r="P56" s="165">
        <f t="shared" si="3"/>
        <v>0</v>
      </c>
    </row>
    <row r="57" spans="8:16">
      <c r="H57" s="157">
        <v>3.2638888888888898E-2</v>
      </c>
      <c r="I57" s="126">
        <v>0</v>
      </c>
      <c r="J57" s="126">
        <v>0</v>
      </c>
      <c r="K57" s="126">
        <v>0.4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163</v>
      </c>
      <c r="P57" s="165">
        <f t="shared" si="3"/>
        <v>0</v>
      </c>
    </row>
    <row r="58" spans="8:16">
      <c r="H58" s="157">
        <v>3.3333333333333298E-2</v>
      </c>
      <c r="I58" s="126">
        <v>0</v>
      </c>
      <c r="J58" s="126">
        <v>0</v>
      </c>
      <c r="K58" s="126">
        <v>0.38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163</v>
      </c>
      <c r="P58" s="165">
        <f t="shared" si="3"/>
        <v>0</v>
      </c>
    </row>
    <row r="59" spans="8:16">
      <c r="H59" s="157">
        <v>3.4027777777777803E-2</v>
      </c>
      <c r="I59" s="126">
        <v>0</v>
      </c>
      <c r="J59" s="126">
        <v>0</v>
      </c>
      <c r="K59" s="126">
        <v>0.38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163</v>
      </c>
      <c r="P59" s="165">
        <f t="shared" si="3"/>
        <v>0</v>
      </c>
    </row>
    <row r="60" spans="8:16">
      <c r="H60" s="157">
        <v>3.4722222222222203E-2</v>
      </c>
      <c r="I60" s="126">
        <v>0</v>
      </c>
      <c r="J60" s="126">
        <v>0</v>
      </c>
      <c r="K60" s="126">
        <v>0.4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163</v>
      </c>
      <c r="P60" s="165">
        <f t="shared" si="3"/>
        <v>0</v>
      </c>
    </row>
    <row r="61" spans="8:16">
      <c r="H61" s="157">
        <v>3.54166666666667E-2</v>
      </c>
      <c r="I61" s="126">
        <v>0</v>
      </c>
      <c r="J61" s="126">
        <v>0</v>
      </c>
      <c r="K61" s="126">
        <v>0.39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163</v>
      </c>
      <c r="P61" s="165">
        <f t="shared" si="3"/>
        <v>0</v>
      </c>
    </row>
    <row r="62" spans="8:16">
      <c r="H62" s="157">
        <v>3.6111111111111101E-2</v>
      </c>
      <c r="I62" s="126">
        <v>0</v>
      </c>
      <c r="J62" s="126">
        <v>0</v>
      </c>
      <c r="K62" s="126">
        <v>0.38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163</v>
      </c>
      <c r="P62" s="165">
        <f t="shared" si="3"/>
        <v>0</v>
      </c>
    </row>
    <row r="63" spans="8:16">
      <c r="H63" s="157">
        <v>3.6805555555555598E-2</v>
      </c>
      <c r="I63" s="126">
        <v>0</v>
      </c>
      <c r="J63" s="126">
        <v>0</v>
      </c>
      <c r="K63" s="126">
        <v>0.38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163</v>
      </c>
      <c r="P63" s="165">
        <f t="shared" si="3"/>
        <v>0</v>
      </c>
    </row>
    <row r="64" spans="8:16">
      <c r="H64" s="157">
        <v>3.7499999999999999E-2</v>
      </c>
      <c r="I64" s="126">
        <v>0</v>
      </c>
      <c r="J64" s="126">
        <v>0</v>
      </c>
      <c r="K64" s="126">
        <v>0.39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163</v>
      </c>
      <c r="P64" s="165">
        <f t="shared" si="3"/>
        <v>0</v>
      </c>
    </row>
    <row r="65" spans="8:16">
      <c r="H65" s="157">
        <v>3.8194444444444399E-2</v>
      </c>
      <c r="I65" s="126">
        <v>0</v>
      </c>
      <c r="J65" s="126">
        <v>0</v>
      </c>
      <c r="K65" s="126">
        <v>0.46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163</v>
      </c>
      <c r="P65" s="165">
        <f t="shared" si="3"/>
        <v>0</v>
      </c>
    </row>
    <row r="66" spans="8:16">
      <c r="H66" s="157">
        <v>3.8888888888888903E-2</v>
      </c>
      <c r="I66" s="126">
        <v>0</v>
      </c>
      <c r="J66" s="126">
        <v>0</v>
      </c>
      <c r="K66" s="126">
        <v>0.46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163</v>
      </c>
      <c r="P66" s="165">
        <f t="shared" si="3"/>
        <v>0</v>
      </c>
    </row>
    <row r="67" spans="8:16">
      <c r="H67" s="157">
        <v>3.9583333333333297E-2</v>
      </c>
      <c r="I67" s="126">
        <v>0</v>
      </c>
      <c r="J67" s="126">
        <v>0</v>
      </c>
      <c r="K67" s="126">
        <v>0.45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163</v>
      </c>
      <c r="P67" s="165">
        <f t="shared" si="3"/>
        <v>0</v>
      </c>
    </row>
    <row r="68" spans="8:16">
      <c r="H68" s="157">
        <v>4.0277777777777801E-2</v>
      </c>
      <c r="I68" s="126">
        <v>0</v>
      </c>
      <c r="J68" s="126">
        <v>0</v>
      </c>
      <c r="K68" s="126">
        <v>0.46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163</v>
      </c>
      <c r="P68" s="165">
        <f t="shared" si="3"/>
        <v>0</v>
      </c>
    </row>
    <row r="69" spans="8:16">
      <c r="H69" s="157">
        <v>4.0972222222222202E-2</v>
      </c>
      <c r="I69" s="126">
        <v>0</v>
      </c>
      <c r="J69" s="126">
        <v>0</v>
      </c>
      <c r="K69" s="126">
        <v>0.39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163</v>
      </c>
      <c r="P69" s="165">
        <f t="shared" si="3"/>
        <v>0</v>
      </c>
    </row>
    <row r="70" spans="8:16">
      <c r="H70" s="157">
        <v>4.1666666666666699E-2</v>
      </c>
      <c r="I70" s="126">
        <v>0</v>
      </c>
      <c r="J70" s="126">
        <v>0</v>
      </c>
      <c r="K70" s="126">
        <v>0.39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163</v>
      </c>
      <c r="P70" s="165">
        <f t="shared" si="3"/>
        <v>0</v>
      </c>
    </row>
    <row r="71" spans="8:16">
      <c r="H71" s="157">
        <v>4.2361111111111099E-2</v>
      </c>
      <c r="I71" s="126">
        <v>0</v>
      </c>
      <c r="J71" s="126">
        <v>0</v>
      </c>
      <c r="K71" s="126">
        <v>0.41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163</v>
      </c>
      <c r="P71" s="165">
        <f t="shared" si="3"/>
        <v>0</v>
      </c>
    </row>
    <row r="72" spans="8:16">
      <c r="H72" s="157">
        <v>4.3055555555555597E-2</v>
      </c>
      <c r="I72" s="126">
        <v>0</v>
      </c>
      <c r="J72" s="126">
        <v>0</v>
      </c>
      <c r="K72" s="126">
        <v>0.43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163</v>
      </c>
      <c r="P72" s="165">
        <f t="shared" si="3"/>
        <v>0</v>
      </c>
    </row>
    <row r="73" spans="8:16">
      <c r="H73" s="157">
        <v>4.3749999999999997E-2</v>
      </c>
      <c r="I73" s="126">
        <v>0</v>
      </c>
      <c r="J73" s="126">
        <v>0</v>
      </c>
      <c r="K73" s="126">
        <v>0.46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54</v>
      </c>
      <c r="P73" s="165">
        <f t="shared" si="3"/>
        <v>0</v>
      </c>
    </row>
    <row r="74" spans="8:16">
      <c r="H74" s="157">
        <v>4.4444444444444398E-2</v>
      </c>
      <c r="I74" s="126">
        <v>0</v>
      </c>
      <c r="J74" s="126">
        <v>0</v>
      </c>
      <c r="K74" s="126">
        <v>0.41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54</v>
      </c>
      <c r="P74" s="165">
        <f t="shared" si="3"/>
        <v>0</v>
      </c>
    </row>
    <row r="75" spans="8:16">
      <c r="H75" s="157">
        <v>4.5138888888888902E-2</v>
      </c>
      <c r="I75" s="126">
        <v>0</v>
      </c>
      <c r="J75" s="126">
        <v>0</v>
      </c>
      <c r="K75" s="126">
        <v>0.48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54</v>
      </c>
      <c r="P75" s="165">
        <f t="shared" ref="P75:P138" si="7">IF(O75&lt;0, ABS(O75), 0)</f>
        <v>0</v>
      </c>
    </row>
    <row r="76" spans="8:16">
      <c r="H76" s="157">
        <v>4.5833333333333302E-2</v>
      </c>
      <c r="I76" s="126">
        <v>0</v>
      </c>
      <c r="J76" s="126">
        <v>0</v>
      </c>
      <c r="K76" s="126">
        <v>0.48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54</v>
      </c>
      <c r="P76" s="165">
        <f t="shared" si="7"/>
        <v>0</v>
      </c>
    </row>
    <row r="77" spans="8:16">
      <c r="H77" s="157">
        <v>4.65277777777778E-2</v>
      </c>
      <c r="I77" s="126">
        <v>0</v>
      </c>
      <c r="J77" s="126">
        <v>0</v>
      </c>
      <c r="K77" s="126">
        <v>0.47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54</v>
      </c>
      <c r="P77" s="165">
        <f t="shared" si="7"/>
        <v>0</v>
      </c>
    </row>
    <row r="78" spans="8:16">
      <c r="H78" s="157">
        <v>4.72222222222222E-2</v>
      </c>
      <c r="I78" s="126">
        <v>0</v>
      </c>
      <c r="J78" s="126">
        <v>0</v>
      </c>
      <c r="K78" s="126">
        <v>0.78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54</v>
      </c>
      <c r="P78" s="165">
        <f t="shared" si="7"/>
        <v>0</v>
      </c>
    </row>
    <row r="79" spans="8:16">
      <c r="H79" s="157">
        <v>4.7916666666666698E-2</v>
      </c>
      <c r="I79" s="126">
        <v>0</v>
      </c>
      <c r="J79" s="126">
        <v>0</v>
      </c>
      <c r="K79" s="126">
        <v>0.77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232</v>
      </c>
      <c r="P79" s="165">
        <f t="shared" si="7"/>
        <v>0</v>
      </c>
    </row>
    <row r="80" spans="8:16">
      <c r="H80" s="157">
        <v>4.8611111111111098E-2</v>
      </c>
      <c r="I80" s="126">
        <v>0</v>
      </c>
      <c r="J80" s="126">
        <v>0</v>
      </c>
      <c r="K80" s="126">
        <v>0.78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232</v>
      </c>
      <c r="P80" s="165">
        <f t="shared" si="7"/>
        <v>0</v>
      </c>
    </row>
    <row r="81" spans="8:16">
      <c r="H81" s="157">
        <v>4.9305555555555602E-2</v>
      </c>
      <c r="I81" s="126">
        <v>0</v>
      </c>
      <c r="J81" s="126">
        <v>0</v>
      </c>
      <c r="K81" s="126">
        <v>0.65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232</v>
      </c>
      <c r="P81" s="165">
        <f t="shared" si="7"/>
        <v>0</v>
      </c>
    </row>
    <row r="82" spans="8:16">
      <c r="H82" s="157">
        <v>0.05</v>
      </c>
      <c r="I82" s="126">
        <v>0</v>
      </c>
      <c r="J82" s="126">
        <v>0</v>
      </c>
      <c r="K82" s="126">
        <v>1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232</v>
      </c>
      <c r="P82" s="165">
        <f t="shared" si="7"/>
        <v>0</v>
      </c>
    </row>
    <row r="83" spans="8:16">
      <c r="H83" s="157">
        <v>5.0694444444444403E-2</v>
      </c>
      <c r="I83" s="126">
        <v>0</v>
      </c>
      <c r="J83" s="126">
        <v>0</v>
      </c>
      <c r="K83" s="126">
        <v>1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368</v>
      </c>
      <c r="P83" s="165">
        <f t="shared" si="7"/>
        <v>0</v>
      </c>
    </row>
    <row r="84" spans="8:16">
      <c r="H84" s="157">
        <v>5.1388888888888901E-2</v>
      </c>
      <c r="I84" s="126">
        <v>0</v>
      </c>
      <c r="J84" s="126">
        <v>0</v>
      </c>
      <c r="K84" s="126">
        <v>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368</v>
      </c>
      <c r="P84" s="165">
        <f t="shared" si="7"/>
        <v>0</v>
      </c>
    </row>
    <row r="85" spans="8:16">
      <c r="H85" s="157">
        <v>5.2083333333333301E-2</v>
      </c>
      <c r="I85" s="126">
        <v>0</v>
      </c>
      <c r="J85" s="126">
        <v>0</v>
      </c>
      <c r="K85" s="126">
        <v>1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368</v>
      </c>
      <c r="P85" s="165">
        <f t="shared" si="7"/>
        <v>0</v>
      </c>
    </row>
    <row r="86" spans="8:16">
      <c r="H86" s="157">
        <v>5.2777777777777798E-2</v>
      </c>
      <c r="I86" s="126">
        <v>0</v>
      </c>
      <c r="J86" s="126">
        <v>0</v>
      </c>
      <c r="K86" s="126">
        <v>0.93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368</v>
      </c>
      <c r="P86" s="165">
        <f t="shared" si="7"/>
        <v>0</v>
      </c>
    </row>
    <row r="87" spans="8:16">
      <c r="H87" s="157">
        <v>5.3472222222222199E-2</v>
      </c>
      <c r="I87" s="126">
        <v>0</v>
      </c>
      <c r="J87" s="126">
        <v>0</v>
      </c>
      <c r="K87" s="126">
        <v>1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368</v>
      </c>
      <c r="P87" s="165">
        <f t="shared" si="7"/>
        <v>0</v>
      </c>
    </row>
    <row r="88" spans="8:16">
      <c r="H88" s="157">
        <v>5.4166666666666703E-2</v>
      </c>
      <c r="I88" s="126">
        <v>0</v>
      </c>
      <c r="J88" s="126">
        <v>0</v>
      </c>
      <c r="K88" s="126">
        <v>1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368</v>
      </c>
      <c r="P88" s="165">
        <f t="shared" si="7"/>
        <v>0</v>
      </c>
    </row>
    <row r="89" spans="8:16">
      <c r="H89" s="157">
        <v>5.4861111111111097E-2</v>
      </c>
      <c r="I89" s="126">
        <v>0</v>
      </c>
      <c r="J89" s="126">
        <v>0</v>
      </c>
      <c r="K89" s="126">
        <v>1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368</v>
      </c>
      <c r="P89" s="165">
        <f t="shared" si="7"/>
        <v>0</v>
      </c>
    </row>
    <row r="90" spans="8:16">
      <c r="H90" s="157">
        <v>5.5555555555555601E-2</v>
      </c>
      <c r="I90" s="126">
        <v>0</v>
      </c>
      <c r="J90" s="126">
        <v>0</v>
      </c>
      <c r="K90" s="126">
        <v>1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368</v>
      </c>
      <c r="P90" s="165">
        <f t="shared" si="7"/>
        <v>0</v>
      </c>
    </row>
    <row r="91" spans="8:16">
      <c r="H91" s="157">
        <v>5.6250000000000001E-2</v>
      </c>
      <c r="I91" s="126">
        <v>0</v>
      </c>
      <c r="J91" s="126">
        <v>0</v>
      </c>
      <c r="K91" s="126">
        <v>1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368</v>
      </c>
      <c r="P91" s="165">
        <f t="shared" si="7"/>
        <v>0</v>
      </c>
    </row>
    <row r="92" spans="8:16">
      <c r="H92" s="157">
        <v>5.6944444444444402E-2</v>
      </c>
      <c r="I92" s="126">
        <v>0</v>
      </c>
      <c r="J92" s="126">
        <v>0</v>
      </c>
      <c r="K92" s="126">
        <v>1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368</v>
      </c>
      <c r="P92" s="165">
        <f t="shared" si="7"/>
        <v>0</v>
      </c>
    </row>
    <row r="93" spans="8:16">
      <c r="H93" s="157">
        <v>5.7638888888888899E-2</v>
      </c>
      <c r="I93" s="126">
        <v>0</v>
      </c>
      <c r="J93" s="126">
        <v>0</v>
      </c>
      <c r="K93" s="126">
        <v>1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368</v>
      </c>
      <c r="P93" s="165">
        <f t="shared" si="7"/>
        <v>0</v>
      </c>
    </row>
    <row r="94" spans="8:16">
      <c r="H94" s="157">
        <v>5.83333333333333E-2</v>
      </c>
      <c r="I94" s="126">
        <v>0</v>
      </c>
      <c r="J94" s="126">
        <v>0</v>
      </c>
      <c r="K94" s="126">
        <v>1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368</v>
      </c>
      <c r="P94" s="165">
        <f t="shared" si="7"/>
        <v>0</v>
      </c>
    </row>
    <row r="95" spans="8:16">
      <c r="H95" s="157">
        <v>5.9027777777777797E-2</v>
      </c>
      <c r="I95" s="126">
        <v>0</v>
      </c>
      <c r="J95" s="126">
        <v>0</v>
      </c>
      <c r="K95" s="126">
        <v>1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368</v>
      </c>
      <c r="P95" s="165">
        <f t="shared" si="7"/>
        <v>0</v>
      </c>
    </row>
    <row r="96" spans="8:16">
      <c r="H96" s="157">
        <v>5.9722222222222197E-2</v>
      </c>
      <c r="I96" s="126">
        <v>0</v>
      </c>
      <c r="J96" s="126">
        <v>0</v>
      </c>
      <c r="K96" s="126">
        <v>1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368</v>
      </c>
      <c r="P96" s="165">
        <f t="shared" si="7"/>
        <v>0</v>
      </c>
    </row>
    <row r="97" spans="8:16">
      <c r="H97" s="157">
        <v>6.0416666666666702E-2</v>
      </c>
      <c r="I97" s="126">
        <v>0</v>
      </c>
      <c r="J97" s="126">
        <v>0</v>
      </c>
      <c r="K97" s="126">
        <v>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368</v>
      </c>
      <c r="P97" s="165">
        <f t="shared" si="7"/>
        <v>0</v>
      </c>
    </row>
    <row r="98" spans="8:16">
      <c r="H98" s="157">
        <v>6.1111111111111102E-2</v>
      </c>
      <c r="I98" s="126">
        <v>0</v>
      </c>
      <c r="J98" s="126">
        <v>0</v>
      </c>
      <c r="K98" s="126">
        <v>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368</v>
      </c>
      <c r="P98" s="165">
        <f t="shared" si="7"/>
        <v>0</v>
      </c>
    </row>
    <row r="99" spans="8:16">
      <c r="H99" s="157">
        <v>6.18055555555556E-2</v>
      </c>
      <c r="I99" s="126">
        <v>0</v>
      </c>
      <c r="J99" s="126">
        <v>0</v>
      </c>
      <c r="K99" s="126">
        <v>1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368</v>
      </c>
      <c r="P99" s="165">
        <f t="shared" si="7"/>
        <v>0</v>
      </c>
    </row>
    <row r="100" spans="8:16">
      <c r="H100" s="157">
        <v>6.25E-2</v>
      </c>
      <c r="I100" s="126">
        <v>0</v>
      </c>
      <c r="J100" s="126">
        <v>0</v>
      </c>
      <c r="K100" s="126">
        <v>1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368</v>
      </c>
      <c r="P100" s="165">
        <f t="shared" si="7"/>
        <v>0</v>
      </c>
    </row>
    <row r="101" spans="8:16">
      <c r="H101" s="157">
        <v>6.31944444444444E-2</v>
      </c>
      <c r="I101" s="126">
        <v>0</v>
      </c>
      <c r="J101" s="126">
        <v>0</v>
      </c>
      <c r="K101" s="126">
        <v>1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190</v>
      </c>
      <c r="P101" s="165">
        <f t="shared" si="7"/>
        <v>0</v>
      </c>
    </row>
    <row r="102" spans="8:16">
      <c r="H102" s="157">
        <v>6.3888888888888898E-2</v>
      </c>
      <c r="I102" s="126">
        <v>0</v>
      </c>
      <c r="J102" s="126">
        <v>0</v>
      </c>
      <c r="K102" s="126">
        <v>1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190</v>
      </c>
      <c r="P102" s="165">
        <f t="shared" si="7"/>
        <v>0</v>
      </c>
    </row>
    <row r="103" spans="8:16">
      <c r="H103" s="157">
        <v>6.4583333333333298E-2</v>
      </c>
      <c r="I103" s="126">
        <v>0</v>
      </c>
      <c r="J103" s="126">
        <v>0</v>
      </c>
      <c r="K103" s="126">
        <v>1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54</v>
      </c>
      <c r="P103" s="165">
        <f t="shared" si="7"/>
        <v>0</v>
      </c>
    </row>
    <row r="104" spans="8:16">
      <c r="H104" s="157">
        <v>6.5277777777777796E-2</v>
      </c>
      <c r="I104" s="126">
        <v>0</v>
      </c>
      <c r="J104" s="126">
        <v>0</v>
      </c>
      <c r="K104" s="126">
        <v>1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54</v>
      </c>
      <c r="P104" s="165">
        <f t="shared" si="7"/>
        <v>0</v>
      </c>
    </row>
    <row r="105" spans="8:16">
      <c r="H105" s="157">
        <v>6.5972222222222196E-2</v>
      </c>
      <c r="I105" s="126">
        <v>0</v>
      </c>
      <c r="J105" s="126">
        <v>0</v>
      </c>
      <c r="K105" s="126">
        <v>1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54</v>
      </c>
      <c r="P105" s="165">
        <f t="shared" si="7"/>
        <v>0</v>
      </c>
    </row>
    <row r="106" spans="8:16">
      <c r="H106" s="157">
        <v>6.6666666666666693E-2</v>
      </c>
      <c r="I106" s="126">
        <v>0</v>
      </c>
      <c r="J106" s="126">
        <v>0</v>
      </c>
      <c r="K106" s="126">
        <v>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54</v>
      </c>
      <c r="P106" s="165">
        <f t="shared" si="7"/>
        <v>0</v>
      </c>
    </row>
    <row r="107" spans="8:16">
      <c r="H107" s="157">
        <v>6.7361111111111094E-2</v>
      </c>
      <c r="I107" s="126">
        <v>0</v>
      </c>
      <c r="J107" s="126">
        <v>0</v>
      </c>
      <c r="K107" s="126">
        <v>1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54</v>
      </c>
      <c r="P107" s="165">
        <f t="shared" si="7"/>
        <v>0</v>
      </c>
    </row>
    <row r="108" spans="8:16">
      <c r="H108" s="157">
        <v>6.8055555555555605E-2</v>
      </c>
      <c r="I108" s="126">
        <v>0</v>
      </c>
      <c r="J108" s="126">
        <v>0</v>
      </c>
      <c r="K108" s="126">
        <v>1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54</v>
      </c>
      <c r="P108" s="165">
        <f t="shared" si="7"/>
        <v>0</v>
      </c>
    </row>
    <row r="109" spans="8:16">
      <c r="H109" s="157">
        <v>6.8750000000000006E-2</v>
      </c>
      <c r="I109" s="126">
        <v>0</v>
      </c>
      <c r="J109" s="126">
        <v>0</v>
      </c>
      <c r="K109" s="126">
        <v>1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54</v>
      </c>
      <c r="P109" s="165">
        <f t="shared" si="7"/>
        <v>0</v>
      </c>
    </row>
    <row r="110" spans="8:16">
      <c r="H110" s="157">
        <v>6.9444444444444406E-2</v>
      </c>
      <c r="I110" s="126">
        <v>0</v>
      </c>
      <c r="J110" s="126">
        <v>0</v>
      </c>
      <c r="K110" s="126">
        <v>1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54</v>
      </c>
      <c r="P110" s="165">
        <f t="shared" si="7"/>
        <v>0</v>
      </c>
    </row>
    <row r="111" spans="8:16">
      <c r="H111" s="157">
        <v>7.0138888888888903E-2</v>
      </c>
      <c r="I111" s="126">
        <v>0</v>
      </c>
      <c r="J111" s="126">
        <v>0</v>
      </c>
      <c r="K111" s="126">
        <v>1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54</v>
      </c>
      <c r="P111" s="165">
        <f t="shared" si="7"/>
        <v>0</v>
      </c>
    </row>
    <row r="112" spans="8:16">
      <c r="H112" s="157">
        <v>7.0833333333333304E-2</v>
      </c>
      <c r="I112" s="126">
        <v>0</v>
      </c>
      <c r="J112" s="126">
        <v>0</v>
      </c>
      <c r="K112" s="126">
        <v>1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54</v>
      </c>
      <c r="P112" s="165">
        <f t="shared" si="7"/>
        <v>0</v>
      </c>
    </row>
    <row r="113" spans="8:16">
      <c r="H113" s="157">
        <v>7.1527777777777801E-2</v>
      </c>
      <c r="I113" s="126">
        <v>0</v>
      </c>
      <c r="J113" s="126">
        <v>0</v>
      </c>
      <c r="K113" s="126">
        <v>1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54</v>
      </c>
      <c r="P113" s="165">
        <f t="shared" si="7"/>
        <v>0</v>
      </c>
    </row>
    <row r="114" spans="8:16">
      <c r="H114" s="157">
        <v>7.2222222222222202E-2</v>
      </c>
      <c r="I114" s="126">
        <v>0</v>
      </c>
      <c r="J114" s="126">
        <v>0</v>
      </c>
      <c r="K114" s="126">
        <v>1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54</v>
      </c>
      <c r="P114" s="165">
        <f t="shared" si="7"/>
        <v>0</v>
      </c>
    </row>
    <row r="115" spans="8:16">
      <c r="H115" s="157">
        <v>7.2916666666666699E-2</v>
      </c>
      <c r="I115" s="126">
        <v>0</v>
      </c>
      <c r="J115" s="126">
        <v>0</v>
      </c>
      <c r="K115" s="126">
        <v>1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54</v>
      </c>
      <c r="P115" s="165">
        <f t="shared" si="7"/>
        <v>0</v>
      </c>
    </row>
    <row r="116" spans="8:16">
      <c r="H116" s="157">
        <v>7.3611111111111099E-2</v>
      </c>
      <c r="I116" s="126">
        <v>0</v>
      </c>
      <c r="J116" s="126">
        <v>0</v>
      </c>
      <c r="K116" s="126">
        <v>1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54</v>
      </c>
      <c r="P116" s="165">
        <f t="shared" si="7"/>
        <v>0</v>
      </c>
    </row>
    <row r="117" spans="8:16">
      <c r="H117" s="157">
        <v>7.4305555555555597E-2</v>
      </c>
      <c r="I117" s="126">
        <v>0</v>
      </c>
      <c r="J117" s="126">
        <v>0</v>
      </c>
      <c r="K117" s="126">
        <v>1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54</v>
      </c>
      <c r="P117" s="165">
        <f t="shared" si="7"/>
        <v>0</v>
      </c>
    </row>
    <row r="118" spans="8:16">
      <c r="H118" s="157">
        <v>7.4999999999999997E-2</v>
      </c>
      <c r="I118" s="126">
        <v>0</v>
      </c>
      <c r="J118" s="126">
        <v>0</v>
      </c>
      <c r="K118" s="126">
        <v>1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163</v>
      </c>
      <c r="P118" s="165">
        <f t="shared" si="7"/>
        <v>0</v>
      </c>
    </row>
    <row r="119" spans="8:16">
      <c r="H119" s="157">
        <v>7.5694444444444495E-2</v>
      </c>
      <c r="I119" s="126">
        <v>0</v>
      </c>
      <c r="J119" s="126">
        <v>0</v>
      </c>
      <c r="K119" s="126">
        <v>1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163</v>
      </c>
      <c r="P119" s="165">
        <f t="shared" si="7"/>
        <v>0</v>
      </c>
    </row>
    <row r="120" spans="8:16">
      <c r="H120" s="157">
        <v>7.6388888888888895E-2</v>
      </c>
      <c r="I120" s="126">
        <v>0</v>
      </c>
      <c r="J120" s="126">
        <v>0</v>
      </c>
      <c r="K120" s="126">
        <v>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163</v>
      </c>
      <c r="P120" s="165">
        <f t="shared" si="7"/>
        <v>0</v>
      </c>
    </row>
    <row r="121" spans="8:16">
      <c r="H121" s="157">
        <v>7.7083333333333295E-2</v>
      </c>
      <c r="I121" s="126">
        <v>0</v>
      </c>
      <c r="J121" s="126">
        <v>0</v>
      </c>
      <c r="K121" s="126">
        <v>1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163</v>
      </c>
      <c r="P121" s="165">
        <f t="shared" si="7"/>
        <v>0</v>
      </c>
    </row>
    <row r="122" spans="8:16">
      <c r="H122" s="157">
        <v>7.7777777777777807E-2</v>
      </c>
      <c r="I122" s="126">
        <v>0</v>
      </c>
      <c r="J122" s="126">
        <v>0</v>
      </c>
      <c r="K122" s="126">
        <v>1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163</v>
      </c>
      <c r="P122" s="165">
        <f t="shared" si="7"/>
        <v>0</v>
      </c>
    </row>
    <row r="123" spans="8:16">
      <c r="H123" s="157">
        <v>7.8472222222222193E-2</v>
      </c>
      <c r="I123" s="126">
        <v>0</v>
      </c>
      <c r="J123" s="126">
        <v>0</v>
      </c>
      <c r="K123" s="126">
        <v>1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163</v>
      </c>
      <c r="P123" s="165">
        <f t="shared" si="7"/>
        <v>0</v>
      </c>
    </row>
    <row r="124" spans="8:16">
      <c r="H124" s="157">
        <v>7.9166666666666705E-2</v>
      </c>
      <c r="I124" s="126">
        <v>0</v>
      </c>
      <c r="J124" s="126">
        <v>0</v>
      </c>
      <c r="K124" s="126">
        <v>1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163</v>
      </c>
      <c r="P124" s="165">
        <f t="shared" si="7"/>
        <v>0</v>
      </c>
    </row>
    <row r="125" spans="8:16">
      <c r="H125" s="157">
        <v>7.9861111111111105E-2</v>
      </c>
      <c r="I125" s="126">
        <v>0</v>
      </c>
      <c r="J125" s="126">
        <v>0</v>
      </c>
      <c r="K125" s="126">
        <v>1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163</v>
      </c>
      <c r="P125" s="165">
        <f t="shared" si="7"/>
        <v>0</v>
      </c>
    </row>
    <row r="126" spans="8:16">
      <c r="H126" s="157">
        <v>8.0555555555555602E-2</v>
      </c>
      <c r="I126" s="126">
        <v>0</v>
      </c>
      <c r="J126" s="126">
        <v>0</v>
      </c>
      <c r="K126" s="126">
        <v>1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163</v>
      </c>
      <c r="P126" s="165">
        <f t="shared" si="7"/>
        <v>0</v>
      </c>
    </row>
    <row r="127" spans="8:16">
      <c r="H127" s="157">
        <v>8.1250000000000003E-2</v>
      </c>
      <c r="I127" s="126">
        <v>0</v>
      </c>
      <c r="J127" s="126">
        <v>0</v>
      </c>
      <c r="K127" s="126">
        <v>1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163</v>
      </c>
      <c r="P127" s="165">
        <f t="shared" si="7"/>
        <v>0</v>
      </c>
    </row>
    <row r="128" spans="8:16">
      <c r="H128" s="157">
        <v>8.1944444444444403E-2</v>
      </c>
      <c r="I128" s="126">
        <v>0</v>
      </c>
      <c r="J128" s="126">
        <v>0</v>
      </c>
      <c r="K128" s="126">
        <v>1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163</v>
      </c>
      <c r="P128" s="165">
        <f t="shared" si="7"/>
        <v>0</v>
      </c>
    </row>
    <row r="129" spans="8:16">
      <c r="H129" s="157">
        <v>8.2638888888888901E-2</v>
      </c>
      <c r="I129" s="126">
        <v>0</v>
      </c>
      <c r="J129" s="126">
        <v>0</v>
      </c>
      <c r="K129" s="126">
        <v>1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163</v>
      </c>
      <c r="P129" s="165">
        <f t="shared" si="7"/>
        <v>0</v>
      </c>
    </row>
    <row r="130" spans="8:16">
      <c r="H130" s="157">
        <v>8.3333333333333301E-2</v>
      </c>
      <c r="I130" s="126">
        <v>0</v>
      </c>
      <c r="J130" s="126">
        <v>0</v>
      </c>
      <c r="K130" s="126">
        <v>1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163</v>
      </c>
      <c r="P130" s="165">
        <f t="shared" si="7"/>
        <v>0</v>
      </c>
    </row>
    <row r="131" spans="8:16">
      <c r="H131" s="157">
        <v>8.4027777777777798E-2</v>
      </c>
      <c r="I131" s="126">
        <v>0</v>
      </c>
      <c r="J131" s="126">
        <v>0</v>
      </c>
      <c r="K131" s="126">
        <v>1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163</v>
      </c>
      <c r="P131" s="165">
        <f t="shared" si="7"/>
        <v>0</v>
      </c>
    </row>
    <row r="132" spans="8:16">
      <c r="H132" s="157">
        <v>8.4722222222222199E-2</v>
      </c>
      <c r="I132" s="126">
        <v>0</v>
      </c>
      <c r="J132" s="126">
        <v>0</v>
      </c>
      <c r="K132" s="126">
        <v>1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163</v>
      </c>
      <c r="P132" s="165">
        <f t="shared" si="7"/>
        <v>0</v>
      </c>
    </row>
    <row r="133" spans="8:16">
      <c r="H133" s="157">
        <v>8.5416666666666696E-2</v>
      </c>
      <c r="I133" s="126">
        <v>0</v>
      </c>
      <c r="J133" s="126">
        <v>0</v>
      </c>
      <c r="K133" s="126">
        <v>1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163</v>
      </c>
      <c r="P133" s="165">
        <f t="shared" si="7"/>
        <v>0</v>
      </c>
    </row>
    <row r="134" spans="8:16">
      <c r="H134" s="157">
        <v>8.6111111111111097E-2</v>
      </c>
      <c r="I134" s="126">
        <v>0</v>
      </c>
      <c r="J134" s="126">
        <v>0</v>
      </c>
      <c r="K134" s="126">
        <v>1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163</v>
      </c>
      <c r="P134" s="165">
        <f t="shared" si="7"/>
        <v>0</v>
      </c>
    </row>
    <row r="135" spans="8:16">
      <c r="H135" s="157">
        <v>8.6805555555555594E-2</v>
      </c>
      <c r="I135" s="126">
        <v>0</v>
      </c>
      <c r="J135" s="126">
        <v>0</v>
      </c>
      <c r="K135" s="126">
        <v>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163</v>
      </c>
      <c r="P135" s="165">
        <f t="shared" si="7"/>
        <v>0</v>
      </c>
    </row>
    <row r="136" spans="8:16">
      <c r="H136" s="157">
        <v>8.7499999999999994E-2</v>
      </c>
      <c r="I136" s="126">
        <v>0</v>
      </c>
      <c r="J136" s="126">
        <v>0</v>
      </c>
      <c r="K136" s="126">
        <v>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54</v>
      </c>
      <c r="P136" s="165">
        <f t="shared" si="7"/>
        <v>0</v>
      </c>
    </row>
    <row r="137" spans="8:16">
      <c r="H137" s="157">
        <v>8.8194444444444506E-2</v>
      </c>
      <c r="I137" s="126">
        <v>0</v>
      </c>
      <c r="J137" s="126">
        <v>0</v>
      </c>
      <c r="K137" s="126">
        <v>1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54</v>
      </c>
      <c r="P137" s="165">
        <f t="shared" si="7"/>
        <v>0</v>
      </c>
    </row>
    <row r="138" spans="8:16">
      <c r="H138" s="157">
        <v>8.8888888888888906E-2</v>
      </c>
      <c r="I138" s="126">
        <v>0</v>
      </c>
      <c r="J138" s="126">
        <v>0</v>
      </c>
      <c r="K138" s="126">
        <v>1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54</v>
      </c>
      <c r="P138" s="165">
        <f t="shared" si="7"/>
        <v>0</v>
      </c>
    </row>
    <row r="139" spans="8:16">
      <c r="H139" s="157">
        <v>8.9583333333333307E-2</v>
      </c>
      <c r="I139" s="126">
        <v>0</v>
      </c>
      <c r="J139" s="126">
        <v>0</v>
      </c>
      <c r="K139" s="126">
        <v>1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54</v>
      </c>
      <c r="P139" s="165">
        <f t="shared" ref="P139:P202" si="11">IF(O139&lt;0, ABS(O139), 0)</f>
        <v>0</v>
      </c>
    </row>
    <row r="140" spans="8:16">
      <c r="H140" s="157">
        <v>9.0277777777777804E-2</v>
      </c>
      <c r="I140" s="126">
        <v>0</v>
      </c>
      <c r="J140" s="126">
        <v>0</v>
      </c>
      <c r="K140" s="126">
        <v>0.97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54</v>
      </c>
      <c r="P140" s="165">
        <f t="shared" si="11"/>
        <v>0</v>
      </c>
    </row>
    <row r="141" spans="8:16">
      <c r="H141" s="157">
        <v>9.0972222222222204E-2</v>
      </c>
      <c r="I141" s="126">
        <v>0</v>
      </c>
      <c r="J141" s="126">
        <v>0</v>
      </c>
      <c r="K141" s="126">
        <v>0.96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54</v>
      </c>
      <c r="P141" s="165">
        <f t="shared" si="11"/>
        <v>0</v>
      </c>
    </row>
    <row r="142" spans="8:16">
      <c r="H142" s="157">
        <v>9.1666666666666702E-2</v>
      </c>
      <c r="I142" s="126">
        <v>0</v>
      </c>
      <c r="J142" s="126">
        <v>0</v>
      </c>
      <c r="K142" s="126">
        <v>0.95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54</v>
      </c>
      <c r="P142" s="165">
        <f t="shared" si="11"/>
        <v>0</v>
      </c>
    </row>
    <row r="143" spans="8:16">
      <c r="H143" s="157">
        <v>9.2361111111111102E-2</v>
      </c>
      <c r="I143" s="126">
        <v>0</v>
      </c>
      <c r="J143" s="126">
        <v>0</v>
      </c>
      <c r="K143" s="126">
        <v>0.92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54</v>
      </c>
      <c r="P143" s="165">
        <f t="shared" si="11"/>
        <v>0</v>
      </c>
    </row>
    <row r="144" spans="8:16">
      <c r="H144" s="157">
        <v>9.30555555555556E-2</v>
      </c>
      <c r="I144" s="126">
        <v>0</v>
      </c>
      <c r="J144" s="126">
        <v>0</v>
      </c>
      <c r="K144" s="126">
        <v>0.89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54</v>
      </c>
      <c r="P144" s="165">
        <f t="shared" si="11"/>
        <v>0</v>
      </c>
    </row>
    <row r="145" spans="8:16">
      <c r="H145" s="157">
        <v>9.375E-2</v>
      </c>
      <c r="I145" s="126">
        <v>0</v>
      </c>
      <c r="J145" s="126">
        <v>0</v>
      </c>
      <c r="K145" s="126">
        <v>0.5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54</v>
      </c>
      <c r="P145" s="165">
        <f t="shared" si="11"/>
        <v>0</v>
      </c>
    </row>
    <row r="146" spans="8:16">
      <c r="H146" s="157">
        <v>9.44444444444444E-2</v>
      </c>
      <c r="I146" s="126">
        <v>0</v>
      </c>
      <c r="J146" s="126">
        <v>0</v>
      </c>
      <c r="K146" s="126">
        <v>0.51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54</v>
      </c>
      <c r="P146" s="165">
        <f t="shared" si="11"/>
        <v>0</v>
      </c>
    </row>
    <row r="147" spans="8:16">
      <c r="H147" s="157">
        <v>9.5138888888888898E-2</v>
      </c>
      <c r="I147" s="126">
        <v>0</v>
      </c>
      <c r="J147" s="126">
        <v>0</v>
      </c>
      <c r="K147" s="126">
        <v>0.49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54</v>
      </c>
      <c r="P147" s="165">
        <f t="shared" si="11"/>
        <v>0</v>
      </c>
    </row>
    <row r="148" spans="8:16">
      <c r="H148" s="157">
        <v>9.5833333333333298E-2</v>
      </c>
      <c r="I148" s="126">
        <v>0</v>
      </c>
      <c r="J148" s="126">
        <v>0</v>
      </c>
      <c r="K148" s="126">
        <v>0.51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54</v>
      </c>
      <c r="P148" s="165">
        <f t="shared" si="11"/>
        <v>0</v>
      </c>
    </row>
    <row r="149" spans="8:16">
      <c r="H149" s="157">
        <v>9.6527777777777796E-2</v>
      </c>
      <c r="I149" s="126">
        <v>0</v>
      </c>
      <c r="J149" s="126">
        <v>0</v>
      </c>
      <c r="K149" s="126">
        <v>0.53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54</v>
      </c>
      <c r="P149" s="165">
        <f t="shared" si="11"/>
        <v>0</v>
      </c>
    </row>
    <row r="150" spans="8:16">
      <c r="H150" s="157">
        <v>9.7222222222222196E-2</v>
      </c>
      <c r="I150" s="126">
        <v>0</v>
      </c>
      <c r="J150" s="126">
        <v>0</v>
      </c>
      <c r="K150" s="126">
        <v>0.64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54</v>
      </c>
      <c r="P150" s="165">
        <f t="shared" si="11"/>
        <v>0</v>
      </c>
    </row>
    <row r="151" spans="8:16">
      <c r="H151" s="157">
        <v>9.7916666666666693E-2</v>
      </c>
      <c r="I151" s="126">
        <v>0</v>
      </c>
      <c r="J151" s="126">
        <v>0</v>
      </c>
      <c r="K151" s="126">
        <v>0.66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54</v>
      </c>
      <c r="P151" s="165">
        <f t="shared" si="11"/>
        <v>0</v>
      </c>
    </row>
    <row r="152" spans="8:16">
      <c r="H152" s="157">
        <v>9.8611111111111094E-2</v>
      </c>
      <c r="I152" s="126">
        <v>0</v>
      </c>
      <c r="J152" s="126">
        <v>0</v>
      </c>
      <c r="K152" s="126">
        <v>0.7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54</v>
      </c>
      <c r="P152" s="165">
        <f t="shared" si="11"/>
        <v>0</v>
      </c>
    </row>
    <row r="153" spans="8:16">
      <c r="H153" s="157">
        <v>9.9305555555555605E-2</v>
      </c>
      <c r="I153" s="126">
        <v>0</v>
      </c>
      <c r="J153" s="126">
        <v>0</v>
      </c>
      <c r="K153" s="126">
        <v>0.77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54</v>
      </c>
      <c r="P153" s="165">
        <f t="shared" si="11"/>
        <v>0</v>
      </c>
    </row>
    <row r="154" spans="8:16">
      <c r="H154" s="157">
        <v>0.1</v>
      </c>
      <c r="I154" s="126">
        <v>0</v>
      </c>
      <c r="J154" s="126">
        <v>0</v>
      </c>
      <c r="K154" s="126">
        <v>0.77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54</v>
      </c>
      <c r="P154" s="165">
        <f t="shared" si="11"/>
        <v>0</v>
      </c>
    </row>
    <row r="155" spans="8:16">
      <c r="H155" s="157">
        <v>0.100694444444444</v>
      </c>
      <c r="I155" s="126">
        <v>0</v>
      </c>
      <c r="J155" s="126">
        <v>0</v>
      </c>
      <c r="K155" s="126">
        <v>0.75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54</v>
      </c>
      <c r="P155" s="165">
        <f t="shared" si="11"/>
        <v>0</v>
      </c>
    </row>
    <row r="156" spans="8:16">
      <c r="H156" s="157">
        <v>0.101388888888889</v>
      </c>
      <c r="I156" s="126">
        <v>0</v>
      </c>
      <c r="J156" s="126">
        <v>0</v>
      </c>
      <c r="K156" s="126">
        <v>0.38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54</v>
      </c>
      <c r="P156" s="165">
        <f t="shared" si="11"/>
        <v>0</v>
      </c>
    </row>
    <row r="157" spans="8:16">
      <c r="H157" s="157">
        <v>0.102083333333333</v>
      </c>
      <c r="I157" s="126">
        <v>0</v>
      </c>
      <c r="J157" s="126">
        <v>0</v>
      </c>
      <c r="K157" s="126">
        <v>0.38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54</v>
      </c>
      <c r="P157" s="165">
        <f t="shared" si="11"/>
        <v>0</v>
      </c>
    </row>
    <row r="158" spans="8:16">
      <c r="H158" s="157">
        <v>0.102777777777778</v>
      </c>
      <c r="I158" s="126">
        <v>0</v>
      </c>
      <c r="J158" s="126">
        <v>0</v>
      </c>
      <c r="K158" s="126">
        <v>0.37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54</v>
      </c>
      <c r="P158" s="165">
        <f t="shared" si="11"/>
        <v>0</v>
      </c>
    </row>
    <row r="159" spans="8:16">
      <c r="H159" s="157">
        <v>0.10347222222222199</v>
      </c>
      <c r="I159" s="126">
        <v>0</v>
      </c>
      <c r="J159" s="126">
        <v>0</v>
      </c>
      <c r="K159" s="126">
        <v>0.38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54</v>
      </c>
      <c r="P159" s="165">
        <f t="shared" si="11"/>
        <v>0</v>
      </c>
    </row>
    <row r="160" spans="8:16">
      <c r="H160" s="157">
        <v>0.104166666666667</v>
      </c>
      <c r="I160" s="126">
        <v>0</v>
      </c>
      <c r="J160" s="126">
        <v>0</v>
      </c>
      <c r="K160" s="126">
        <v>0.5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54</v>
      </c>
      <c r="P160" s="165">
        <f t="shared" si="11"/>
        <v>0</v>
      </c>
    </row>
    <row r="161" spans="8:16">
      <c r="H161" s="157">
        <v>0.104861111111111</v>
      </c>
      <c r="I161" s="126">
        <v>0</v>
      </c>
      <c r="J161" s="126">
        <v>0</v>
      </c>
      <c r="K161" s="126">
        <v>0.53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54</v>
      </c>
      <c r="P161" s="165">
        <f t="shared" si="11"/>
        <v>0</v>
      </c>
    </row>
    <row r="162" spans="8:16">
      <c r="H162" s="157">
        <v>0.105555555555556</v>
      </c>
      <c r="I162" s="126">
        <v>0</v>
      </c>
      <c r="J162" s="126">
        <v>0</v>
      </c>
      <c r="K162" s="126">
        <v>0.54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54</v>
      </c>
      <c r="P162" s="165">
        <f t="shared" si="11"/>
        <v>0</v>
      </c>
    </row>
    <row r="163" spans="8:16">
      <c r="H163" s="157">
        <v>0.10625</v>
      </c>
      <c r="I163" s="126">
        <v>0</v>
      </c>
      <c r="J163" s="126">
        <v>0</v>
      </c>
      <c r="K163" s="126">
        <v>0.54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54</v>
      </c>
      <c r="P163" s="165">
        <f t="shared" si="11"/>
        <v>0</v>
      </c>
    </row>
    <row r="164" spans="8:16">
      <c r="H164" s="157">
        <v>0.106944444444444</v>
      </c>
      <c r="I164" s="126">
        <v>0</v>
      </c>
      <c r="J164" s="126">
        <v>0</v>
      </c>
      <c r="K164" s="126">
        <v>0.54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54</v>
      </c>
      <c r="P164" s="165">
        <f t="shared" si="11"/>
        <v>0</v>
      </c>
    </row>
    <row r="165" spans="8:16">
      <c r="H165" s="157">
        <v>0.10763888888888901</v>
      </c>
      <c r="I165" s="126">
        <v>0</v>
      </c>
      <c r="J165" s="126">
        <v>0</v>
      </c>
      <c r="K165" s="126">
        <v>0.53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54</v>
      </c>
      <c r="P165" s="165">
        <f t="shared" si="11"/>
        <v>0</v>
      </c>
    </row>
    <row r="166" spans="8:16">
      <c r="H166" s="157">
        <v>0.108333333333333</v>
      </c>
      <c r="I166" s="126">
        <v>0</v>
      </c>
      <c r="J166" s="126">
        <v>0</v>
      </c>
      <c r="K166" s="126">
        <v>0.53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54</v>
      </c>
      <c r="P166" s="165">
        <f t="shared" si="11"/>
        <v>0</v>
      </c>
    </row>
    <row r="167" spans="8:16">
      <c r="H167" s="157">
        <v>0.109027777777778</v>
      </c>
      <c r="I167" s="126">
        <v>0</v>
      </c>
      <c r="J167" s="126">
        <v>0</v>
      </c>
      <c r="K167" s="126">
        <v>0.41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54</v>
      </c>
      <c r="P167" s="165">
        <f t="shared" si="11"/>
        <v>0</v>
      </c>
    </row>
    <row r="168" spans="8:16">
      <c r="H168" s="157">
        <v>0.109722222222222</v>
      </c>
      <c r="I168" s="126">
        <v>0</v>
      </c>
      <c r="J168" s="126">
        <v>0</v>
      </c>
      <c r="K168" s="126">
        <v>0.4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54</v>
      </c>
      <c r="P168" s="165">
        <f t="shared" si="11"/>
        <v>0</v>
      </c>
    </row>
    <row r="169" spans="8:16">
      <c r="H169" s="157">
        <v>0.110416666666667</v>
      </c>
      <c r="I169" s="126">
        <v>0</v>
      </c>
      <c r="J169" s="126">
        <v>0</v>
      </c>
      <c r="K169" s="126">
        <v>0.41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54</v>
      </c>
      <c r="P169" s="165">
        <f t="shared" si="11"/>
        <v>0</v>
      </c>
    </row>
    <row r="170" spans="8:16">
      <c r="H170" s="157">
        <v>0.11111111111111099</v>
      </c>
      <c r="I170" s="126">
        <v>0</v>
      </c>
      <c r="J170" s="126">
        <v>0</v>
      </c>
      <c r="K170" s="126">
        <v>0.41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54</v>
      </c>
      <c r="P170" s="165">
        <f t="shared" si="11"/>
        <v>0</v>
      </c>
    </row>
    <row r="171" spans="8:16">
      <c r="H171" s="157">
        <v>0.111805555555556</v>
      </c>
      <c r="I171" s="126">
        <v>0</v>
      </c>
      <c r="J171" s="126">
        <v>0</v>
      </c>
      <c r="K171" s="126">
        <v>0.43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54</v>
      </c>
      <c r="P171" s="165">
        <f t="shared" si="11"/>
        <v>0</v>
      </c>
    </row>
    <row r="172" spans="8:16">
      <c r="H172" s="157">
        <v>0.1125</v>
      </c>
      <c r="I172" s="126">
        <v>0</v>
      </c>
      <c r="J172" s="126">
        <v>0</v>
      </c>
      <c r="K172" s="126">
        <v>0.37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54</v>
      </c>
      <c r="P172" s="165">
        <f t="shared" si="11"/>
        <v>0</v>
      </c>
    </row>
    <row r="173" spans="8:16">
      <c r="H173" s="157">
        <v>0.113194444444444</v>
      </c>
      <c r="I173" s="126">
        <v>0</v>
      </c>
      <c r="J173" s="126">
        <v>0</v>
      </c>
      <c r="K173" s="126">
        <v>0.38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54</v>
      </c>
      <c r="P173" s="165">
        <f t="shared" si="11"/>
        <v>0</v>
      </c>
    </row>
    <row r="174" spans="8:16">
      <c r="H174" s="157">
        <v>0.113888888888889</v>
      </c>
      <c r="I174" s="126">
        <v>0</v>
      </c>
      <c r="J174" s="126">
        <v>0</v>
      </c>
      <c r="K174" s="126">
        <v>0.41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54</v>
      </c>
      <c r="P174" s="165">
        <f t="shared" si="11"/>
        <v>0</v>
      </c>
    </row>
    <row r="175" spans="8:16">
      <c r="H175" s="157">
        <v>0.114583333333333</v>
      </c>
      <c r="I175" s="126">
        <v>0</v>
      </c>
      <c r="J175" s="126">
        <v>0</v>
      </c>
      <c r="K175" s="126">
        <v>0.4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54</v>
      </c>
      <c r="P175" s="165">
        <f t="shared" si="11"/>
        <v>0</v>
      </c>
    </row>
    <row r="176" spans="8:16">
      <c r="H176" s="157">
        <v>0.11527777777777801</v>
      </c>
      <c r="I176" s="126">
        <v>0</v>
      </c>
      <c r="J176" s="126">
        <v>0</v>
      </c>
      <c r="K176" s="126">
        <v>0.41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54</v>
      </c>
      <c r="P176" s="165">
        <f t="shared" si="11"/>
        <v>0</v>
      </c>
    </row>
    <row r="177" spans="8:16">
      <c r="H177" s="157">
        <v>0.115972222222222</v>
      </c>
      <c r="I177" s="126">
        <v>0</v>
      </c>
      <c r="J177" s="126">
        <v>0</v>
      </c>
      <c r="K177" s="126">
        <v>0.37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54</v>
      </c>
      <c r="P177" s="165">
        <f t="shared" si="11"/>
        <v>0</v>
      </c>
    </row>
    <row r="178" spans="8:16">
      <c r="H178" s="157">
        <v>0.116666666666667</v>
      </c>
      <c r="I178" s="126">
        <v>0</v>
      </c>
      <c r="J178" s="126">
        <v>0</v>
      </c>
      <c r="K178" s="126">
        <v>0.28000000000000003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54</v>
      </c>
      <c r="P178" s="165">
        <f t="shared" si="11"/>
        <v>0</v>
      </c>
    </row>
    <row r="179" spans="8:16">
      <c r="H179" s="157">
        <v>0.117361111111111</v>
      </c>
      <c r="I179" s="126">
        <v>0</v>
      </c>
      <c r="J179" s="126">
        <v>0</v>
      </c>
      <c r="K179" s="126">
        <v>0.27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54</v>
      </c>
      <c r="P179" s="165">
        <f t="shared" si="11"/>
        <v>0</v>
      </c>
    </row>
    <row r="180" spans="8:16">
      <c r="H180" s="157">
        <v>0.118055555555556</v>
      </c>
      <c r="I180" s="126">
        <v>0</v>
      </c>
      <c r="J180" s="126">
        <v>0</v>
      </c>
      <c r="K180" s="126">
        <v>0.45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54</v>
      </c>
      <c r="P180" s="165">
        <f t="shared" si="11"/>
        <v>0</v>
      </c>
    </row>
    <row r="181" spans="8:16">
      <c r="H181" s="157">
        <v>0.11874999999999999</v>
      </c>
      <c r="I181" s="126">
        <v>0</v>
      </c>
      <c r="J181" s="126">
        <v>0</v>
      </c>
      <c r="K181" s="126">
        <v>0.44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54</v>
      </c>
      <c r="P181" s="165">
        <f t="shared" si="11"/>
        <v>0</v>
      </c>
    </row>
    <row r="182" spans="8:16">
      <c r="H182" s="157">
        <v>0.11944444444444401</v>
      </c>
      <c r="I182" s="126">
        <v>0</v>
      </c>
      <c r="J182" s="126">
        <v>0</v>
      </c>
      <c r="K182" s="126">
        <v>0.44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54</v>
      </c>
      <c r="P182" s="165">
        <f t="shared" si="11"/>
        <v>0</v>
      </c>
    </row>
    <row r="183" spans="8:16">
      <c r="H183" s="157">
        <v>0.120138888888889</v>
      </c>
      <c r="I183" s="126">
        <v>0</v>
      </c>
      <c r="J183" s="126">
        <v>0</v>
      </c>
      <c r="K183" s="126">
        <v>0.46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54</v>
      </c>
      <c r="P183" s="165">
        <f t="shared" si="11"/>
        <v>0</v>
      </c>
    </row>
    <row r="184" spans="8:16">
      <c r="H184" s="157">
        <v>0.120833333333333</v>
      </c>
      <c r="I184" s="126">
        <v>0</v>
      </c>
      <c r="J184" s="126">
        <v>0</v>
      </c>
      <c r="K184" s="126">
        <v>0.47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54</v>
      </c>
      <c r="P184" s="165">
        <f t="shared" si="11"/>
        <v>0</v>
      </c>
    </row>
    <row r="185" spans="8:16">
      <c r="H185" s="157">
        <v>0.121527777777778</v>
      </c>
      <c r="I185" s="126">
        <v>0</v>
      </c>
      <c r="J185" s="126">
        <v>0</v>
      </c>
      <c r="K185" s="126">
        <v>0.48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54</v>
      </c>
      <c r="P185" s="165">
        <f t="shared" si="11"/>
        <v>0</v>
      </c>
    </row>
    <row r="186" spans="8:16">
      <c r="H186" s="157">
        <v>0.122222222222222</v>
      </c>
      <c r="I186" s="126">
        <v>0</v>
      </c>
      <c r="J186" s="126">
        <v>0</v>
      </c>
      <c r="K186" s="126">
        <v>0.5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232</v>
      </c>
      <c r="P186" s="165">
        <f t="shared" si="11"/>
        <v>0</v>
      </c>
    </row>
    <row r="187" spans="8:16">
      <c r="H187" s="157">
        <v>0.12291666666666699</v>
      </c>
      <c r="I187" s="126">
        <v>0</v>
      </c>
      <c r="J187" s="126">
        <v>0</v>
      </c>
      <c r="K187" s="126">
        <v>0.52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232</v>
      </c>
      <c r="P187" s="165">
        <f t="shared" si="11"/>
        <v>0</v>
      </c>
    </row>
    <row r="188" spans="8:16">
      <c r="H188" s="157">
        <v>0.12361111111111101</v>
      </c>
      <c r="I188" s="126">
        <v>0</v>
      </c>
      <c r="J188" s="126">
        <v>0</v>
      </c>
      <c r="K188" s="126">
        <v>0.49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232</v>
      </c>
      <c r="P188" s="165">
        <f t="shared" si="11"/>
        <v>0</v>
      </c>
    </row>
    <row r="189" spans="8:16">
      <c r="H189" s="157">
        <v>0.124305555555556</v>
      </c>
      <c r="I189" s="126">
        <v>0</v>
      </c>
      <c r="J189" s="126">
        <v>0</v>
      </c>
      <c r="K189" s="126">
        <v>0.53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232</v>
      </c>
      <c r="P189" s="165">
        <f t="shared" si="11"/>
        <v>0</v>
      </c>
    </row>
    <row r="190" spans="8:16">
      <c r="H190" s="157">
        <v>0.125</v>
      </c>
      <c r="I190" s="126">
        <v>0</v>
      </c>
      <c r="J190" s="126">
        <v>0</v>
      </c>
      <c r="K190" s="126">
        <v>0.66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232</v>
      </c>
      <c r="P190" s="165">
        <f t="shared" si="11"/>
        <v>0</v>
      </c>
    </row>
    <row r="191" spans="8:16">
      <c r="H191" s="157">
        <v>0.125694444444444</v>
      </c>
      <c r="I191" s="126">
        <v>0</v>
      </c>
      <c r="J191" s="126">
        <v>0</v>
      </c>
      <c r="K191" s="126">
        <v>0.65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232</v>
      </c>
      <c r="P191" s="165">
        <f t="shared" si="11"/>
        <v>0</v>
      </c>
    </row>
    <row r="192" spans="8:16">
      <c r="H192" s="157">
        <v>0.12638888888888899</v>
      </c>
      <c r="I192" s="126">
        <v>0</v>
      </c>
      <c r="J192" s="126">
        <v>0</v>
      </c>
      <c r="K192" s="126">
        <v>0.65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232</v>
      </c>
      <c r="P192" s="165">
        <f t="shared" si="11"/>
        <v>0</v>
      </c>
    </row>
    <row r="193" spans="8:16">
      <c r="H193" s="157">
        <v>0.12708333333333299</v>
      </c>
      <c r="I193" s="126">
        <v>0</v>
      </c>
      <c r="J193" s="126">
        <v>0</v>
      </c>
      <c r="K193" s="126">
        <v>0.7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232</v>
      </c>
      <c r="P193" s="165">
        <f t="shared" si="11"/>
        <v>0</v>
      </c>
    </row>
    <row r="194" spans="8:16">
      <c r="H194" s="157">
        <v>0.12777777777777799</v>
      </c>
      <c r="I194" s="126">
        <v>0</v>
      </c>
      <c r="J194" s="126">
        <v>0</v>
      </c>
      <c r="K194" s="126">
        <v>0.66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232</v>
      </c>
      <c r="P194" s="165">
        <f t="shared" si="11"/>
        <v>0</v>
      </c>
    </row>
    <row r="195" spans="8:16">
      <c r="H195" s="157">
        <v>0.12847222222222199</v>
      </c>
      <c r="I195" s="126">
        <v>0</v>
      </c>
      <c r="J195" s="126">
        <v>0</v>
      </c>
      <c r="K195" s="126">
        <v>0.65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232</v>
      </c>
      <c r="P195" s="165">
        <f t="shared" si="11"/>
        <v>0</v>
      </c>
    </row>
    <row r="196" spans="8:16">
      <c r="H196" s="157">
        <v>0.12916666666666701</v>
      </c>
      <c r="I196" s="126">
        <v>0</v>
      </c>
      <c r="J196" s="126">
        <v>0</v>
      </c>
      <c r="K196" s="126">
        <v>0.79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232</v>
      </c>
      <c r="P196" s="165">
        <f t="shared" si="11"/>
        <v>0</v>
      </c>
    </row>
    <row r="197" spans="8:16">
      <c r="H197" s="157">
        <v>0.12986111111111101</v>
      </c>
      <c r="I197" s="126">
        <v>0</v>
      </c>
      <c r="J197" s="126">
        <v>0</v>
      </c>
      <c r="K197" s="126">
        <v>0.78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232</v>
      </c>
      <c r="P197" s="165">
        <f t="shared" si="11"/>
        <v>0</v>
      </c>
    </row>
    <row r="198" spans="8:16">
      <c r="H198" s="157">
        <v>0.13055555555555601</v>
      </c>
      <c r="I198" s="126">
        <v>0</v>
      </c>
      <c r="J198" s="126">
        <v>0</v>
      </c>
      <c r="K198" s="126">
        <v>0.77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232</v>
      </c>
      <c r="P198" s="165">
        <f t="shared" si="11"/>
        <v>0</v>
      </c>
    </row>
    <row r="199" spans="8:16">
      <c r="H199" s="157">
        <v>0.13125000000000001</v>
      </c>
      <c r="I199" s="126">
        <v>0</v>
      </c>
      <c r="J199" s="126">
        <v>0</v>
      </c>
      <c r="K199" s="126">
        <v>0.61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232</v>
      </c>
      <c r="P199" s="165">
        <f t="shared" si="11"/>
        <v>0</v>
      </c>
    </row>
    <row r="200" spans="8:16">
      <c r="H200" s="157">
        <v>0.131944444444444</v>
      </c>
      <c r="I200" s="126">
        <v>0</v>
      </c>
      <c r="J200" s="126">
        <v>0</v>
      </c>
      <c r="K200" s="126">
        <v>0.63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232</v>
      </c>
      <c r="P200" s="165">
        <f t="shared" si="11"/>
        <v>0</v>
      </c>
    </row>
    <row r="201" spans="8:16">
      <c r="H201" s="157">
        <v>0.132638888888889</v>
      </c>
      <c r="I201" s="126">
        <v>0</v>
      </c>
      <c r="J201" s="126">
        <v>0</v>
      </c>
      <c r="K201" s="126">
        <v>0.69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232</v>
      </c>
      <c r="P201" s="165">
        <f t="shared" si="11"/>
        <v>0</v>
      </c>
    </row>
    <row r="202" spans="8:16">
      <c r="H202" s="157">
        <v>0.133333333333333</v>
      </c>
      <c r="I202" s="126">
        <v>0</v>
      </c>
      <c r="J202" s="126">
        <v>0</v>
      </c>
      <c r="K202" s="126">
        <v>0.69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232</v>
      </c>
      <c r="P202" s="165">
        <f t="shared" si="11"/>
        <v>0</v>
      </c>
    </row>
    <row r="203" spans="8:16">
      <c r="H203" s="157">
        <v>0.134027777777778</v>
      </c>
      <c r="I203" s="126">
        <v>0</v>
      </c>
      <c r="J203" s="126">
        <v>0</v>
      </c>
      <c r="K203" s="126">
        <v>0.48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232</v>
      </c>
      <c r="P203" s="165">
        <f t="shared" ref="P203:P266" si="15">IF(O203&lt;0, ABS(O203), 0)</f>
        <v>0</v>
      </c>
    </row>
    <row r="204" spans="8:16">
      <c r="H204" s="157">
        <v>0.13472222222222199</v>
      </c>
      <c r="I204" s="126">
        <v>0</v>
      </c>
      <c r="J204" s="126">
        <v>0</v>
      </c>
      <c r="K204" s="126">
        <v>0.54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232</v>
      </c>
      <c r="P204" s="165">
        <f t="shared" si="15"/>
        <v>0</v>
      </c>
    </row>
    <row r="205" spans="8:16">
      <c r="H205" s="157">
        <v>0.13541666666666699</v>
      </c>
      <c r="I205" s="126">
        <v>0</v>
      </c>
      <c r="J205" s="126">
        <v>0</v>
      </c>
      <c r="K205" s="126">
        <v>0.56999999999999995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232</v>
      </c>
      <c r="P205" s="165">
        <f t="shared" si="15"/>
        <v>0</v>
      </c>
    </row>
    <row r="206" spans="8:16">
      <c r="H206" s="157">
        <v>0.13611111111111099</v>
      </c>
      <c r="I206" s="126">
        <v>0</v>
      </c>
      <c r="J206" s="126">
        <v>0</v>
      </c>
      <c r="K206" s="126">
        <v>0.55000000000000004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232</v>
      </c>
      <c r="P206" s="165">
        <f t="shared" si="15"/>
        <v>0</v>
      </c>
    </row>
    <row r="207" spans="8:16">
      <c r="H207" s="157">
        <v>0.13680555555555601</v>
      </c>
      <c r="I207" s="126">
        <v>0</v>
      </c>
      <c r="J207" s="126">
        <v>0</v>
      </c>
      <c r="K207" s="126">
        <v>0.54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232</v>
      </c>
      <c r="P207" s="165">
        <f t="shared" si="15"/>
        <v>0</v>
      </c>
    </row>
    <row r="208" spans="8:16">
      <c r="H208" s="157">
        <v>0.13750000000000001</v>
      </c>
      <c r="I208" s="126">
        <v>0</v>
      </c>
      <c r="J208" s="126">
        <v>0</v>
      </c>
      <c r="K208" s="126">
        <v>0.53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54</v>
      </c>
      <c r="P208" s="165">
        <f t="shared" si="15"/>
        <v>0</v>
      </c>
    </row>
    <row r="209" spans="8:16">
      <c r="H209" s="157">
        <v>0.13819444444444401</v>
      </c>
      <c r="I209" s="126">
        <v>0</v>
      </c>
      <c r="J209" s="126">
        <v>0</v>
      </c>
      <c r="K209" s="126">
        <v>0.36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190</v>
      </c>
      <c r="P209" s="165">
        <f t="shared" si="15"/>
        <v>0</v>
      </c>
    </row>
    <row r="210" spans="8:16">
      <c r="H210" s="157">
        <v>0.13888888888888901</v>
      </c>
      <c r="I210" s="126">
        <v>0</v>
      </c>
      <c r="J210" s="126">
        <v>0</v>
      </c>
      <c r="K210" s="126">
        <v>0.46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190</v>
      </c>
      <c r="P210" s="165">
        <f t="shared" si="15"/>
        <v>0</v>
      </c>
    </row>
    <row r="211" spans="8:16">
      <c r="H211" s="157">
        <v>0.139583333333333</v>
      </c>
      <c r="I211" s="126">
        <v>0</v>
      </c>
      <c r="J211" s="126">
        <v>0</v>
      </c>
      <c r="K211" s="126">
        <v>0.69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190</v>
      </c>
      <c r="P211" s="165">
        <f t="shared" si="15"/>
        <v>0</v>
      </c>
    </row>
    <row r="212" spans="8:16">
      <c r="H212" s="157">
        <v>0.140277777777778</v>
      </c>
      <c r="I212" s="126">
        <v>0</v>
      </c>
      <c r="J212" s="126">
        <v>0</v>
      </c>
      <c r="K212" s="126">
        <v>0.6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190</v>
      </c>
      <c r="P212" s="165">
        <f t="shared" si="15"/>
        <v>0</v>
      </c>
    </row>
    <row r="213" spans="8:16">
      <c r="H213" s="157">
        <v>0.140972222222222</v>
      </c>
      <c r="I213" s="126">
        <v>0</v>
      </c>
      <c r="J213" s="126">
        <v>0</v>
      </c>
      <c r="K213" s="126">
        <v>0.6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190</v>
      </c>
      <c r="P213" s="165">
        <f t="shared" si="15"/>
        <v>0</v>
      </c>
    </row>
    <row r="214" spans="8:16">
      <c r="H214" s="157">
        <v>0.141666666666667</v>
      </c>
      <c r="I214" s="126">
        <v>0</v>
      </c>
      <c r="J214" s="126">
        <v>0</v>
      </c>
      <c r="K214" s="126">
        <v>0.56999999999999995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190</v>
      </c>
      <c r="P214" s="165">
        <f t="shared" si="15"/>
        <v>0</v>
      </c>
    </row>
    <row r="215" spans="8:16">
      <c r="H215" s="157">
        <v>0.14236111111111099</v>
      </c>
      <c r="I215" s="126">
        <v>0</v>
      </c>
      <c r="J215" s="126">
        <v>0</v>
      </c>
      <c r="K215" s="126">
        <v>0.57999999999999996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190</v>
      </c>
      <c r="P215" s="165">
        <f t="shared" si="15"/>
        <v>0</v>
      </c>
    </row>
    <row r="216" spans="8:16">
      <c r="H216" s="157">
        <v>0.14305555555555599</v>
      </c>
      <c r="I216" s="126">
        <v>0</v>
      </c>
      <c r="J216" s="126">
        <v>0</v>
      </c>
      <c r="K216" s="126">
        <v>0.59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190</v>
      </c>
      <c r="P216" s="165">
        <f t="shared" si="15"/>
        <v>0</v>
      </c>
    </row>
    <row r="217" spans="8:16">
      <c r="H217" s="157">
        <v>0.14374999999999999</v>
      </c>
      <c r="I217" s="126">
        <v>0</v>
      </c>
      <c r="J217" s="126">
        <v>0</v>
      </c>
      <c r="K217" s="126">
        <v>0.57999999999999996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190</v>
      </c>
      <c r="P217" s="165">
        <f t="shared" si="15"/>
        <v>0</v>
      </c>
    </row>
    <row r="218" spans="8:16">
      <c r="H218" s="157">
        <v>0.14444444444444399</v>
      </c>
      <c r="I218" s="126">
        <v>0</v>
      </c>
      <c r="J218" s="126">
        <v>0</v>
      </c>
      <c r="K218" s="126">
        <v>0.47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190</v>
      </c>
      <c r="P218" s="165">
        <f t="shared" si="15"/>
        <v>0</v>
      </c>
    </row>
    <row r="219" spans="8:16">
      <c r="H219" s="157">
        <v>0.14513888888888901</v>
      </c>
      <c r="I219" s="126">
        <v>0</v>
      </c>
      <c r="J219" s="126">
        <v>0</v>
      </c>
      <c r="K219" s="126">
        <v>0.64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190</v>
      </c>
      <c r="P219" s="165">
        <f t="shared" si="15"/>
        <v>0</v>
      </c>
    </row>
    <row r="220" spans="8:16">
      <c r="H220" s="157">
        <v>0.14583333333333301</v>
      </c>
      <c r="I220" s="126">
        <v>0</v>
      </c>
      <c r="J220" s="126">
        <v>0</v>
      </c>
      <c r="K220" s="126">
        <v>0.64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190</v>
      </c>
      <c r="P220" s="165">
        <f t="shared" si="15"/>
        <v>0</v>
      </c>
    </row>
    <row r="221" spans="8:16">
      <c r="H221" s="157">
        <v>0.14652777777777801</v>
      </c>
      <c r="I221" s="126">
        <v>0</v>
      </c>
      <c r="J221" s="126">
        <v>0</v>
      </c>
      <c r="K221" s="126">
        <v>0.84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190</v>
      </c>
      <c r="P221" s="165">
        <f t="shared" si="15"/>
        <v>0</v>
      </c>
    </row>
    <row r="222" spans="8:16">
      <c r="H222" s="157">
        <v>0.147222222222222</v>
      </c>
      <c r="I222" s="126">
        <v>0</v>
      </c>
      <c r="J222" s="126">
        <v>0</v>
      </c>
      <c r="K222" s="126">
        <v>0.67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190</v>
      </c>
      <c r="P222" s="165">
        <f t="shared" si="15"/>
        <v>0</v>
      </c>
    </row>
    <row r="223" spans="8:16">
      <c r="H223" s="157">
        <v>0.147916666666667</v>
      </c>
      <c r="I223" s="126">
        <v>0</v>
      </c>
      <c r="J223" s="126">
        <v>0</v>
      </c>
      <c r="K223" s="126">
        <v>0.84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190</v>
      </c>
      <c r="P223" s="165">
        <f t="shared" si="15"/>
        <v>0</v>
      </c>
    </row>
    <row r="224" spans="8:16">
      <c r="H224" s="157">
        <v>0.148611111111111</v>
      </c>
      <c r="I224" s="126">
        <v>0</v>
      </c>
      <c r="J224" s="126">
        <v>0</v>
      </c>
      <c r="K224" s="126">
        <v>0.69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190</v>
      </c>
      <c r="P224" s="165">
        <f t="shared" si="15"/>
        <v>0</v>
      </c>
    </row>
    <row r="225" spans="8:16">
      <c r="H225" s="157">
        <v>0.149305555555556</v>
      </c>
      <c r="I225" s="126">
        <v>0</v>
      </c>
      <c r="J225" s="126">
        <v>0</v>
      </c>
      <c r="K225" s="126">
        <v>0.61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190</v>
      </c>
      <c r="P225" s="165">
        <f t="shared" si="15"/>
        <v>0</v>
      </c>
    </row>
    <row r="226" spans="8:16">
      <c r="H226" s="157">
        <v>0.15</v>
      </c>
      <c r="I226" s="126">
        <v>0</v>
      </c>
      <c r="J226" s="126">
        <v>0</v>
      </c>
      <c r="K226" s="126">
        <v>0.36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190</v>
      </c>
      <c r="P226" s="165">
        <f t="shared" si="15"/>
        <v>0</v>
      </c>
    </row>
    <row r="227" spans="8:16">
      <c r="H227" s="157">
        <v>0.15069444444444399</v>
      </c>
      <c r="I227" s="126">
        <v>0</v>
      </c>
      <c r="J227" s="126">
        <v>0</v>
      </c>
      <c r="K227" s="126">
        <v>0.35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190</v>
      </c>
      <c r="P227" s="165">
        <f t="shared" si="15"/>
        <v>0</v>
      </c>
    </row>
    <row r="228" spans="8:16">
      <c r="H228" s="157">
        <v>0.15138888888888899</v>
      </c>
      <c r="I228" s="126">
        <v>0</v>
      </c>
      <c r="J228" s="126">
        <v>0</v>
      </c>
      <c r="K228" s="126">
        <v>0.45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190</v>
      </c>
      <c r="P228" s="165">
        <f t="shared" si="15"/>
        <v>0</v>
      </c>
    </row>
    <row r="229" spans="8:16">
      <c r="H229" s="157">
        <v>0.15208333333333299</v>
      </c>
      <c r="I229" s="126">
        <v>0</v>
      </c>
      <c r="J229" s="126">
        <v>0</v>
      </c>
      <c r="K229" s="126">
        <v>0.45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54</v>
      </c>
      <c r="P229" s="165">
        <f t="shared" si="15"/>
        <v>0</v>
      </c>
    </row>
    <row r="230" spans="8:16">
      <c r="H230" s="157">
        <v>0.15277777777777801</v>
      </c>
      <c r="I230" s="126">
        <v>0</v>
      </c>
      <c r="J230" s="126">
        <v>0</v>
      </c>
      <c r="K230" s="126">
        <v>0.43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54</v>
      </c>
      <c r="P230" s="165">
        <f t="shared" si="15"/>
        <v>0</v>
      </c>
    </row>
    <row r="231" spans="8:16">
      <c r="H231" s="157">
        <v>0.15347222222222201</v>
      </c>
      <c r="I231" s="126">
        <v>0</v>
      </c>
      <c r="J231" s="126">
        <v>0</v>
      </c>
      <c r="K231" s="126">
        <v>0.4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54</v>
      </c>
      <c r="P231" s="165">
        <f t="shared" si="15"/>
        <v>0</v>
      </c>
    </row>
    <row r="232" spans="8:16">
      <c r="H232" s="157">
        <v>0.15416666666666701</v>
      </c>
      <c r="I232" s="126">
        <v>0</v>
      </c>
      <c r="J232" s="126">
        <v>0</v>
      </c>
      <c r="K232" s="126">
        <v>0.33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54</v>
      </c>
      <c r="P232" s="165">
        <f t="shared" si="15"/>
        <v>0</v>
      </c>
    </row>
    <row r="233" spans="8:16">
      <c r="H233" s="157">
        <v>0.15486111111111101</v>
      </c>
      <c r="I233" s="126">
        <v>0</v>
      </c>
      <c r="J233" s="126">
        <v>0</v>
      </c>
      <c r="K233" s="126">
        <v>0.89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54</v>
      </c>
      <c r="P233" s="165">
        <f t="shared" si="15"/>
        <v>0</v>
      </c>
    </row>
    <row r="234" spans="8:16">
      <c r="H234" s="157">
        <v>0.155555555555556</v>
      </c>
      <c r="I234" s="126">
        <v>0</v>
      </c>
      <c r="J234" s="126">
        <v>0</v>
      </c>
      <c r="K234" s="126">
        <v>0.98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54</v>
      </c>
      <c r="P234" s="165">
        <f t="shared" si="15"/>
        <v>0</v>
      </c>
    </row>
    <row r="235" spans="8:16">
      <c r="H235" s="157">
        <v>0.15625</v>
      </c>
      <c r="I235" s="126">
        <v>0</v>
      </c>
      <c r="J235" s="126">
        <v>0</v>
      </c>
      <c r="K235" s="126">
        <v>0.98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54</v>
      </c>
      <c r="P235" s="165">
        <f t="shared" si="15"/>
        <v>0</v>
      </c>
    </row>
    <row r="236" spans="8:16">
      <c r="H236" s="157">
        <v>0.156944444444444</v>
      </c>
      <c r="I236" s="126">
        <v>0</v>
      </c>
      <c r="J236" s="126">
        <v>0</v>
      </c>
      <c r="K236" s="126">
        <v>0.72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54</v>
      </c>
      <c r="P236" s="165">
        <f t="shared" si="15"/>
        <v>0</v>
      </c>
    </row>
    <row r="237" spans="8:16">
      <c r="H237" s="157">
        <v>0.15763888888888899</v>
      </c>
      <c r="I237" s="126">
        <v>0</v>
      </c>
      <c r="J237" s="126">
        <v>0</v>
      </c>
      <c r="K237" s="126">
        <v>0.85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54</v>
      </c>
      <c r="P237" s="165">
        <f t="shared" si="15"/>
        <v>0</v>
      </c>
    </row>
    <row r="238" spans="8:16">
      <c r="H238" s="157">
        <v>0.15833333333333299</v>
      </c>
      <c r="I238" s="126">
        <v>0</v>
      </c>
      <c r="J238" s="126">
        <v>0</v>
      </c>
      <c r="K238" s="126">
        <v>0.85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54</v>
      </c>
      <c r="P238" s="165">
        <f t="shared" si="15"/>
        <v>0</v>
      </c>
    </row>
    <row r="239" spans="8:16">
      <c r="H239" s="157">
        <v>0.15902777777777799</v>
      </c>
      <c r="I239" s="126">
        <v>0</v>
      </c>
      <c r="J239" s="126">
        <v>0</v>
      </c>
      <c r="K239" s="126">
        <v>1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54</v>
      </c>
      <c r="P239" s="165">
        <f t="shared" si="15"/>
        <v>0</v>
      </c>
    </row>
    <row r="240" spans="8:16">
      <c r="H240" s="157">
        <v>0.15972222222222199</v>
      </c>
      <c r="I240" s="126">
        <v>0</v>
      </c>
      <c r="J240" s="126">
        <v>0</v>
      </c>
      <c r="K240" s="126">
        <v>1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54</v>
      </c>
      <c r="P240" s="165">
        <f t="shared" si="15"/>
        <v>0</v>
      </c>
    </row>
    <row r="241" spans="8:16">
      <c r="H241" s="157">
        <v>0.16041666666666701</v>
      </c>
      <c r="I241" s="126">
        <v>0</v>
      </c>
      <c r="J241" s="126">
        <v>0</v>
      </c>
      <c r="K241" s="126">
        <v>1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54</v>
      </c>
      <c r="P241" s="165">
        <f t="shared" si="15"/>
        <v>0</v>
      </c>
    </row>
    <row r="242" spans="8:16">
      <c r="H242" s="157">
        <v>0.16111111111111101</v>
      </c>
      <c r="I242" s="126">
        <v>0</v>
      </c>
      <c r="J242" s="126">
        <v>0</v>
      </c>
      <c r="K242" s="126">
        <v>1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54</v>
      </c>
      <c r="P242" s="165">
        <f t="shared" si="15"/>
        <v>0</v>
      </c>
    </row>
    <row r="243" spans="8:16">
      <c r="H243" s="157">
        <v>0.16180555555555601</v>
      </c>
      <c r="I243" s="126">
        <v>0</v>
      </c>
      <c r="J243" s="126">
        <v>0</v>
      </c>
      <c r="K243" s="126">
        <v>1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54</v>
      </c>
      <c r="P243" s="165">
        <f t="shared" si="15"/>
        <v>0</v>
      </c>
    </row>
    <row r="244" spans="8:16">
      <c r="H244" s="157">
        <v>0.16250000000000001</v>
      </c>
      <c r="I244" s="126">
        <v>0</v>
      </c>
      <c r="J244" s="126">
        <v>0</v>
      </c>
      <c r="K244" s="126">
        <v>1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54</v>
      </c>
      <c r="P244" s="165">
        <f t="shared" si="15"/>
        <v>0</v>
      </c>
    </row>
    <row r="245" spans="8:16">
      <c r="H245" s="157">
        <v>0.163194444444444</v>
      </c>
      <c r="I245" s="126">
        <v>0</v>
      </c>
      <c r="J245" s="126">
        <v>0</v>
      </c>
      <c r="K245" s="126">
        <v>1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54</v>
      </c>
      <c r="P245" s="165">
        <f t="shared" si="15"/>
        <v>0</v>
      </c>
    </row>
    <row r="246" spans="8:16">
      <c r="H246" s="157">
        <v>0.163888888888889</v>
      </c>
      <c r="I246" s="126">
        <v>0</v>
      </c>
      <c r="J246" s="126">
        <v>0</v>
      </c>
      <c r="K246" s="126">
        <v>0.8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54</v>
      </c>
      <c r="P246" s="165">
        <f t="shared" si="15"/>
        <v>0</v>
      </c>
    </row>
    <row r="247" spans="8:16">
      <c r="H247" s="157">
        <v>0.164583333333333</v>
      </c>
      <c r="I247" s="126">
        <v>0</v>
      </c>
      <c r="J247" s="126">
        <v>0</v>
      </c>
      <c r="K247" s="126">
        <v>0.81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54</v>
      </c>
      <c r="P247" s="165">
        <f t="shared" si="15"/>
        <v>0</v>
      </c>
    </row>
    <row r="248" spans="8:16">
      <c r="H248" s="157">
        <v>0.165277777777778</v>
      </c>
      <c r="I248" s="126">
        <v>0</v>
      </c>
      <c r="J248" s="126">
        <v>0</v>
      </c>
      <c r="K248" s="126">
        <v>0.81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54</v>
      </c>
      <c r="P248" s="165">
        <f t="shared" si="15"/>
        <v>0</v>
      </c>
    </row>
    <row r="249" spans="8:16">
      <c r="H249" s="157">
        <v>0.16597222222222199</v>
      </c>
      <c r="I249" s="126">
        <v>0</v>
      </c>
      <c r="J249" s="126">
        <v>0</v>
      </c>
      <c r="K249" s="126">
        <v>0.79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54</v>
      </c>
      <c r="P249" s="165">
        <f t="shared" si="15"/>
        <v>0</v>
      </c>
    </row>
    <row r="250" spans="8:16">
      <c r="H250" s="157">
        <v>0.16666666666666699</v>
      </c>
      <c r="I250" s="126">
        <v>0</v>
      </c>
      <c r="J250" s="126">
        <v>0</v>
      </c>
      <c r="K250" s="126">
        <v>0.85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54</v>
      </c>
      <c r="P250" s="165">
        <f t="shared" si="15"/>
        <v>0</v>
      </c>
    </row>
    <row r="251" spans="8:16">
      <c r="H251" s="157">
        <v>0.16736111111111099</v>
      </c>
      <c r="I251" s="126">
        <v>0</v>
      </c>
      <c r="J251" s="126">
        <v>0</v>
      </c>
      <c r="K251" s="126">
        <v>0.45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54</v>
      </c>
      <c r="P251" s="165">
        <f t="shared" si="15"/>
        <v>0</v>
      </c>
    </row>
    <row r="252" spans="8:16">
      <c r="H252" s="157">
        <v>0.16805555555555601</v>
      </c>
      <c r="I252" s="126">
        <v>0</v>
      </c>
      <c r="J252" s="126">
        <v>0</v>
      </c>
      <c r="K252" s="126">
        <v>0.45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54</v>
      </c>
      <c r="P252" s="165">
        <f t="shared" si="15"/>
        <v>0</v>
      </c>
    </row>
    <row r="253" spans="8:16">
      <c r="H253" s="157">
        <v>0.16875000000000001</v>
      </c>
      <c r="I253" s="126">
        <v>0</v>
      </c>
      <c r="J253" s="126">
        <v>0</v>
      </c>
      <c r="K253" s="126">
        <v>0.45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54</v>
      </c>
      <c r="P253" s="165">
        <f t="shared" si="15"/>
        <v>0</v>
      </c>
    </row>
    <row r="254" spans="8:16">
      <c r="H254" s="157">
        <v>0.16944444444444401</v>
      </c>
      <c r="I254" s="126">
        <v>0</v>
      </c>
      <c r="J254" s="126">
        <v>0</v>
      </c>
      <c r="K254" s="126">
        <v>0.45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54</v>
      </c>
      <c r="P254" s="165">
        <f t="shared" si="15"/>
        <v>0</v>
      </c>
    </row>
    <row r="255" spans="8:16">
      <c r="H255" s="157">
        <v>0.17013888888888901</v>
      </c>
      <c r="I255" s="126">
        <v>0</v>
      </c>
      <c r="J255" s="126">
        <v>0</v>
      </c>
      <c r="K255" s="126">
        <v>0.49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54</v>
      </c>
      <c r="P255" s="165">
        <f t="shared" si="15"/>
        <v>0</v>
      </c>
    </row>
    <row r="256" spans="8:16">
      <c r="H256" s="157">
        <v>0.170833333333333</v>
      </c>
      <c r="I256" s="126">
        <v>0</v>
      </c>
      <c r="J256" s="126">
        <v>0</v>
      </c>
      <c r="K256" s="126">
        <v>0.5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54</v>
      </c>
      <c r="P256" s="165">
        <f t="shared" si="15"/>
        <v>0</v>
      </c>
    </row>
    <row r="257" spans="8:16">
      <c r="H257" s="157">
        <v>0.171527777777778</v>
      </c>
      <c r="I257" s="126">
        <v>0</v>
      </c>
      <c r="J257" s="126">
        <v>0</v>
      </c>
      <c r="K257" s="126">
        <v>0.56999999999999995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232</v>
      </c>
      <c r="P257" s="165">
        <f t="shared" si="15"/>
        <v>0</v>
      </c>
    </row>
    <row r="258" spans="8:16">
      <c r="H258" s="157">
        <v>0.172222222222222</v>
      </c>
      <c r="I258" s="126">
        <v>0</v>
      </c>
      <c r="J258" s="126">
        <v>0</v>
      </c>
      <c r="K258" s="126">
        <v>0.53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232</v>
      </c>
      <c r="P258" s="165">
        <f t="shared" si="15"/>
        <v>0</v>
      </c>
    </row>
    <row r="259" spans="8:16">
      <c r="H259" s="157">
        <v>0.172916666666667</v>
      </c>
      <c r="I259" s="126">
        <v>0</v>
      </c>
      <c r="J259" s="126">
        <v>0</v>
      </c>
      <c r="K259" s="126">
        <v>0.41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232</v>
      </c>
      <c r="P259" s="165">
        <f t="shared" si="15"/>
        <v>0</v>
      </c>
    </row>
    <row r="260" spans="8:16">
      <c r="H260" s="157">
        <v>0.17361111111111099</v>
      </c>
      <c r="I260" s="126">
        <v>0</v>
      </c>
      <c r="J260" s="126">
        <v>0</v>
      </c>
      <c r="K260" s="126">
        <v>0.39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232</v>
      </c>
      <c r="P260" s="165">
        <f t="shared" si="15"/>
        <v>0</v>
      </c>
    </row>
    <row r="261" spans="8:16">
      <c r="H261" s="157">
        <v>0.17430555555555599</v>
      </c>
      <c r="I261" s="126">
        <v>0</v>
      </c>
      <c r="J261" s="126">
        <v>0</v>
      </c>
      <c r="K261" s="126">
        <v>0.4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232</v>
      </c>
      <c r="P261" s="165">
        <f t="shared" si="15"/>
        <v>0</v>
      </c>
    </row>
    <row r="262" spans="8:16">
      <c r="H262" s="157">
        <v>0.17499999999999999</v>
      </c>
      <c r="I262" s="126">
        <v>0</v>
      </c>
      <c r="J262" s="126">
        <v>0</v>
      </c>
      <c r="K262" s="126">
        <v>0.68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232</v>
      </c>
      <c r="P262" s="165">
        <f t="shared" si="15"/>
        <v>0</v>
      </c>
    </row>
    <row r="263" spans="8:16">
      <c r="H263" s="157">
        <v>0.17569444444444399</v>
      </c>
      <c r="I263" s="126">
        <v>0</v>
      </c>
      <c r="J263" s="126">
        <v>0</v>
      </c>
      <c r="K263" s="126">
        <v>0.82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341</v>
      </c>
      <c r="P263" s="165">
        <f t="shared" si="15"/>
        <v>0</v>
      </c>
    </row>
    <row r="264" spans="8:16">
      <c r="H264" s="157">
        <v>0.17638888888888901</v>
      </c>
      <c r="I264" s="126">
        <v>0</v>
      </c>
      <c r="J264" s="126">
        <v>0</v>
      </c>
      <c r="K264" s="126">
        <v>0.82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341</v>
      </c>
      <c r="P264" s="165">
        <f t="shared" si="15"/>
        <v>0</v>
      </c>
    </row>
    <row r="265" spans="8:16">
      <c r="H265" s="157">
        <v>0.17708333333333301</v>
      </c>
      <c r="I265" s="126">
        <v>0</v>
      </c>
      <c r="J265" s="126">
        <v>0</v>
      </c>
      <c r="K265" s="126">
        <v>0.71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341</v>
      </c>
      <c r="P265" s="165">
        <f t="shared" si="15"/>
        <v>0</v>
      </c>
    </row>
    <row r="266" spans="8:16">
      <c r="H266" s="157">
        <v>0.17777777777777801</v>
      </c>
      <c r="I266" s="126">
        <v>0</v>
      </c>
      <c r="J266" s="126">
        <v>0</v>
      </c>
      <c r="K266" s="126">
        <v>0.2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341</v>
      </c>
      <c r="P266" s="165">
        <f t="shared" si="15"/>
        <v>0</v>
      </c>
    </row>
    <row r="267" spans="8:16">
      <c r="H267" s="157">
        <v>0.178472222222222</v>
      </c>
      <c r="I267" s="126">
        <v>0</v>
      </c>
      <c r="J267" s="126">
        <v>0</v>
      </c>
      <c r="K267" s="126">
        <v>0.21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341</v>
      </c>
      <c r="P267" s="165">
        <f t="shared" ref="P267:P330" si="19">IF(O267&lt;0, ABS(O267), 0)</f>
        <v>0</v>
      </c>
    </row>
    <row r="268" spans="8:16">
      <c r="H268" s="157">
        <v>0.179166666666667</v>
      </c>
      <c r="I268" s="126">
        <v>0</v>
      </c>
      <c r="J268" s="126">
        <v>0</v>
      </c>
      <c r="K268" s="126">
        <v>0.2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341</v>
      </c>
      <c r="P268" s="165">
        <f t="shared" si="19"/>
        <v>0</v>
      </c>
    </row>
    <row r="269" spans="8:16">
      <c r="H269" s="157">
        <v>0.179861111111111</v>
      </c>
      <c r="I269" s="126">
        <v>0</v>
      </c>
      <c r="J269" s="126">
        <v>0</v>
      </c>
      <c r="K269" s="126">
        <v>0.2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341</v>
      </c>
      <c r="P269" s="165">
        <f t="shared" si="19"/>
        <v>0</v>
      </c>
    </row>
    <row r="270" spans="8:16">
      <c r="H270" s="157">
        <v>0.180555555555556</v>
      </c>
      <c r="I270" s="126">
        <v>0</v>
      </c>
      <c r="J270" s="126">
        <v>0</v>
      </c>
      <c r="K270" s="126">
        <v>0.2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341</v>
      </c>
      <c r="P270" s="165">
        <f t="shared" si="19"/>
        <v>0</v>
      </c>
    </row>
    <row r="271" spans="8:16">
      <c r="H271" s="157">
        <v>0.18124999999999999</v>
      </c>
      <c r="I271" s="126">
        <v>0</v>
      </c>
      <c r="J271" s="126">
        <v>0</v>
      </c>
      <c r="K271" s="126">
        <v>0.21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341</v>
      </c>
      <c r="P271" s="165">
        <f t="shared" si="19"/>
        <v>0</v>
      </c>
    </row>
    <row r="272" spans="8:16">
      <c r="H272" s="157">
        <v>0.18194444444444399</v>
      </c>
      <c r="I272" s="126">
        <v>0</v>
      </c>
      <c r="J272" s="126">
        <v>0</v>
      </c>
      <c r="K272" s="126">
        <v>0.21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341</v>
      </c>
      <c r="P272" s="165">
        <f t="shared" si="19"/>
        <v>0</v>
      </c>
    </row>
    <row r="273" spans="8:16">
      <c r="H273" s="157">
        <v>0.18263888888888899</v>
      </c>
      <c r="I273" s="126">
        <v>0</v>
      </c>
      <c r="J273" s="126">
        <v>0</v>
      </c>
      <c r="K273" s="126">
        <v>0.21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341</v>
      </c>
      <c r="P273" s="165">
        <f t="shared" si="19"/>
        <v>0</v>
      </c>
    </row>
    <row r="274" spans="8:16">
      <c r="H274" s="157">
        <v>0.18333333333333299</v>
      </c>
      <c r="I274" s="126">
        <v>0</v>
      </c>
      <c r="J274" s="126">
        <v>0</v>
      </c>
      <c r="K274" s="126">
        <v>0.21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477</v>
      </c>
      <c r="P274" s="165">
        <f t="shared" si="19"/>
        <v>0</v>
      </c>
    </row>
    <row r="275" spans="8:16">
      <c r="H275" s="157">
        <v>0.18402777777777801</v>
      </c>
      <c r="I275" s="126">
        <v>0</v>
      </c>
      <c r="J275" s="126">
        <v>0</v>
      </c>
      <c r="K275" s="126">
        <v>0.21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477</v>
      </c>
      <c r="P275" s="165">
        <f t="shared" si="19"/>
        <v>0</v>
      </c>
    </row>
    <row r="276" spans="8:16">
      <c r="H276" s="157">
        <v>0.18472222222222201</v>
      </c>
      <c r="I276" s="126">
        <v>0</v>
      </c>
      <c r="J276" s="126">
        <v>0</v>
      </c>
      <c r="K276" s="126">
        <v>0.2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477</v>
      </c>
      <c r="P276" s="165">
        <f t="shared" si="19"/>
        <v>0</v>
      </c>
    </row>
    <row r="277" spans="8:16">
      <c r="H277" s="157">
        <v>0.18541666666666701</v>
      </c>
      <c r="I277" s="126">
        <v>0</v>
      </c>
      <c r="J277" s="126">
        <v>0</v>
      </c>
      <c r="K277" s="126">
        <v>0.21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477</v>
      </c>
      <c r="P277" s="165">
        <f t="shared" si="19"/>
        <v>0</v>
      </c>
    </row>
    <row r="278" spans="8:16">
      <c r="H278" s="157">
        <v>0.18611111111111101</v>
      </c>
      <c r="I278" s="126">
        <v>0</v>
      </c>
      <c r="J278" s="126">
        <v>0</v>
      </c>
      <c r="K278" s="126">
        <v>0.21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477</v>
      </c>
      <c r="P278" s="165">
        <f t="shared" si="19"/>
        <v>0</v>
      </c>
    </row>
    <row r="279" spans="8:16">
      <c r="H279" s="157">
        <v>0.186805555555556</v>
      </c>
      <c r="I279" s="126">
        <v>0</v>
      </c>
      <c r="J279" s="126">
        <v>0</v>
      </c>
      <c r="K279" s="126">
        <v>0.18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299</v>
      </c>
      <c r="P279" s="165">
        <f t="shared" si="19"/>
        <v>0</v>
      </c>
    </row>
    <row r="280" spans="8:16">
      <c r="H280" s="157">
        <v>0.1875</v>
      </c>
      <c r="I280" s="126">
        <v>0</v>
      </c>
      <c r="J280" s="126">
        <v>0</v>
      </c>
      <c r="K280" s="126">
        <v>0.2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299</v>
      </c>
      <c r="P280" s="165">
        <f t="shared" si="19"/>
        <v>0</v>
      </c>
    </row>
    <row r="281" spans="8:16">
      <c r="H281" s="157">
        <v>0.188194444444444</v>
      </c>
      <c r="I281" s="126">
        <v>0</v>
      </c>
      <c r="J281" s="126">
        <v>0</v>
      </c>
      <c r="K281" s="126">
        <v>0.21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190</v>
      </c>
      <c r="P281" s="165">
        <f t="shared" si="19"/>
        <v>0</v>
      </c>
    </row>
    <row r="282" spans="8:16">
      <c r="H282" s="157">
        <v>0.18888888888888899</v>
      </c>
      <c r="I282" s="126">
        <v>0</v>
      </c>
      <c r="J282" s="126">
        <v>0</v>
      </c>
      <c r="K282" s="126">
        <v>0.21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190</v>
      </c>
      <c r="P282" s="165">
        <f t="shared" si="19"/>
        <v>0</v>
      </c>
    </row>
    <row r="283" spans="8:16">
      <c r="H283" s="157">
        <v>0.18958333333333299</v>
      </c>
      <c r="I283" s="126">
        <v>0</v>
      </c>
      <c r="J283" s="126">
        <v>0</v>
      </c>
      <c r="K283" s="126">
        <v>0.2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190</v>
      </c>
      <c r="P283" s="165">
        <f t="shared" si="19"/>
        <v>0</v>
      </c>
    </row>
    <row r="284" spans="8:16">
      <c r="H284" s="157">
        <v>0.19027777777777799</v>
      </c>
      <c r="I284" s="126">
        <v>0</v>
      </c>
      <c r="J284" s="126">
        <v>0</v>
      </c>
      <c r="K284" s="126">
        <v>0.2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190</v>
      </c>
      <c r="P284" s="165">
        <f t="shared" si="19"/>
        <v>0</v>
      </c>
    </row>
    <row r="285" spans="8:16">
      <c r="H285" s="157">
        <v>0.19097222222222199</v>
      </c>
      <c r="I285" s="126">
        <v>0</v>
      </c>
      <c r="J285" s="126">
        <v>0</v>
      </c>
      <c r="K285" s="126">
        <v>0.2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190</v>
      </c>
      <c r="P285" s="165">
        <f t="shared" si="19"/>
        <v>0</v>
      </c>
    </row>
    <row r="286" spans="8:16">
      <c r="H286" s="157">
        <v>0.19166666666666701</v>
      </c>
      <c r="I286" s="126">
        <v>0</v>
      </c>
      <c r="J286" s="126">
        <v>0</v>
      </c>
      <c r="K286" s="126">
        <v>0.17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190</v>
      </c>
      <c r="P286" s="165">
        <f t="shared" si="19"/>
        <v>0</v>
      </c>
    </row>
    <row r="287" spans="8:16">
      <c r="H287" s="157">
        <v>0.19236111111111101</v>
      </c>
      <c r="I287" s="126">
        <v>0</v>
      </c>
      <c r="J287" s="126">
        <v>0</v>
      </c>
      <c r="K287" s="126">
        <v>0.18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190</v>
      </c>
      <c r="P287" s="165">
        <f t="shared" si="19"/>
        <v>0</v>
      </c>
    </row>
    <row r="288" spans="8:16">
      <c r="H288" s="157">
        <v>0.19305555555555601</v>
      </c>
      <c r="I288" s="126">
        <v>0</v>
      </c>
      <c r="J288" s="126">
        <v>0</v>
      </c>
      <c r="K288" s="126">
        <v>0.17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190</v>
      </c>
      <c r="P288" s="165">
        <f t="shared" si="19"/>
        <v>0</v>
      </c>
    </row>
    <row r="289" spans="8:16">
      <c r="H289" s="157">
        <v>0.19375000000000001</v>
      </c>
      <c r="I289" s="126">
        <v>0</v>
      </c>
      <c r="J289" s="126">
        <v>0</v>
      </c>
      <c r="K289" s="126">
        <v>0.18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190</v>
      </c>
      <c r="P289" s="165">
        <f t="shared" si="19"/>
        <v>0</v>
      </c>
    </row>
    <row r="290" spans="8:16">
      <c r="H290" s="157">
        <v>0.194444444444444</v>
      </c>
      <c r="I290" s="126">
        <v>0</v>
      </c>
      <c r="J290" s="126">
        <v>0</v>
      </c>
      <c r="K290" s="126">
        <v>0.16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190</v>
      </c>
      <c r="P290" s="165">
        <f t="shared" si="19"/>
        <v>0</v>
      </c>
    </row>
    <row r="291" spans="8:16">
      <c r="H291" s="157">
        <v>0.195138888888889</v>
      </c>
      <c r="I291" s="126">
        <v>0</v>
      </c>
      <c r="J291" s="126">
        <v>0</v>
      </c>
      <c r="K291" s="126">
        <v>0.15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190</v>
      </c>
      <c r="P291" s="165">
        <f t="shared" si="19"/>
        <v>0</v>
      </c>
    </row>
    <row r="292" spans="8:16">
      <c r="H292" s="157">
        <v>0.195833333333333</v>
      </c>
      <c r="I292" s="126">
        <v>0</v>
      </c>
      <c r="J292" s="126">
        <v>0</v>
      </c>
      <c r="K292" s="126">
        <v>0.13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190</v>
      </c>
      <c r="P292" s="165">
        <f t="shared" si="19"/>
        <v>0</v>
      </c>
    </row>
    <row r="293" spans="8:16">
      <c r="H293" s="157">
        <v>0.196527777777778</v>
      </c>
      <c r="I293" s="126">
        <v>0</v>
      </c>
      <c r="J293" s="126">
        <v>0</v>
      </c>
      <c r="K293" s="126">
        <v>0.14000000000000001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190</v>
      </c>
      <c r="P293" s="165">
        <f t="shared" si="19"/>
        <v>0</v>
      </c>
    </row>
    <row r="294" spans="8:16">
      <c r="H294" s="157">
        <v>0.19722222222222199</v>
      </c>
      <c r="I294" s="126">
        <v>0</v>
      </c>
      <c r="J294" s="126">
        <v>0</v>
      </c>
      <c r="K294" s="126">
        <v>0.14000000000000001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54</v>
      </c>
      <c r="P294" s="165">
        <f t="shared" si="19"/>
        <v>0</v>
      </c>
    </row>
    <row r="295" spans="8:16">
      <c r="H295" s="157">
        <v>0.19791666666666699</v>
      </c>
      <c r="I295" s="126">
        <v>0</v>
      </c>
      <c r="J295" s="126">
        <v>0</v>
      </c>
      <c r="K295" s="126">
        <v>0.12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54</v>
      </c>
      <c r="P295" s="165">
        <f t="shared" si="19"/>
        <v>0</v>
      </c>
    </row>
    <row r="296" spans="8:16">
      <c r="H296" s="157">
        <v>0.19861111111111099</v>
      </c>
      <c r="I296" s="126">
        <v>0</v>
      </c>
      <c r="J296" s="126">
        <v>0</v>
      </c>
      <c r="K296" s="126">
        <v>0.11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54</v>
      </c>
      <c r="P296" s="165">
        <f t="shared" si="19"/>
        <v>0</v>
      </c>
    </row>
    <row r="297" spans="8:16">
      <c r="H297" s="157">
        <v>0.19930555555555601</v>
      </c>
      <c r="I297" s="126">
        <v>0</v>
      </c>
      <c r="J297" s="126">
        <v>0</v>
      </c>
      <c r="K297" s="126">
        <v>0.13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54</v>
      </c>
      <c r="P297" s="165">
        <f t="shared" si="19"/>
        <v>0</v>
      </c>
    </row>
    <row r="298" spans="8:16">
      <c r="H298" s="157">
        <v>0.2</v>
      </c>
      <c r="I298" s="126">
        <v>1.6048556529088359E-38</v>
      </c>
      <c r="J298" s="126">
        <v>2.1669090910547541E-39</v>
      </c>
      <c r="K298" s="126">
        <v>0.15</v>
      </c>
      <c r="L298" s="126">
        <f t="shared" si="16"/>
        <v>2.4072834793632538E-39</v>
      </c>
      <c r="M298" s="126">
        <f t="shared" si="17"/>
        <v>3.2503636365821312E-40</v>
      </c>
      <c r="N298" s="163">
        <f t="shared" si="18"/>
        <v>3.2503636365821316E-40</v>
      </c>
      <c r="O298" s="165">
        <f>appliance_sim_data!D300-N298</f>
        <v>54</v>
      </c>
      <c r="P298" s="165">
        <f t="shared" si="19"/>
        <v>0</v>
      </c>
    </row>
    <row r="299" spans="8:16">
      <c r="H299" s="157">
        <v>0.20069444444444401</v>
      </c>
      <c r="I299" s="126">
        <v>4.7385173619858986E-19</v>
      </c>
      <c r="J299" s="126">
        <v>6.4926121426943537E-20</v>
      </c>
      <c r="K299" s="126">
        <v>0.15</v>
      </c>
      <c r="L299" s="126">
        <f t="shared" si="16"/>
        <v>7.1077760429788482E-20</v>
      </c>
      <c r="M299" s="126">
        <f t="shared" si="17"/>
        <v>9.7389182140415306E-21</v>
      </c>
      <c r="N299" s="163">
        <f t="shared" si="18"/>
        <v>9.7389182140415306E-21</v>
      </c>
      <c r="O299" s="165">
        <f>appliance_sim_data!D301-N299</f>
        <v>54</v>
      </c>
      <c r="P299" s="165">
        <f t="shared" si="19"/>
        <v>0</v>
      </c>
    </row>
    <row r="300" spans="8:16">
      <c r="H300" s="157">
        <v>0.20138888888888901</v>
      </c>
      <c r="I300" s="126">
        <v>4.0201546233177689E-12</v>
      </c>
      <c r="J300" s="126">
        <v>5.5887986537865735E-13</v>
      </c>
      <c r="K300" s="126">
        <v>0.15</v>
      </c>
      <c r="L300" s="126">
        <f t="shared" si="16"/>
        <v>6.030231934976653E-13</v>
      </c>
      <c r="M300" s="126">
        <f t="shared" si="17"/>
        <v>8.3831979806798603E-14</v>
      </c>
      <c r="N300" s="163">
        <f t="shared" si="18"/>
        <v>8.3831979806798616E-14</v>
      </c>
      <c r="O300" s="165">
        <f>appliance_sim_data!D302-N300</f>
        <v>53.999999999999915</v>
      </c>
      <c r="P300" s="165">
        <f t="shared" si="19"/>
        <v>0</v>
      </c>
    </row>
    <row r="301" spans="8:16">
      <c r="H301" s="157">
        <v>0.202083333333333</v>
      </c>
      <c r="I301" s="126">
        <v>1.4354383746007929E-8</v>
      </c>
      <c r="J301" s="126">
        <v>2.0243572352815504E-9</v>
      </c>
      <c r="K301" s="126">
        <v>0.14000000000000001</v>
      </c>
      <c r="L301" s="126">
        <f t="shared" si="16"/>
        <v>2.00961372444111E-9</v>
      </c>
      <c r="M301" s="126">
        <f t="shared" si="17"/>
        <v>2.8341001293941707E-10</v>
      </c>
      <c r="N301" s="163">
        <f t="shared" si="18"/>
        <v>2.8341001293941712E-10</v>
      </c>
      <c r="O301" s="165">
        <f>appliance_sim_data!D303-N301</f>
        <v>53.999999999716593</v>
      </c>
      <c r="P301" s="165">
        <f t="shared" si="19"/>
        <v>0</v>
      </c>
    </row>
    <row r="302" spans="8:16">
      <c r="H302" s="157">
        <v>0.202777777777778</v>
      </c>
      <c r="I302" s="126">
        <v>2.0784848297099254E-6</v>
      </c>
      <c r="J302" s="126">
        <v>2.97307718342404E-7</v>
      </c>
      <c r="K302" s="126">
        <v>0.13</v>
      </c>
      <c r="L302" s="126">
        <f t="shared" si="16"/>
        <v>2.7020302786229033E-7</v>
      </c>
      <c r="M302" s="126">
        <f t="shared" si="17"/>
        <v>3.8650003384512522E-8</v>
      </c>
      <c r="N302" s="163">
        <f t="shared" si="18"/>
        <v>3.8650003384512522E-8</v>
      </c>
      <c r="O302" s="165">
        <f>appliance_sim_data!D304-N302</f>
        <v>53.999999961349999</v>
      </c>
      <c r="P302" s="165">
        <f t="shared" si="19"/>
        <v>0</v>
      </c>
    </row>
    <row r="303" spans="8:16">
      <c r="H303" s="157">
        <v>0.203472222222222</v>
      </c>
      <c r="I303" s="126">
        <v>5.8959873358505093E-5</v>
      </c>
      <c r="J303" s="126">
        <v>8.5527152554962921E-6</v>
      </c>
      <c r="K303" s="126">
        <v>0.13</v>
      </c>
      <c r="L303" s="126">
        <f t="shared" si="16"/>
        <v>7.6647835366056619E-6</v>
      </c>
      <c r="M303" s="126">
        <f t="shared" si="17"/>
        <v>1.111852983214518E-6</v>
      </c>
      <c r="N303" s="163">
        <f t="shared" si="18"/>
        <v>1.111852983214518E-6</v>
      </c>
      <c r="O303" s="165">
        <f>appliance_sim_data!D305-N303</f>
        <v>53.999998888147019</v>
      </c>
      <c r="P303" s="165">
        <f t="shared" si="19"/>
        <v>0</v>
      </c>
    </row>
    <row r="304" spans="8:16">
      <c r="H304" s="157">
        <v>0.204166666666667</v>
      </c>
      <c r="I304" s="126">
        <v>6.5214027250855148E-4</v>
      </c>
      <c r="J304" s="126">
        <v>9.592009515254218E-5</v>
      </c>
      <c r="K304" s="126">
        <v>0.14000000000000001</v>
      </c>
      <c r="L304" s="126">
        <f t="shared" si="16"/>
        <v>9.1299638151197217E-5</v>
      </c>
      <c r="M304" s="126">
        <f t="shared" si="17"/>
        <v>1.3428813321355906E-5</v>
      </c>
      <c r="N304" s="163">
        <f t="shared" si="18"/>
        <v>1.3428813321355908E-5</v>
      </c>
      <c r="O304" s="165">
        <f>appliance_sim_data!D306-N304</f>
        <v>53.999986571186682</v>
      </c>
      <c r="P304" s="165">
        <f t="shared" si="19"/>
        <v>0</v>
      </c>
    </row>
    <row r="305" spans="8:16">
      <c r="H305" s="157">
        <v>0.20486111111111099</v>
      </c>
      <c r="I305" s="126">
        <v>3.9856500199145686E-3</v>
      </c>
      <c r="J305" s="126">
        <v>5.9432404018781946E-4</v>
      </c>
      <c r="K305" s="126">
        <v>0.14000000000000001</v>
      </c>
      <c r="L305" s="126">
        <f t="shared" si="16"/>
        <v>5.5799100278803963E-4</v>
      </c>
      <c r="M305" s="126">
        <f t="shared" si="17"/>
        <v>8.320536562629473E-5</v>
      </c>
      <c r="N305" s="163">
        <f t="shared" si="18"/>
        <v>8.3205365626294744E-5</v>
      </c>
      <c r="O305" s="165">
        <f>appliance_sim_data!D307-N305</f>
        <v>53.999916794634373</v>
      </c>
      <c r="P305" s="165">
        <f t="shared" si="19"/>
        <v>0</v>
      </c>
    </row>
    <row r="306" spans="8:16">
      <c r="H306" s="157">
        <v>0.20555555555555599</v>
      </c>
      <c r="I306" s="126">
        <v>1.6365035867018519E-2</v>
      </c>
      <c r="J306" s="126">
        <v>2.473617455332108E-3</v>
      </c>
      <c r="K306" s="126">
        <v>0.14000000000000001</v>
      </c>
      <c r="L306" s="126">
        <f t="shared" si="16"/>
        <v>2.2911050213825931E-3</v>
      </c>
      <c r="M306" s="126">
        <f t="shared" si="17"/>
        <v>3.4630644374649517E-4</v>
      </c>
      <c r="N306" s="163">
        <f t="shared" si="18"/>
        <v>3.4630644374649517E-4</v>
      </c>
      <c r="O306" s="165">
        <f>appliance_sim_data!D308-N306</f>
        <v>53.999653693556255</v>
      </c>
      <c r="P306" s="165">
        <f t="shared" si="19"/>
        <v>0</v>
      </c>
    </row>
    <row r="307" spans="8:16">
      <c r="H307" s="157">
        <v>0.20624999999999999</v>
      </c>
      <c r="I307" s="126">
        <v>5.0801744852885085E-2</v>
      </c>
      <c r="J307" s="126">
        <v>7.7825677333494218E-3</v>
      </c>
      <c r="K307" s="126">
        <v>0.14000000000000001</v>
      </c>
      <c r="L307" s="126">
        <f t="shared" si="16"/>
        <v>7.1122442794039125E-3</v>
      </c>
      <c r="M307" s="126">
        <f t="shared" si="17"/>
        <v>1.0895594826689191E-3</v>
      </c>
      <c r="N307" s="163">
        <f t="shared" si="18"/>
        <v>1.0895594826689191E-3</v>
      </c>
      <c r="O307" s="165">
        <f>appliance_sim_data!D309-N307</f>
        <v>53.998910440517328</v>
      </c>
      <c r="P307" s="165">
        <f t="shared" si="19"/>
        <v>0</v>
      </c>
    </row>
    <row r="308" spans="8:16">
      <c r="H308" s="157">
        <v>0.20694444444444399</v>
      </c>
      <c r="I308" s="126">
        <v>0.12858662230801063</v>
      </c>
      <c r="J308" s="126">
        <v>1.9962152901078486E-2</v>
      </c>
      <c r="K308" s="126">
        <v>0.13</v>
      </c>
      <c r="L308" s="126">
        <f t="shared" si="16"/>
        <v>1.6716260900041382E-2</v>
      </c>
      <c r="M308" s="126">
        <f t="shared" si="17"/>
        <v>2.5950798771402035E-3</v>
      </c>
      <c r="N308" s="163">
        <f t="shared" si="18"/>
        <v>2.5950798771402039E-3</v>
      </c>
      <c r="O308" s="165">
        <f>appliance_sim_data!D310-N308</f>
        <v>53.997404920122861</v>
      </c>
      <c r="P308" s="165">
        <f t="shared" si="19"/>
        <v>0</v>
      </c>
    </row>
    <row r="309" spans="8:16">
      <c r="H309" s="157">
        <v>0.20763888888888901</v>
      </c>
      <c r="I309" s="126">
        <v>0.27915002389022109</v>
      </c>
      <c r="J309" s="126">
        <v>4.390929510775983E-2</v>
      </c>
      <c r="K309" s="126">
        <v>0.13</v>
      </c>
      <c r="L309" s="126">
        <f t="shared" si="16"/>
        <v>3.6289503105728746E-2</v>
      </c>
      <c r="M309" s="126">
        <f t="shared" si="17"/>
        <v>5.7082083640087782E-3</v>
      </c>
      <c r="N309" s="163">
        <f t="shared" si="18"/>
        <v>5.7082083640087782E-3</v>
      </c>
      <c r="O309" s="165">
        <f>appliance_sim_data!D311-N309</f>
        <v>53.994291791635995</v>
      </c>
      <c r="P309" s="165">
        <f t="shared" si="19"/>
        <v>0</v>
      </c>
    </row>
    <row r="310" spans="8:16">
      <c r="H310" s="157">
        <v>0.20833333333333301</v>
      </c>
      <c r="I310" s="126">
        <v>0.53835390128915017</v>
      </c>
      <c r="J310" s="126">
        <v>8.5789673538139891E-2</v>
      </c>
      <c r="K310" s="126">
        <v>0.13</v>
      </c>
      <c r="L310" s="126">
        <f t="shared" si="16"/>
        <v>6.9986007167589528E-2</v>
      </c>
      <c r="M310" s="126">
        <f t="shared" si="17"/>
        <v>1.1152657559958186E-2</v>
      </c>
      <c r="N310" s="163">
        <f t="shared" si="18"/>
        <v>1.1152657559958187E-2</v>
      </c>
      <c r="O310" s="165">
        <f>appliance_sim_data!D312-N310</f>
        <v>53.988847342440039</v>
      </c>
      <c r="P310" s="165">
        <f t="shared" si="19"/>
        <v>0</v>
      </c>
    </row>
    <row r="311" spans="8:16">
      <c r="H311" s="157">
        <v>0.20902777777777801</v>
      </c>
      <c r="I311" s="126">
        <v>0.94584807417208061</v>
      </c>
      <c r="J311" s="126">
        <v>0.15267897889640189</v>
      </c>
      <c r="K311" s="126">
        <v>0.15</v>
      </c>
      <c r="L311" s="126">
        <f t="shared" si="16"/>
        <v>0.14187721112581209</v>
      </c>
      <c r="M311" s="126">
        <f t="shared" si="17"/>
        <v>2.2901846834460282E-2</v>
      </c>
      <c r="N311" s="163">
        <f t="shared" si="18"/>
        <v>2.2901846834460282E-2</v>
      </c>
      <c r="O311" s="165">
        <f>appliance_sim_data!D313-N311</f>
        <v>53.977098153165542</v>
      </c>
      <c r="P311" s="165">
        <f t="shared" si="19"/>
        <v>0</v>
      </c>
    </row>
    <row r="312" spans="8:16">
      <c r="H312" s="157">
        <v>0.209722222222222</v>
      </c>
      <c r="I312" s="126">
        <v>1.5421886085445184</v>
      </c>
      <c r="J312" s="126">
        <v>0.25213294356533222</v>
      </c>
      <c r="K312" s="126">
        <v>0.14000000000000001</v>
      </c>
      <c r="L312" s="126">
        <f t="shared" si="16"/>
        <v>0.21590640519623261</v>
      </c>
      <c r="M312" s="126">
        <f t="shared" si="17"/>
        <v>3.5298612099146517E-2</v>
      </c>
      <c r="N312" s="163">
        <f t="shared" si="18"/>
        <v>3.5298612099146524E-2</v>
      </c>
      <c r="O312" s="165">
        <f>appliance_sim_data!D314-N312</f>
        <v>53.964701387900853</v>
      </c>
      <c r="P312" s="165">
        <f t="shared" si="19"/>
        <v>0</v>
      </c>
    </row>
    <row r="313" spans="8:16">
      <c r="H313" s="157">
        <v>0.210416666666667</v>
      </c>
      <c r="I313" s="126">
        <v>2.3662396491264515</v>
      </c>
      <c r="J313" s="126">
        <v>0.39176869685222304</v>
      </c>
      <c r="K313" s="126">
        <v>0.13</v>
      </c>
      <c r="L313" s="126">
        <f t="shared" si="16"/>
        <v>0.30761115438643871</v>
      </c>
      <c r="M313" s="126">
        <f t="shared" si="17"/>
        <v>5.0929930590788999E-2</v>
      </c>
      <c r="N313" s="163">
        <f t="shared" si="18"/>
        <v>5.0929930590788999E-2</v>
      </c>
      <c r="O313" s="165">
        <f>appliance_sim_data!D315-N313</f>
        <v>53.94907006940921</v>
      </c>
      <c r="P313" s="165">
        <f t="shared" si="19"/>
        <v>0</v>
      </c>
    </row>
    <row r="314" spans="8:16">
      <c r="H314" s="157">
        <v>0.211111111111111</v>
      </c>
      <c r="I314" s="126">
        <v>3.4531431403847028</v>
      </c>
      <c r="J314" s="126">
        <v>0.57890892619860024</v>
      </c>
      <c r="K314" s="126">
        <v>0.12</v>
      </c>
      <c r="L314" s="126">
        <f t="shared" si="16"/>
        <v>0.41437717684616432</v>
      </c>
      <c r="M314" s="126">
        <f t="shared" si="17"/>
        <v>6.9469071143832023E-2</v>
      </c>
      <c r="N314" s="163">
        <f t="shared" si="18"/>
        <v>6.9469071143832037E-2</v>
      </c>
      <c r="O314" s="165">
        <f>appliance_sim_data!D316-N314</f>
        <v>53.930530928856165</v>
      </c>
      <c r="P314" s="165">
        <f t="shared" si="19"/>
        <v>0</v>
      </c>
    </row>
    <row r="315" spans="8:16">
      <c r="H315" s="157">
        <v>0.211805555555556</v>
      </c>
      <c r="I315" s="126">
        <v>4.8329436044441039</v>
      </c>
      <c r="J315" s="126">
        <v>0.8203116390596451</v>
      </c>
      <c r="K315" s="126">
        <v>0.12</v>
      </c>
      <c r="L315" s="126">
        <f t="shared" si="16"/>
        <v>0.57995323253329245</v>
      </c>
      <c r="M315" s="126">
        <f t="shared" si="17"/>
        <v>9.8437396687157411E-2</v>
      </c>
      <c r="N315" s="163">
        <f t="shared" si="18"/>
        <v>9.8437396687157411E-2</v>
      </c>
      <c r="O315" s="165">
        <f>appliance_sim_data!D317-N315</f>
        <v>53.90156260331284</v>
      </c>
      <c r="P315" s="165">
        <f t="shared" si="19"/>
        <v>0</v>
      </c>
    </row>
    <row r="316" spans="8:16">
      <c r="H316" s="157">
        <v>0.21249999999999999</v>
      </c>
      <c r="I316" s="126">
        <v>6.5298275185300358</v>
      </c>
      <c r="J316" s="126">
        <v>1.1219879400928146</v>
      </c>
      <c r="K316" s="126">
        <v>0.12</v>
      </c>
      <c r="L316" s="126">
        <f t="shared" si="16"/>
        <v>0.78357930222360428</v>
      </c>
      <c r="M316" s="126">
        <f t="shared" si="17"/>
        <v>0.13463855281113773</v>
      </c>
      <c r="N316" s="163">
        <f t="shared" si="18"/>
        <v>0.13463855281113776</v>
      </c>
      <c r="O316" s="165">
        <f>appliance_sim_data!D318-N316</f>
        <v>53.86536144718886</v>
      </c>
      <c r="P316" s="165">
        <f t="shared" si="19"/>
        <v>0</v>
      </c>
    </row>
    <row r="317" spans="8:16">
      <c r="H317" s="157">
        <v>0.21319444444444399</v>
      </c>
      <c r="I317" s="126">
        <v>8.5618721628398529</v>
      </c>
      <c r="J317" s="126">
        <v>1.4890984133414709</v>
      </c>
      <c r="K317" s="126">
        <v>0.17</v>
      </c>
      <c r="L317" s="126">
        <f t="shared" si="16"/>
        <v>1.4555182676827751</v>
      </c>
      <c r="M317" s="126">
        <f t="shared" si="17"/>
        <v>0.25314673026805007</v>
      </c>
      <c r="N317" s="163">
        <f t="shared" si="18"/>
        <v>0.25314673026805007</v>
      </c>
      <c r="O317" s="165">
        <f>appliance_sim_data!D319-N317</f>
        <v>53.74685326973195</v>
      </c>
      <c r="P317" s="165">
        <f t="shared" si="19"/>
        <v>0</v>
      </c>
    </row>
    <row r="318" spans="8:16">
      <c r="H318" s="157">
        <v>0.21388888888888899</v>
      </c>
      <c r="I318" s="126">
        <v>10.94117842577846</v>
      </c>
      <c r="J318" s="126">
        <v>1.9259134364424628</v>
      </c>
      <c r="K318" s="126">
        <v>0.17</v>
      </c>
      <c r="L318" s="126">
        <f t="shared" si="16"/>
        <v>1.8600003323823384</v>
      </c>
      <c r="M318" s="126">
        <f t="shared" si="17"/>
        <v>0.32740528419521869</v>
      </c>
      <c r="N318" s="163">
        <f t="shared" si="18"/>
        <v>0.32740528419521869</v>
      </c>
      <c r="O318" s="165">
        <f>appliance_sim_data!D320-N318</f>
        <v>53.672594715804784</v>
      </c>
      <c r="P318" s="165">
        <f t="shared" si="19"/>
        <v>0</v>
      </c>
    </row>
    <row r="319" spans="8:16">
      <c r="H319" s="157">
        <v>0.21458333333333299</v>
      </c>
      <c r="I319" s="126">
        <v>13.674267722556559</v>
      </c>
      <c r="J319" s="126">
        <v>2.4358217236993847</v>
      </c>
      <c r="K319" s="126">
        <v>0.17</v>
      </c>
      <c r="L319" s="126">
        <f t="shared" si="16"/>
        <v>2.3246255128346154</v>
      </c>
      <c r="M319" s="126">
        <f t="shared" si="17"/>
        <v>0.41408969302889542</v>
      </c>
      <c r="N319" s="163">
        <f t="shared" si="18"/>
        <v>0.41408969302889542</v>
      </c>
      <c r="O319" s="165">
        <f>appliance_sim_data!D321-N319</f>
        <v>53.585910306971101</v>
      </c>
      <c r="P319" s="165">
        <f t="shared" si="19"/>
        <v>0</v>
      </c>
    </row>
    <row r="320" spans="8:16">
      <c r="H320" s="157">
        <v>0.21527777777777801</v>
      </c>
      <c r="I320" s="126">
        <v>16.762641346313309</v>
      </c>
      <c r="J320" s="126">
        <v>3.0213726993806951</v>
      </c>
      <c r="K320" s="126">
        <v>0.18</v>
      </c>
      <c r="L320" s="126">
        <f t="shared" si="16"/>
        <v>3.0172754423363957</v>
      </c>
      <c r="M320" s="126">
        <f t="shared" si="17"/>
        <v>0.54384708588852504</v>
      </c>
      <c r="N320" s="163">
        <f t="shared" si="18"/>
        <v>0.54384708588852504</v>
      </c>
      <c r="O320" s="165">
        <f>appliance_sim_data!D322-N320</f>
        <v>53.456152914111478</v>
      </c>
      <c r="P320" s="165">
        <f t="shared" si="19"/>
        <v>0</v>
      </c>
    </row>
    <row r="321" spans="8:16">
      <c r="H321" s="157">
        <v>0.21597222222222201</v>
      </c>
      <c r="I321" s="126">
        <v>20.203422631142811</v>
      </c>
      <c r="J321" s="126">
        <v>3.6843406405493351</v>
      </c>
      <c r="K321" s="126">
        <v>0.18</v>
      </c>
      <c r="L321" s="126">
        <f t="shared" si="16"/>
        <v>3.6366160736057056</v>
      </c>
      <c r="M321" s="126">
        <f t="shared" si="17"/>
        <v>0.66318131529888025</v>
      </c>
      <c r="N321" s="163">
        <f t="shared" si="18"/>
        <v>0.66318131529888025</v>
      </c>
      <c r="O321" s="165">
        <f>appliance_sim_data!D323-N321</f>
        <v>53.336818684701122</v>
      </c>
      <c r="P321" s="165">
        <f t="shared" si="19"/>
        <v>0</v>
      </c>
    </row>
    <row r="322" spans="8:16">
      <c r="H322" s="157">
        <v>0.21666666666666701</v>
      </c>
      <c r="I322" s="126">
        <v>23.990023520855001</v>
      </c>
      <c r="J322" s="126">
        <v>4.4258011125906496</v>
      </c>
      <c r="K322" s="126">
        <v>0.2</v>
      </c>
      <c r="L322" s="126">
        <f t="shared" si="16"/>
        <v>4.7980047041710003</v>
      </c>
      <c r="M322" s="126">
        <f t="shared" si="17"/>
        <v>0.88516022251812998</v>
      </c>
      <c r="N322" s="163">
        <f t="shared" si="18"/>
        <v>0.88516022251812998</v>
      </c>
      <c r="O322" s="165">
        <f>appliance_sim_data!D324-N322</f>
        <v>53.114839777481869</v>
      </c>
      <c r="P322" s="165">
        <f t="shared" si="19"/>
        <v>0</v>
      </c>
    </row>
    <row r="323" spans="8:16">
      <c r="H323" s="157">
        <v>0.21736111111111101</v>
      </c>
      <c r="I323" s="126">
        <v>28.112795325021967</v>
      </c>
      <c r="J323" s="126">
        <v>5.246212630886891</v>
      </c>
      <c r="K323" s="126">
        <v>0.2</v>
      </c>
      <c r="L323" s="126">
        <f t="shared" si="16"/>
        <v>5.6225590650043937</v>
      </c>
      <c r="M323" s="126">
        <f t="shared" si="17"/>
        <v>1.0492425261773783</v>
      </c>
      <c r="N323" s="163">
        <f t="shared" si="18"/>
        <v>1.0492425261773783</v>
      </c>
      <c r="O323" s="165">
        <f>appliance_sim_data!D325-N323</f>
        <v>52.95075747382262</v>
      </c>
      <c r="P323" s="165">
        <f t="shared" si="19"/>
        <v>0</v>
      </c>
    </row>
    <row r="324" spans="8:16">
      <c r="H324" s="157">
        <v>0.218055555555556</v>
      </c>
      <c r="I324" s="126">
        <v>32.559637942290806</v>
      </c>
      <c r="J324" s="126">
        <v>6.1454985343428801</v>
      </c>
      <c r="K324" s="126">
        <v>0.19</v>
      </c>
      <c r="L324" s="126">
        <f t="shared" si="16"/>
        <v>6.1863312090352531</v>
      </c>
      <c r="M324" s="126">
        <f t="shared" si="17"/>
        <v>1.1676447215251473</v>
      </c>
      <c r="N324" s="163">
        <f t="shared" si="18"/>
        <v>1.1676447215251473</v>
      </c>
      <c r="O324" s="165">
        <f>appliance_sim_data!D326-N324</f>
        <v>52.83235527847485</v>
      </c>
      <c r="P324" s="165">
        <f t="shared" si="19"/>
        <v>0</v>
      </c>
    </row>
    <row r="325" spans="8:16">
      <c r="H325" s="157">
        <v>0.21875</v>
      </c>
      <c r="I325" s="126">
        <v>37.316552777967836</v>
      </c>
      <c r="J325" s="126">
        <v>7.123125702496238</v>
      </c>
      <c r="K325" s="126">
        <v>0.2</v>
      </c>
      <c r="L325" s="126">
        <f t="shared" si="16"/>
        <v>7.4633105555935675</v>
      </c>
      <c r="M325" s="126">
        <f t="shared" si="17"/>
        <v>1.4246251404992476</v>
      </c>
      <c r="N325" s="163">
        <f t="shared" si="18"/>
        <v>1.4246251404992476</v>
      </c>
      <c r="O325" s="165">
        <f>appliance_sim_data!D327-N325</f>
        <v>52.575374859500755</v>
      </c>
      <c r="P325" s="165">
        <f t="shared" si="19"/>
        <v>0</v>
      </c>
    </row>
    <row r="326" spans="8:16">
      <c r="H326" s="157">
        <v>0.219444444444444</v>
      </c>
      <c r="I326" s="126">
        <v>42.368132472367002</v>
      </c>
      <c r="J326" s="126">
        <v>8.1781780103881836</v>
      </c>
      <c r="K326" s="126">
        <v>0.19</v>
      </c>
      <c r="L326" s="126">
        <f t="shared" si="16"/>
        <v>8.04994516974973</v>
      </c>
      <c r="M326" s="126">
        <f t="shared" si="17"/>
        <v>1.553853821973755</v>
      </c>
      <c r="N326" s="163">
        <f t="shared" si="18"/>
        <v>1.553853821973755</v>
      </c>
      <c r="O326" s="165">
        <f>appliance_sim_data!D328-N326</f>
        <v>52.446146178026247</v>
      </c>
      <c r="P326" s="165">
        <f t="shared" si="19"/>
        <v>0</v>
      </c>
    </row>
    <row r="327" spans="8:16">
      <c r="H327" s="157">
        <v>0.22013888888888899</v>
      </c>
      <c r="I327" s="126">
        <v>47.697985986392318</v>
      </c>
      <c r="J327" s="126">
        <v>9.3094233478136097</v>
      </c>
      <c r="K327" s="126">
        <v>0.18</v>
      </c>
      <c r="L327" s="126">
        <f t="shared" si="16"/>
        <v>8.5856374775506161</v>
      </c>
      <c r="M327" s="126">
        <f t="shared" si="17"/>
        <v>1.6756962026064497</v>
      </c>
      <c r="N327" s="163">
        <f t="shared" si="18"/>
        <v>1.6756962026064497</v>
      </c>
      <c r="O327" s="165">
        <f>appliance_sim_data!D329-N327</f>
        <v>52.324303797393547</v>
      </c>
      <c r="P327" s="165">
        <f t="shared" si="19"/>
        <v>0</v>
      </c>
    </row>
    <row r="328" spans="8:16">
      <c r="H328" s="157">
        <v>0.22083333333333299</v>
      </c>
      <c r="I328" s="126">
        <v>53.289101135379447</v>
      </c>
      <c r="J328" s="126">
        <v>10.515373694148179</v>
      </c>
      <c r="K328" s="126">
        <v>0.15</v>
      </c>
      <c r="L328" s="126">
        <f t="shared" si="16"/>
        <v>7.9933651703069168</v>
      </c>
      <c r="M328" s="126">
        <f t="shared" si="17"/>
        <v>1.5773060541222268</v>
      </c>
      <c r="N328" s="163">
        <f t="shared" si="18"/>
        <v>1.5773060541222268</v>
      </c>
      <c r="O328" s="165">
        <f>appliance_sim_data!D330-N328</f>
        <v>52.422693945877775</v>
      </c>
      <c r="P328" s="165">
        <f t="shared" si="19"/>
        <v>0</v>
      </c>
    </row>
    <row r="329" spans="8:16">
      <c r="H329" s="157">
        <v>0.22152777777777799</v>
      </c>
      <c r="I329" s="126">
        <v>59.124148815817811</v>
      </c>
      <c r="J329" s="126">
        <v>11.79433819583514</v>
      </c>
      <c r="K329" s="126">
        <v>0.15</v>
      </c>
      <c r="L329" s="126">
        <f t="shared" si="16"/>
        <v>8.868622322372671</v>
      </c>
      <c r="M329" s="126">
        <f t="shared" si="17"/>
        <v>1.7691507293752708</v>
      </c>
      <c r="N329" s="163">
        <f t="shared" si="18"/>
        <v>1.7691507293752708</v>
      </c>
      <c r="O329" s="165">
        <f>appliance_sim_data!D331-N329</f>
        <v>52.230849270624731</v>
      </c>
      <c r="P329" s="165">
        <f t="shared" si="19"/>
        <v>0</v>
      </c>
    </row>
    <row r="330" spans="8:16">
      <c r="H330" s="157">
        <v>0.22222222222222199</v>
      </c>
      <c r="I330" s="126">
        <v>65.185734331936416</v>
      </c>
      <c r="J330" s="126">
        <v>13.144469492105083</v>
      </c>
      <c r="K330" s="126">
        <v>0.13</v>
      </c>
      <c r="L330" s="126">
        <f t="shared" si="16"/>
        <v>8.4741454631517339</v>
      </c>
      <c r="M330" s="126">
        <f t="shared" si="17"/>
        <v>1.7087810339736609</v>
      </c>
      <c r="N330" s="163">
        <f t="shared" si="18"/>
        <v>1.7087810339736611</v>
      </c>
      <c r="O330" s="165">
        <f>appliance_sim_data!D332-N330</f>
        <v>52.291218966026342</v>
      </c>
      <c r="P330" s="165">
        <f t="shared" si="19"/>
        <v>0</v>
      </c>
    </row>
    <row r="331" spans="8:16">
      <c r="H331" s="157">
        <v>0.22291666666666701</v>
      </c>
      <c r="I331" s="126">
        <v>71.456601709103055</v>
      </c>
      <c r="J331" s="126">
        <v>14.563803717511222</v>
      </c>
      <c r="K331" s="126">
        <v>0.15</v>
      </c>
      <c r="L331" s="126">
        <f t="shared" ref="L331:L394" si="20">I331*K331</f>
        <v>10.718490256365458</v>
      </c>
      <c r="M331" s="126">
        <f t="shared" ref="M331:M394" si="21">J331*K331</f>
        <v>2.1845705576266834</v>
      </c>
      <c r="N331" s="163">
        <f t="shared" ref="N331:N394" si="22">M331*$B$46*$B$47</f>
        <v>2.1845705576266834</v>
      </c>
      <c r="O331" s="165">
        <f>appliance_sim_data!D333-N331</f>
        <v>51.815429442373315</v>
      </c>
      <c r="P331" s="165">
        <f t="shared" ref="P331:P394" si="23">IF(O331&lt;0, ABS(O331), 0)</f>
        <v>0</v>
      </c>
    </row>
    <row r="332" spans="8:16">
      <c r="H332" s="157">
        <v>0.22361111111111101</v>
      </c>
      <c r="I332" s="126">
        <v>77.919796909668321</v>
      </c>
      <c r="J332" s="126">
        <v>16.050294710405218</v>
      </c>
      <c r="K332" s="126">
        <v>0.14000000000000001</v>
      </c>
      <c r="L332" s="126">
        <f t="shared" si="20"/>
        <v>10.908771567353567</v>
      </c>
      <c r="M332" s="126">
        <f t="shared" si="21"/>
        <v>2.2470412594567306</v>
      </c>
      <c r="N332" s="163">
        <f t="shared" si="22"/>
        <v>2.2470412594567306</v>
      </c>
      <c r="O332" s="165">
        <f>appliance_sim_data!D334-N332</f>
        <v>51.752958740543271</v>
      </c>
      <c r="P332" s="165">
        <f t="shared" si="23"/>
        <v>0</v>
      </c>
    </row>
    <row r="333" spans="8:16">
      <c r="H333" s="157">
        <v>0.22430555555555601</v>
      </c>
      <c r="I333" s="126">
        <v>84.55879561200409</v>
      </c>
      <c r="J333" s="126">
        <v>17.601842999718734</v>
      </c>
      <c r="K333" s="126">
        <v>0.13</v>
      </c>
      <c r="L333" s="126">
        <f t="shared" si="20"/>
        <v>10.992643429560532</v>
      </c>
      <c r="M333" s="126">
        <f t="shared" si="21"/>
        <v>2.2882395899634353</v>
      </c>
      <c r="N333" s="163">
        <f t="shared" si="22"/>
        <v>2.2882395899634353</v>
      </c>
      <c r="O333" s="165">
        <f>appliance_sim_data!D335-N333</f>
        <v>51.711760410036561</v>
      </c>
      <c r="P333" s="165">
        <f t="shared" si="23"/>
        <v>0</v>
      </c>
    </row>
    <row r="334" spans="8:16">
      <c r="H334" s="157">
        <v>0.22500000000000001</v>
      </c>
      <c r="I334" s="126">
        <v>91.357600793997747</v>
      </c>
      <c r="J334" s="126">
        <v>19.21632014717169</v>
      </c>
      <c r="K334" s="126">
        <v>0.14000000000000001</v>
      </c>
      <c r="L334" s="126">
        <f t="shared" si="20"/>
        <v>12.790064111159685</v>
      </c>
      <c r="M334" s="126">
        <f t="shared" si="21"/>
        <v>2.6902848206040368</v>
      </c>
      <c r="N334" s="163">
        <f t="shared" si="22"/>
        <v>2.6902848206040368</v>
      </c>
      <c r="O334" s="165">
        <f>appliance_sim_data!D336-N334</f>
        <v>51.309715179395965</v>
      </c>
      <c r="P334" s="165">
        <f t="shared" si="23"/>
        <v>0</v>
      </c>
    </row>
    <row r="335" spans="8:16">
      <c r="H335" s="157">
        <v>0.225694444444444</v>
      </c>
      <c r="I335" s="126">
        <v>98.300814859894771</v>
      </c>
      <c r="J335" s="126">
        <v>20.891589001987604</v>
      </c>
      <c r="K335" s="126">
        <v>0.16</v>
      </c>
      <c r="L335" s="126">
        <f t="shared" si="20"/>
        <v>15.728130377583163</v>
      </c>
      <c r="M335" s="126">
        <f t="shared" si="21"/>
        <v>3.3426542403180166</v>
      </c>
      <c r="N335" s="163">
        <f t="shared" si="22"/>
        <v>3.3426542403180166</v>
      </c>
      <c r="O335" s="165">
        <f>appliance_sim_data!D337-N335</f>
        <v>228.65734575968199</v>
      </c>
      <c r="P335" s="165">
        <f t="shared" si="23"/>
        <v>0</v>
      </c>
    </row>
    <row r="336" spans="8:16">
      <c r="H336" s="157">
        <v>0.226388888888889</v>
      </c>
      <c r="I336" s="126">
        <v>105.37369051887565</v>
      </c>
      <c r="J336" s="126">
        <v>22.625520390188644</v>
      </c>
      <c r="K336" s="126">
        <v>0.16</v>
      </c>
      <c r="L336" s="126">
        <f t="shared" si="20"/>
        <v>16.859790483020102</v>
      </c>
      <c r="M336" s="126">
        <f t="shared" si="21"/>
        <v>3.6200832624301831</v>
      </c>
      <c r="N336" s="163">
        <f t="shared" si="22"/>
        <v>3.6200832624301835</v>
      </c>
      <c r="O336" s="165">
        <f>appliance_sim_data!D338-N336</f>
        <v>228.37991673756983</v>
      </c>
      <c r="P336" s="165">
        <f t="shared" si="23"/>
        <v>0</v>
      </c>
    </row>
    <row r="337" spans="8:16">
      <c r="H337" s="157">
        <v>0.227083333333333</v>
      </c>
      <c r="I337" s="126">
        <v>112.56216410025482</v>
      </c>
      <c r="J337" s="126">
        <v>24.416006717446198</v>
      </c>
      <c r="K337" s="126">
        <v>0.15</v>
      </c>
      <c r="L337" s="126">
        <f t="shared" si="20"/>
        <v>16.884324615038221</v>
      </c>
      <c r="M337" s="126">
        <f t="shared" si="21"/>
        <v>3.6624010076169293</v>
      </c>
      <c r="N337" s="163">
        <f t="shared" si="22"/>
        <v>3.6624010076169293</v>
      </c>
      <c r="O337" s="165">
        <f>appliance_sim_data!D339-N337</f>
        <v>228.33759899238308</v>
      </c>
      <c r="P337" s="165">
        <f t="shared" si="23"/>
        <v>0</v>
      </c>
    </row>
    <row r="338" spans="8:16">
      <c r="H338" s="157">
        <v>0.227777777777778</v>
      </c>
      <c r="I338" s="126">
        <v>119.852874494895</v>
      </c>
      <c r="J338" s="126">
        <v>26.260972917945388</v>
      </c>
      <c r="K338" s="126">
        <v>0.14000000000000001</v>
      </c>
      <c r="L338" s="126">
        <f t="shared" si="20"/>
        <v>16.779402429285302</v>
      </c>
      <c r="M338" s="126">
        <f t="shared" si="21"/>
        <v>3.6765362085123545</v>
      </c>
      <c r="N338" s="163">
        <f t="shared" si="22"/>
        <v>3.6765362085123545</v>
      </c>
      <c r="O338" s="165">
        <f>appliance_sim_data!D340-N338</f>
        <v>228.32346379148765</v>
      </c>
      <c r="P338" s="165">
        <f t="shared" si="23"/>
        <v>0</v>
      </c>
    </row>
    <row r="339" spans="8:16">
      <c r="H339" s="157">
        <v>0.22847222222222199</v>
      </c>
      <c r="I339" s="126">
        <v>127.23317045735294</v>
      </c>
      <c r="J339" s="126">
        <v>28.158385134942751</v>
      </c>
      <c r="K339" s="126">
        <v>0.12</v>
      </c>
      <c r="L339" s="126">
        <f t="shared" si="20"/>
        <v>15.267980454882352</v>
      </c>
      <c r="M339" s="126">
        <f t="shared" si="21"/>
        <v>3.37900621619313</v>
      </c>
      <c r="N339" s="163">
        <f t="shared" si="22"/>
        <v>3.3790062161931305</v>
      </c>
      <c r="O339" s="165">
        <f>appliance_sim_data!D341-N339</f>
        <v>228.62099378380688</v>
      </c>
      <c r="P339" s="165">
        <f t="shared" si="23"/>
        <v>0</v>
      </c>
    </row>
    <row r="340" spans="8:16">
      <c r="H340" s="157">
        <v>0.22916666666666699</v>
      </c>
      <c r="I340" s="126">
        <v>134.69110859357468</v>
      </c>
      <c r="J340" s="126">
        <v>30.106257473576722</v>
      </c>
      <c r="K340" s="126">
        <v>0.09</v>
      </c>
      <c r="L340" s="126">
        <f t="shared" si="20"/>
        <v>12.122199773421722</v>
      </c>
      <c r="M340" s="126">
        <f t="shared" si="21"/>
        <v>2.7095631726219049</v>
      </c>
      <c r="N340" s="163">
        <f t="shared" si="22"/>
        <v>2.7095631726219054</v>
      </c>
      <c r="O340" s="165">
        <f>appliance_sim_data!D342-N340</f>
        <v>229.2904368273781</v>
      </c>
      <c r="P340" s="165">
        <f t="shared" si="23"/>
        <v>0</v>
      </c>
    </row>
    <row r="341" spans="8:16">
      <c r="H341" s="157">
        <v>0.22986111111111099</v>
      </c>
      <c r="I341" s="126">
        <v>142.21544399615672</v>
      </c>
      <c r="J341" s="126">
        <v>32.102657124280029</v>
      </c>
      <c r="K341" s="126">
        <v>0.09</v>
      </c>
      <c r="L341" s="126">
        <f t="shared" si="20"/>
        <v>12.799389959654105</v>
      </c>
      <c r="M341" s="126">
        <f t="shared" si="21"/>
        <v>2.8892391411852025</v>
      </c>
      <c r="N341" s="163">
        <f t="shared" si="22"/>
        <v>2.8892391411852025</v>
      </c>
      <c r="O341" s="165">
        <f>appliance_sim_data!D343-N341</f>
        <v>229.11076085881479</v>
      </c>
      <c r="P341" s="165">
        <f t="shared" si="23"/>
        <v>0</v>
      </c>
    </row>
    <row r="342" spans="8:16">
      <c r="H342" s="157">
        <v>0.23055555555555601</v>
      </c>
      <c r="I342" s="126">
        <v>149.79561517158638</v>
      </c>
      <c r="J342" s="126">
        <v>34.145708116394161</v>
      </c>
      <c r="K342" s="126">
        <v>0.1</v>
      </c>
      <c r="L342" s="126">
        <f t="shared" si="20"/>
        <v>14.979561517158638</v>
      </c>
      <c r="M342" s="126">
        <f t="shared" si="21"/>
        <v>3.4145708116394164</v>
      </c>
      <c r="N342" s="163">
        <f t="shared" si="22"/>
        <v>3.4145708116394164</v>
      </c>
      <c r="O342" s="165">
        <f>appliance_sim_data!D344-N342</f>
        <v>228.58542918836059</v>
      </c>
      <c r="P342" s="165">
        <f t="shared" si="23"/>
        <v>0</v>
      </c>
    </row>
    <row r="343" spans="8:16">
      <c r="H343" s="157">
        <v>0.23125000000000001</v>
      </c>
      <c r="I343" s="126">
        <v>157.42172462884332</v>
      </c>
      <c r="J343" s="126">
        <v>36.233593926621744</v>
      </c>
      <c r="K343" s="126">
        <v>0.1</v>
      </c>
      <c r="L343" s="126">
        <f t="shared" si="20"/>
        <v>15.742172462884334</v>
      </c>
      <c r="M343" s="126">
        <f t="shared" si="21"/>
        <v>3.6233593926621745</v>
      </c>
      <c r="N343" s="163">
        <f t="shared" si="22"/>
        <v>3.6233593926621745</v>
      </c>
      <c r="O343" s="165">
        <f>appliance_sim_data!D345-N343</f>
        <v>228.37664060733783</v>
      </c>
      <c r="P343" s="165">
        <f t="shared" si="23"/>
        <v>0</v>
      </c>
    </row>
    <row r="344" spans="8:16">
      <c r="H344" s="157">
        <v>0.23194444444444401</v>
      </c>
      <c r="I344" s="126">
        <v>165.08451626230382</v>
      </c>
      <c r="J344" s="126">
        <v>38.364559135725273</v>
      </c>
      <c r="K344" s="126">
        <v>0.11</v>
      </c>
      <c r="L344" s="126">
        <f t="shared" si="20"/>
        <v>18.159296788853421</v>
      </c>
      <c r="M344" s="126">
        <f t="shared" si="21"/>
        <v>4.2201015049297803</v>
      </c>
      <c r="N344" s="163">
        <f t="shared" si="22"/>
        <v>4.2201015049297803</v>
      </c>
      <c r="O344" s="165">
        <f>appliance_sim_data!D346-N344</f>
        <v>227.77989849507023</v>
      </c>
      <c r="P344" s="165">
        <f t="shared" si="23"/>
        <v>0</v>
      </c>
    </row>
    <row r="345" spans="8:16">
      <c r="H345" s="157">
        <v>0.23263888888888901</v>
      </c>
      <c r="I345" s="126">
        <v>172.77535046022572</v>
      </c>
      <c r="J345" s="126">
        <v>40.536910299292131</v>
      </c>
      <c r="K345" s="126">
        <v>0.1</v>
      </c>
      <c r="L345" s="126">
        <f t="shared" si="20"/>
        <v>17.277535046022575</v>
      </c>
      <c r="M345" s="126">
        <f t="shared" si="21"/>
        <v>4.0536910299292135</v>
      </c>
      <c r="N345" s="163">
        <f t="shared" si="22"/>
        <v>4.0536910299292135</v>
      </c>
      <c r="O345" s="165">
        <f>appliance_sim_data!D347-N345</f>
        <v>227.94630897007079</v>
      </c>
      <c r="P345" s="165">
        <f t="shared" si="23"/>
        <v>0</v>
      </c>
    </row>
    <row r="346" spans="8:16">
      <c r="H346" s="157">
        <v>0.233333333333333</v>
      </c>
      <c r="I346" s="126">
        <v>180.4861776989105</v>
      </c>
      <c r="J346" s="126">
        <v>42.749016174150917</v>
      </c>
      <c r="K346" s="126">
        <v>0.21</v>
      </c>
      <c r="L346" s="126">
        <f t="shared" si="20"/>
        <v>37.902097316771204</v>
      </c>
      <c r="M346" s="126">
        <f t="shared" si="21"/>
        <v>8.9772933965716923</v>
      </c>
      <c r="N346" s="163">
        <f t="shared" si="22"/>
        <v>8.9772933965716941</v>
      </c>
      <c r="O346" s="165">
        <f>appliance_sim_data!D348-N346</f>
        <v>223.0227066034283</v>
      </c>
      <c r="P346" s="165">
        <f t="shared" si="23"/>
        <v>0</v>
      </c>
    </row>
    <row r="347" spans="8:16">
      <c r="H347" s="157">
        <v>0.234027777777778</v>
      </c>
      <c r="I347" s="126">
        <v>188.2095112383455</v>
      </c>
      <c r="J347" s="126">
        <v>44.999307420916068</v>
      </c>
      <c r="K347" s="126">
        <v>0.19</v>
      </c>
      <c r="L347" s="126">
        <f t="shared" si="20"/>
        <v>35.759807135285648</v>
      </c>
      <c r="M347" s="126">
        <f t="shared" si="21"/>
        <v>8.549868409974053</v>
      </c>
      <c r="N347" s="163">
        <f t="shared" si="22"/>
        <v>8.549868409974053</v>
      </c>
      <c r="O347" s="165">
        <f>appliance_sim_data!D349-N347</f>
        <v>223.45013159002593</v>
      </c>
      <c r="P347" s="165">
        <f t="shared" si="23"/>
        <v>0</v>
      </c>
    </row>
    <row r="348" spans="8:16">
      <c r="H348" s="157">
        <v>0.234722222222222</v>
      </c>
      <c r="I348" s="126">
        <v>195.93839941383928</v>
      </c>
      <c r="J348" s="126">
        <v>47.286275884791543</v>
      </c>
      <c r="K348" s="126">
        <v>0.19</v>
      </c>
      <c r="L348" s="126">
        <f t="shared" si="20"/>
        <v>37.228295888629461</v>
      </c>
      <c r="M348" s="126">
        <f t="shared" si="21"/>
        <v>8.984392418110394</v>
      </c>
      <c r="N348" s="163">
        <f t="shared" si="22"/>
        <v>8.984392418110394</v>
      </c>
      <c r="O348" s="165">
        <f>appliance_sim_data!D350-N348</f>
        <v>223.01560758188961</v>
      </c>
      <c r="P348" s="165">
        <f t="shared" si="23"/>
        <v>0</v>
      </c>
    </row>
    <row r="349" spans="8:16">
      <c r="H349" s="157">
        <v>0.235416666666667</v>
      </c>
      <c r="I349" s="126">
        <v>203.66639791690204</v>
      </c>
      <c r="J349" s="126">
        <v>49.608473540940039</v>
      </c>
      <c r="K349" s="126">
        <v>0.21</v>
      </c>
      <c r="L349" s="126">
        <f t="shared" si="20"/>
        <v>42.769943562549429</v>
      </c>
      <c r="M349" s="126">
        <f t="shared" si="21"/>
        <v>10.417779443597407</v>
      </c>
      <c r="N349" s="163">
        <f t="shared" si="22"/>
        <v>10.417779443597409</v>
      </c>
      <c r="O349" s="165">
        <f>appliance_sim_data!D351-N349</f>
        <v>221.5822205564026</v>
      </c>
      <c r="P349" s="165">
        <f t="shared" si="23"/>
        <v>0</v>
      </c>
    </row>
    <row r="350" spans="8:16">
      <c r="H350" s="157">
        <v>0.23611111111111099</v>
      </c>
      <c r="I350" s="126">
        <v>211.3875423742864</v>
      </c>
      <c r="J350" s="126">
        <v>51.964511177083118</v>
      </c>
      <c r="K350" s="126">
        <v>0.21</v>
      </c>
      <c r="L350" s="126">
        <f t="shared" si="20"/>
        <v>44.391383898600139</v>
      </c>
      <c r="M350" s="126">
        <f t="shared" si="21"/>
        <v>10.912547347187454</v>
      </c>
      <c r="N350" s="163">
        <f t="shared" si="22"/>
        <v>10.912547347187456</v>
      </c>
      <c r="O350" s="165">
        <f>appliance_sim_data!D352-N350</f>
        <v>221.08745265281254</v>
      </c>
      <c r="P350" s="165">
        <f t="shared" si="23"/>
        <v>0</v>
      </c>
    </row>
    <row r="351" spans="8:16">
      <c r="H351" s="157">
        <v>0.23680555555555599</v>
      </c>
      <c r="I351" s="126">
        <v>219.09632146427751</v>
      </c>
      <c r="J351" s="126">
        <v>54.353056874303988</v>
      </c>
      <c r="K351" s="126">
        <v>0.21</v>
      </c>
      <c r="L351" s="126">
        <f t="shared" si="20"/>
        <v>46.010227507498278</v>
      </c>
      <c r="M351" s="126">
        <f t="shared" si="21"/>
        <v>11.414141943603838</v>
      </c>
      <c r="N351" s="163">
        <f t="shared" si="22"/>
        <v>11.414141943603838</v>
      </c>
      <c r="O351" s="165">
        <f>appliance_sim_data!D353-N351</f>
        <v>220.58585805639615</v>
      </c>
      <c r="P351" s="165">
        <f t="shared" si="23"/>
        <v>0</v>
      </c>
    </row>
    <row r="352" spans="8:16">
      <c r="H352" s="157">
        <v>0.23749999999999999</v>
      </c>
      <c r="I352" s="126">
        <v>226.78765075172595</v>
      </c>
      <c r="J352" s="126">
        <v>56.772834337019397</v>
      </c>
      <c r="K352" s="126">
        <v>0.21</v>
      </c>
      <c r="L352" s="126">
        <f t="shared" si="20"/>
        <v>47.625406657862449</v>
      </c>
      <c r="M352" s="126">
        <f t="shared" si="21"/>
        <v>11.922295210774072</v>
      </c>
      <c r="N352" s="163">
        <f t="shared" si="22"/>
        <v>11.922295210774074</v>
      </c>
      <c r="O352" s="165">
        <f>appliance_sim_data!D354-N352</f>
        <v>220.07770478922592</v>
      </c>
      <c r="P352" s="165">
        <f t="shared" si="23"/>
        <v>0</v>
      </c>
    </row>
    <row r="353" spans="8:16">
      <c r="H353" s="157">
        <v>0.23819444444444399</v>
      </c>
      <c r="I353" s="126">
        <v>234.45684737601783</v>
      </c>
      <c r="J353" s="126">
        <v>59.222621114537901</v>
      </c>
      <c r="K353" s="126">
        <v>0.21</v>
      </c>
      <c r="L353" s="126">
        <f t="shared" si="20"/>
        <v>49.235937948963745</v>
      </c>
      <c r="M353" s="126">
        <f t="shared" si="21"/>
        <v>12.436750434052959</v>
      </c>
      <c r="N353" s="163">
        <f t="shared" si="22"/>
        <v>12.436750434052961</v>
      </c>
      <c r="O353" s="165">
        <f>appliance_sim_data!D355-N353</f>
        <v>355.56324956594705</v>
      </c>
      <c r="P353" s="165">
        <f t="shared" si="23"/>
        <v>0</v>
      </c>
    </row>
    <row r="354" spans="8:16">
      <c r="H354" s="157">
        <v>0.23888888888888901</v>
      </c>
      <c r="I354" s="126">
        <v>242.09960568762565</v>
      </c>
      <c r="J354" s="126">
        <v>61.701246749370426</v>
      </c>
      <c r="K354" s="126">
        <v>0.85</v>
      </c>
      <c r="L354" s="126">
        <f t="shared" si="20"/>
        <v>205.78466483448179</v>
      </c>
      <c r="M354" s="126">
        <f t="shared" si="21"/>
        <v>52.446059736964862</v>
      </c>
      <c r="N354" s="163">
        <f t="shared" si="22"/>
        <v>52.44605973696487</v>
      </c>
      <c r="O354" s="165">
        <f>appliance_sim_data!D356-N354</f>
        <v>315.55394026303514</v>
      </c>
      <c r="P354" s="165">
        <f t="shared" si="23"/>
        <v>0</v>
      </c>
    </row>
    <row r="355" spans="8:16">
      <c r="H355" s="157">
        <v>0.23958333333333301</v>
      </c>
      <c r="I355" s="126">
        <v>249.71197389747758</v>
      </c>
      <c r="J355" s="126">
        <v>64.207590881261581</v>
      </c>
      <c r="K355" s="126">
        <v>0.85</v>
      </c>
      <c r="L355" s="126">
        <f t="shared" si="20"/>
        <v>212.25517781285595</v>
      </c>
      <c r="M355" s="126">
        <f t="shared" si="21"/>
        <v>54.576452249072339</v>
      </c>
      <c r="N355" s="163">
        <f t="shared" si="22"/>
        <v>54.576452249072339</v>
      </c>
      <c r="O355" s="165">
        <f>appliance_sim_data!D357-N355</f>
        <v>313.42354775092764</v>
      </c>
      <c r="P355" s="165">
        <f t="shared" si="23"/>
        <v>0</v>
      </c>
    </row>
    <row r="356" spans="8:16">
      <c r="H356" s="157">
        <v>0.24027777777777801</v>
      </c>
      <c r="I356" s="126">
        <v>257.29033177817962</v>
      </c>
      <c r="J356" s="126">
        <v>66.740581330702071</v>
      </c>
      <c r="K356" s="126">
        <v>0.96</v>
      </c>
      <c r="L356" s="126">
        <f t="shared" si="20"/>
        <v>246.99871850705242</v>
      </c>
      <c r="M356" s="126">
        <f t="shared" si="21"/>
        <v>64.070958077473989</v>
      </c>
      <c r="N356" s="163">
        <f t="shared" si="22"/>
        <v>64.070958077473989</v>
      </c>
      <c r="O356" s="165">
        <f>appliance_sim_data!D358-N356</f>
        <v>303.92904192252604</v>
      </c>
      <c r="P356" s="165">
        <f t="shared" si="23"/>
        <v>0</v>
      </c>
    </row>
    <row r="357" spans="8:16">
      <c r="H357" s="157">
        <v>0.240972222222222</v>
      </c>
      <c r="I357" s="126">
        <v>264.83136943583554</v>
      </c>
      <c r="J357" s="126">
        <v>69.299192181238197</v>
      </c>
      <c r="K357" s="126">
        <v>0.97</v>
      </c>
      <c r="L357" s="126">
        <f t="shared" si="20"/>
        <v>256.88642835276045</v>
      </c>
      <c r="M357" s="126">
        <f t="shared" si="21"/>
        <v>67.220216415801048</v>
      </c>
      <c r="N357" s="163">
        <f t="shared" si="22"/>
        <v>67.220216415801048</v>
      </c>
      <c r="O357" s="165">
        <f>appliance_sim_data!D359-N357</f>
        <v>122.77978358419895</v>
      </c>
      <c r="P357" s="165">
        <f t="shared" si="23"/>
        <v>0</v>
      </c>
    </row>
    <row r="358" spans="8:16">
      <c r="H358" s="157">
        <v>0.241666666666667</v>
      </c>
      <c r="I358" s="126">
        <v>272.33206715522442</v>
      </c>
      <c r="J358" s="126">
        <v>71.88244187618173</v>
      </c>
      <c r="K358" s="126">
        <v>0.89</v>
      </c>
      <c r="L358" s="126">
        <f t="shared" si="20"/>
        <v>242.37553976814974</v>
      </c>
      <c r="M358" s="126">
        <f t="shared" si="21"/>
        <v>63.975373269801743</v>
      </c>
      <c r="N358" s="163">
        <f t="shared" si="22"/>
        <v>63.975373269801743</v>
      </c>
      <c r="O358" s="165">
        <f>appliance_sim_data!D360-N358</f>
        <v>235.02462673019826</v>
      </c>
      <c r="P358" s="165">
        <f t="shared" si="23"/>
        <v>0</v>
      </c>
    </row>
    <row r="359" spans="8:16">
      <c r="H359" s="157">
        <v>0.242361111111111</v>
      </c>
      <c r="I359" s="126">
        <v>279.78967630846046</v>
      </c>
      <c r="J359" s="126">
        <v>74.489391342163458</v>
      </c>
      <c r="K359" s="126">
        <v>0.36</v>
      </c>
      <c r="L359" s="126">
        <f t="shared" si="20"/>
        <v>100.72428347104577</v>
      </c>
      <c r="M359" s="126">
        <f t="shared" si="21"/>
        <v>26.816180883178845</v>
      </c>
      <c r="N359" s="163">
        <f t="shared" si="22"/>
        <v>26.816180883178845</v>
      </c>
      <c r="O359" s="165">
        <f>appliance_sim_data!D361-N359</f>
        <v>272.18381911682116</v>
      </c>
      <c r="P359" s="165">
        <f t="shared" si="23"/>
        <v>0</v>
      </c>
    </row>
    <row r="360" spans="8:16">
      <c r="H360" s="157">
        <v>0.243055555555556</v>
      </c>
      <c r="I360" s="126">
        <v>287.20170130759431</v>
      </c>
      <c r="J360" s="126">
        <v>77.119142149356833</v>
      </c>
      <c r="K360" s="126">
        <v>0.33</v>
      </c>
      <c r="L360" s="126">
        <f t="shared" si="20"/>
        <v>94.776561431506124</v>
      </c>
      <c r="M360" s="126">
        <f t="shared" si="21"/>
        <v>25.449316909287756</v>
      </c>
      <c r="N360" s="163">
        <f t="shared" si="22"/>
        <v>25.449316909287759</v>
      </c>
      <c r="O360" s="165">
        <f>appliance_sim_data!D362-N360</f>
        <v>273.55068309071225</v>
      </c>
      <c r="P360" s="165">
        <f t="shared" si="23"/>
        <v>0</v>
      </c>
    </row>
    <row r="361" spans="8:16">
      <c r="H361" s="157">
        <v>0.24374999999999999</v>
      </c>
      <c r="I361" s="126">
        <v>294.56588257417047</v>
      </c>
      <c r="J361" s="126">
        <v>79.770834715971574</v>
      </c>
      <c r="K361" s="126">
        <v>0.34</v>
      </c>
      <c r="L361" s="126">
        <f t="shared" si="20"/>
        <v>100.15240007521797</v>
      </c>
      <c r="M361" s="126">
        <f t="shared" si="21"/>
        <v>27.122083803430336</v>
      </c>
      <c r="N361" s="163">
        <f t="shared" si="22"/>
        <v>27.122083803430339</v>
      </c>
      <c r="O361" s="165">
        <f>appliance_sim_data!D363-N361</f>
        <v>271.87791619656969</v>
      </c>
      <c r="P361" s="165">
        <f t="shared" si="23"/>
        <v>0</v>
      </c>
    </row>
    <row r="362" spans="8:16">
      <c r="H362" s="157">
        <v>0.24444444444444399</v>
      </c>
      <c r="I362" s="126">
        <v>301.88018049335585</v>
      </c>
      <c r="J362" s="126">
        <v>82.443646562794783</v>
      </c>
      <c r="K362" s="126">
        <v>0.34</v>
      </c>
      <c r="L362" s="126">
        <f t="shared" si="20"/>
        <v>102.639261367741</v>
      </c>
      <c r="M362" s="126">
        <f t="shared" si="21"/>
        <v>28.030839831350228</v>
      </c>
      <c r="N362" s="163">
        <f t="shared" si="22"/>
        <v>28.030839831350228</v>
      </c>
      <c r="O362" s="165">
        <f>appliance_sim_data!D364-N362</f>
        <v>270.96916016864975</v>
      </c>
      <c r="P362" s="165">
        <f t="shared" si="23"/>
        <v>0</v>
      </c>
    </row>
    <row r="363" spans="8:16">
      <c r="H363" s="157">
        <v>0.24513888888888899</v>
      </c>
      <c r="I363" s="126">
        <v>309.14276031628265</v>
      </c>
      <c r="J363" s="126">
        <v>85.136790622003986</v>
      </c>
      <c r="K363" s="126">
        <v>0.33</v>
      </c>
      <c r="L363" s="126">
        <f t="shared" si="20"/>
        <v>102.01711090437328</v>
      </c>
      <c r="M363" s="126">
        <f t="shared" si="21"/>
        <v>28.095140905261317</v>
      </c>
      <c r="N363" s="163">
        <f t="shared" si="22"/>
        <v>28.095140905261317</v>
      </c>
      <c r="O363" s="165">
        <f>appliance_sim_data!D365-N363</f>
        <v>270.9048590947387</v>
      </c>
      <c r="P363" s="165">
        <f t="shared" si="23"/>
        <v>0</v>
      </c>
    </row>
    <row r="364" spans="8:16">
      <c r="H364" s="157">
        <v>0.24583333333333299</v>
      </c>
      <c r="I364" s="126">
        <v>316.35197797167427</v>
      </c>
      <c r="J364" s="126">
        <v>87.84951360322799</v>
      </c>
      <c r="K364" s="126">
        <v>0.32</v>
      </c>
      <c r="L364" s="126">
        <f t="shared" si="20"/>
        <v>101.23263295093577</v>
      </c>
      <c r="M364" s="126">
        <f t="shared" si="21"/>
        <v>28.111844353032957</v>
      </c>
      <c r="N364" s="163">
        <f t="shared" si="22"/>
        <v>28.111844353032957</v>
      </c>
      <c r="O364" s="165">
        <f>appliance_sim_data!D366-N364</f>
        <v>270.88815564696705</v>
      </c>
      <c r="P364" s="165">
        <f t="shared" si="23"/>
        <v>0</v>
      </c>
    </row>
    <row r="365" spans="8:16">
      <c r="H365" s="157">
        <v>0.24652777777777801</v>
      </c>
      <c r="I365" s="126">
        <v>323.50636674613406</v>
      </c>
      <c r="J365" s="126">
        <v>90.58109441876465</v>
      </c>
      <c r="K365" s="126">
        <v>0.34</v>
      </c>
      <c r="L365" s="126">
        <f t="shared" si="20"/>
        <v>109.9921646936856</v>
      </c>
      <c r="M365" s="126">
        <f t="shared" si="21"/>
        <v>30.797572102379984</v>
      </c>
      <c r="N365" s="163">
        <f t="shared" si="22"/>
        <v>30.797572102379988</v>
      </c>
      <c r="O365" s="165">
        <f>appliance_sim_data!D367-N365</f>
        <v>268.20242789762</v>
      </c>
      <c r="P365" s="165">
        <f t="shared" si="23"/>
        <v>0</v>
      </c>
    </row>
    <row r="366" spans="8:16">
      <c r="H366" s="157">
        <v>0.24722222222222201</v>
      </c>
      <c r="I366" s="126">
        <v>330.6046247917198</v>
      </c>
      <c r="J366" s="126">
        <v>93.330842669019901</v>
      </c>
      <c r="K366" s="126">
        <v>0.34</v>
      </c>
      <c r="L366" s="126">
        <f t="shared" si="20"/>
        <v>112.40557242918474</v>
      </c>
      <c r="M366" s="126">
        <f t="shared" si="21"/>
        <v>31.732486507466767</v>
      </c>
      <c r="N366" s="163">
        <f t="shared" si="22"/>
        <v>31.732486507466771</v>
      </c>
      <c r="O366" s="165">
        <f>appliance_sim_data!D368-N366</f>
        <v>267.26751349253323</v>
      </c>
      <c r="P366" s="165">
        <f t="shared" si="23"/>
        <v>0</v>
      </c>
    </row>
    <row r="367" spans="8:16">
      <c r="H367" s="157">
        <v>0.24791666666666701</v>
      </c>
      <c r="I367" s="126">
        <v>337.64560341923408</v>
      </c>
      <c r="J367" s="126">
        <v>96.098097188527063</v>
      </c>
      <c r="K367" s="126">
        <v>0.34</v>
      </c>
      <c r="L367" s="126">
        <f t="shared" si="20"/>
        <v>114.79950516253959</v>
      </c>
      <c r="M367" s="126">
        <f t="shared" si="21"/>
        <v>32.673353044099201</v>
      </c>
      <c r="N367" s="163">
        <f t="shared" si="22"/>
        <v>32.673353044099201</v>
      </c>
      <c r="O367" s="165">
        <f>appliance_sim_data!D369-N367</f>
        <v>266.3266469559008</v>
      </c>
      <c r="P367" s="165">
        <f t="shared" si="23"/>
        <v>0</v>
      </c>
    </row>
    <row r="368" spans="8:16">
      <c r="H368" s="157">
        <v>0.24861111111111101</v>
      </c>
      <c r="I368" s="126">
        <v>344.62829613598768</v>
      </c>
      <c r="J368" s="126">
        <v>98.882224652331644</v>
      </c>
      <c r="K368" s="126">
        <v>0.32</v>
      </c>
      <c r="L368" s="126">
        <f t="shared" si="20"/>
        <v>110.28105476351607</v>
      </c>
      <c r="M368" s="126">
        <f t="shared" si="21"/>
        <v>31.642311888746125</v>
      </c>
      <c r="N368" s="163">
        <f t="shared" si="22"/>
        <v>31.642311888746129</v>
      </c>
      <c r="O368" s="165">
        <f>appliance_sim_data!D370-N368</f>
        <v>267.35768811125388</v>
      </c>
      <c r="P368" s="165">
        <f t="shared" si="23"/>
        <v>0</v>
      </c>
    </row>
    <row r="369" spans="8:16">
      <c r="H369" s="157">
        <v>0.249305555555556</v>
      </c>
      <c r="I369" s="126">
        <v>351.55182838756065</v>
      </c>
      <c r="J369" s="126">
        <v>101.6826182420856</v>
      </c>
      <c r="K369" s="126">
        <v>0.32</v>
      </c>
      <c r="L369" s="126">
        <f t="shared" si="20"/>
        <v>112.49658508401942</v>
      </c>
      <c r="M369" s="126">
        <f t="shared" si="21"/>
        <v>32.538437837467391</v>
      </c>
      <c r="N369" s="163">
        <f t="shared" si="22"/>
        <v>32.538437837467391</v>
      </c>
      <c r="O369" s="165">
        <f>appliance_sim_data!D371-N369</f>
        <v>266.46156216253263</v>
      </c>
      <c r="P369" s="165">
        <f t="shared" si="23"/>
        <v>0</v>
      </c>
    </row>
    <row r="370" spans="8:16">
      <c r="H370" s="157">
        <v>0.25</v>
      </c>
      <c r="I370" s="126">
        <v>358.41544796405987</v>
      </c>
      <c r="J370" s="126">
        <v>104.49869637082045</v>
      </c>
      <c r="K370" s="126">
        <v>0.33</v>
      </c>
      <c r="L370" s="126">
        <f t="shared" si="20"/>
        <v>118.27709782813976</v>
      </c>
      <c r="M370" s="126">
        <f t="shared" si="21"/>
        <v>34.48456980237075</v>
      </c>
      <c r="N370" s="163">
        <f t="shared" si="22"/>
        <v>34.48456980237075</v>
      </c>
      <c r="O370" s="165">
        <f>appliance_sim_data!D372-N370</f>
        <v>264.51543019762926</v>
      </c>
      <c r="P370" s="165">
        <f t="shared" si="23"/>
        <v>0</v>
      </c>
    </row>
    <row r="371" spans="8:16">
      <c r="H371" s="157">
        <v>0.250694444444444</v>
      </c>
      <c r="I371" s="126">
        <v>365.21851603266708</v>
      </c>
      <c r="J371" s="126">
        <v>107.32990146509988</v>
      </c>
      <c r="K371" s="126">
        <v>0.31</v>
      </c>
      <c r="L371" s="126">
        <f t="shared" si="20"/>
        <v>113.2177399701268</v>
      </c>
      <c r="M371" s="126">
        <f t="shared" si="21"/>
        <v>33.272269454180964</v>
      </c>
      <c r="N371" s="163">
        <f t="shared" si="22"/>
        <v>33.272269454180964</v>
      </c>
      <c r="O371" s="165">
        <f>appliance_sim_data!D373-N371</f>
        <v>265.72773054581904</v>
      </c>
      <c r="P371" s="165">
        <f t="shared" si="23"/>
        <v>0</v>
      </c>
    </row>
    <row r="372" spans="8:16">
      <c r="H372" s="157">
        <v>0.25138888888888899</v>
      </c>
      <c r="I372" s="126">
        <v>371.96049875962495</v>
      </c>
      <c r="J372" s="126">
        <v>110.17569880302439</v>
      </c>
      <c r="K372" s="126">
        <v>0.31</v>
      </c>
      <c r="L372" s="126">
        <f t="shared" si="20"/>
        <v>115.30775461548373</v>
      </c>
      <c r="M372" s="126">
        <f t="shared" si="21"/>
        <v>34.154466628937563</v>
      </c>
      <c r="N372" s="163">
        <f t="shared" si="22"/>
        <v>34.154466628937563</v>
      </c>
      <c r="O372" s="165">
        <f>appliance_sim_data!D374-N372</f>
        <v>264.84553337106246</v>
      </c>
      <c r="P372" s="165">
        <f t="shared" si="23"/>
        <v>0</v>
      </c>
    </row>
    <row r="373" spans="8:16">
      <c r="H373" s="157">
        <v>0.25208333333333299</v>
      </c>
      <c r="I373" s="126">
        <v>378.64095948636259</v>
      </c>
      <c r="J373" s="126">
        <v>113.03557540641225</v>
      </c>
      <c r="K373" s="126">
        <v>0.31</v>
      </c>
      <c r="L373" s="126">
        <f t="shared" si="20"/>
        <v>117.3786974407724</v>
      </c>
      <c r="M373" s="126">
        <f t="shared" si="21"/>
        <v>35.0410283759878</v>
      </c>
      <c r="N373" s="163">
        <f t="shared" si="22"/>
        <v>35.0410283759878</v>
      </c>
      <c r="O373" s="165">
        <f>appliance_sim_data!D375-N373</f>
        <v>127.95897162401221</v>
      </c>
      <c r="P373" s="165">
        <f t="shared" si="23"/>
        <v>0</v>
      </c>
    </row>
    <row r="374" spans="8:16">
      <c r="H374" s="157">
        <v>0.25277777777777799</v>
      </c>
      <c r="I374" s="126">
        <v>385.25955142598923</v>
      </c>
      <c r="J374" s="126">
        <v>115.9090389853516</v>
      </c>
      <c r="K374" s="126">
        <v>0.3</v>
      </c>
      <c r="L374" s="126">
        <f t="shared" si="20"/>
        <v>115.57786542779677</v>
      </c>
      <c r="M374" s="126">
        <f t="shared" si="21"/>
        <v>34.77271169560548</v>
      </c>
      <c r="N374" s="163">
        <f t="shared" si="22"/>
        <v>34.772711695605487</v>
      </c>
      <c r="O374" s="165">
        <f>appliance_sim_data!D376-N374</f>
        <v>128.22728830439451</v>
      </c>
      <c r="P374" s="165">
        <f t="shared" si="23"/>
        <v>0</v>
      </c>
    </row>
    <row r="375" spans="8:16">
      <c r="H375" s="157">
        <v>0.25347222222222199</v>
      </c>
      <c r="I375" s="126">
        <v>391.81601084804436</v>
      </c>
      <c r="J375" s="126">
        <v>118.79561693325746</v>
      </c>
      <c r="K375" s="126">
        <v>0.3</v>
      </c>
      <c r="L375" s="126">
        <f t="shared" si="20"/>
        <v>117.5448032544133</v>
      </c>
      <c r="M375" s="126">
        <f t="shared" si="21"/>
        <v>35.638685079977236</v>
      </c>
      <c r="N375" s="163">
        <f t="shared" si="22"/>
        <v>35.638685079977236</v>
      </c>
      <c r="O375" s="165">
        <f>appliance_sim_data!D377-N375</f>
        <v>127.36131492002276</v>
      </c>
      <c r="P375" s="165">
        <f t="shared" si="23"/>
        <v>0</v>
      </c>
    </row>
    <row r="376" spans="8:16">
      <c r="H376" s="157">
        <v>0.25416666666666698</v>
      </c>
      <c r="I376" s="126">
        <v>398.31015072095408</v>
      </c>
      <c r="J376" s="126">
        <v>121.69485537050114</v>
      </c>
      <c r="K376" s="126">
        <v>0.3</v>
      </c>
      <c r="L376" s="126">
        <f t="shared" si="20"/>
        <v>119.49304521628622</v>
      </c>
      <c r="M376" s="126">
        <f t="shared" si="21"/>
        <v>36.508456611150343</v>
      </c>
      <c r="N376" s="163">
        <f t="shared" si="22"/>
        <v>36.508456611150343</v>
      </c>
      <c r="O376" s="165">
        <f>appliance_sim_data!D378-N376</f>
        <v>17.491543388849657</v>
      </c>
      <c r="P376" s="165">
        <f t="shared" si="23"/>
        <v>0</v>
      </c>
    </row>
    <row r="377" spans="8:16">
      <c r="H377" s="157">
        <v>0.25486111111111098</v>
      </c>
      <c r="I377" s="126">
        <v>404.7418547833044</v>
      </c>
      <c r="J377" s="126">
        <v>124.60631823467811</v>
      </c>
      <c r="K377" s="126">
        <v>0.31</v>
      </c>
      <c r="L377" s="126">
        <f t="shared" si="20"/>
        <v>125.46997498282437</v>
      </c>
      <c r="M377" s="126">
        <f t="shared" si="21"/>
        <v>38.627958652750216</v>
      </c>
      <c r="N377" s="163">
        <f t="shared" si="22"/>
        <v>38.627958652750216</v>
      </c>
      <c r="O377" s="165">
        <f>appliance_sim_data!D379-N377</f>
        <v>15.372041347249784</v>
      </c>
      <c r="P377" s="165">
        <f t="shared" si="23"/>
        <v>0</v>
      </c>
    </row>
    <row r="378" spans="8:16">
      <c r="H378" s="157">
        <v>0.25555555555555598</v>
      </c>
      <c r="I378" s="126">
        <v>411.11107201656404</v>
      </c>
      <c r="J378" s="126">
        <v>127.52958641556032</v>
      </c>
      <c r="K378" s="126">
        <v>0.31</v>
      </c>
      <c r="L378" s="126">
        <f t="shared" si="20"/>
        <v>127.44443232513485</v>
      </c>
      <c r="M378" s="126">
        <f t="shared" si="21"/>
        <v>39.534171788823699</v>
      </c>
      <c r="N378" s="163">
        <f t="shared" si="22"/>
        <v>39.534171788823699</v>
      </c>
      <c r="O378" s="165">
        <f>appliance_sim_data!D380-N378</f>
        <v>14.465828211176301</v>
      </c>
      <c r="P378" s="165">
        <f t="shared" si="23"/>
        <v>0</v>
      </c>
    </row>
    <row r="379" spans="8:16">
      <c r="H379" s="157">
        <v>0.25624999999999998</v>
      </c>
      <c r="I379" s="126">
        <v>417.41781149347167</v>
      </c>
      <c r="J379" s="126">
        <v>130.46425693280855</v>
      </c>
      <c r="K379" s="126">
        <v>0.3</v>
      </c>
      <c r="L379" s="126">
        <f t="shared" si="20"/>
        <v>125.2253434480415</v>
      </c>
      <c r="M379" s="126">
        <f t="shared" si="21"/>
        <v>39.139277079842564</v>
      </c>
      <c r="N379" s="163">
        <f t="shared" si="22"/>
        <v>39.139277079842572</v>
      </c>
      <c r="O379" s="165">
        <f>appliance_sim_data!D381-N379</f>
        <v>14.860722920157428</v>
      </c>
      <c r="P379" s="165">
        <f t="shared" si="23"/>
        <v>0</v>
      </c>
    </row>
    <row r="380" spans="8:16">
      <c r="H380" s="157">
        <v>0.25694444444444398</v>
      </c>
      <c r="I380" s="126">
        <v>423.66213757776313</v>
      </c>
      <c r="J380" s="126">
        <v>133.40994215454151</v>
      </c>
      <c r="K380" s="126">
        <v>0.3</v>
      </c>
      <c r="L380" s="126">
        <f t="shared" si="20"/>
        <v>127.09864127332894</v>
      </c>
      <c r="M380" s="126">
        <f t="shared" si="21"/>
        <v>40.022982646362451</v>
      </c>
      <c r="N380" s="163">
        <f t="shared" si="22"/>
        <v>40.022982646362451</v>
      </c>
      <c r="O380" s="165">
        <f>appliance_sim_data!D382-N380</f>
        <v>13.977017353637549</v>
      </c>
      <c r="P380" s="165">
        <f t="shared" si="23"/>
        <v>0</v>
      </c>
    </row>
    <row r="381" spans="8:16">
      <c r="H381" s="157">
        <v>0.25763888888888897</v>
      </c>
      <c r="I381" s="126">
        <v>429.84416545235752</v>
      </c>
      <c r="J381" s="126">
        <v>136.36626905489697</v>
      </c>
      <c r="K381" s="126">
        <v>0.31</v>
      </c>
      <c r="L381" s="126">
        <f t="shared" si="20"/>
        <v>133.25169129023084</v>
      </c>
      <c r="M381" s="126">
        <f t="shared" si="21"/>
        <v>42.27354340701806</v>
      </c>
      <c r="N381" s="163">
        <f t="shared" si="22"/>
        <v>42.27354340701806</v>
      </c>
      <c r="O381" s="165">
        <f>appliance_sim_data!D383-N381</f>
        <v>11.72645659298194</v>
      </c>
      <c r="P381" s="165">
        <f t="shared" si="23"/>
        <v>0</v>
      </c>
    </row>
    <row r="382" spans="8:16">
      <c r="H382" s="157">
        <v>0.25833333333333303</v>
      </c>
      <c r="I382" s="126">
        <v>435.96405695450591</v>
      </c>
      <c r="J382" s="126">
        <v>139.33287850877338</v>
      </c>
      <c r="K382" s="126">
        <v>0.32</v>
      </c>
      <c r="L382" s="126">
        <f t="shared" si="20"/>
        <v>139.50849822544188</v>
      </c>
      <c r="M382" s="126">
        <f t="shared" si="21"/>
        <v>44.586521122807483</v>
      </c>
      <c r="N382" s="163">
        <f t="shared" si="22"/>
        <v>44.586521122807483</v>
      </c>
      <c r="O382" s="165">
        <f>appliance_sim_data!D384-N382</f>
        <v>9.4134788771925173</v>
      </c>
      <c r="P382" s="165">
        <f t="shared" si="23"/>
        <v>0</v>
      </c>
    </row>
    <row r="383" spans="8:16">
      <c r="H383" s="157">
        <v>0.25902777777777802</v>
      </c>
      <c r="I383" s="126">
        <v>442.02201669769607</v>
      </c>
      <c r="J383" s="126">
        <v>142.30942462198141</v>
      </c>
      <c r="K383" s="126">
        <v>0.33</v>
      </c>
      <c r="L383" s="126">
        <f t="shared" si="20"/>
        <v>145.86726551023972</v>
      </c>
      <c r="M383" s="126">
        <f t="shared" si="21"/>
        <v>46.962110125253865</v>
      </c>
      <c r="N383" s="163">
        <f t="shared" si="22"/>
        <v>46.962110125253872</v>
      </c>
      <c r="O383" s="165">
        <f>appliance_sim_data!D385-N383</f>
        <v>7.0378898747461278</v>
      </c>
      <c r="P383" s="165">
        <f t="shared" si="23"/>
        <v>0</v>
      </c>
    </row>
    <row r="384" spans="8:16">
      <c r="H384" s="157">
        <v>0.25972222222222202</v>
      </c>
      <c r="I384" s="126">
        <v>448.01828846139426</v>
      </c>
      <c r="J384" s="126">
        <v>145.29557409511003</v>
      </c>
      <c r="K384" s="126">
        <v>0.32</v>
      </c>
      <c r="L384" s="126">
        <f t="shared" si="20"/>
        <v>143.36585230764618</v>
      </c>
      <c r="M384" s="126">
        <f t="shared" si="21"/>
        <v>46.494583710435208</v>
      </c>
      <c r="N384" s="163">
        <f t="shared" si="22"/>
        <v>46.494583710435215</v>
      </c>
      <c r="O384" s="165">
        <f>appliance_sim_data!D386-N384</f>
        <v>7.5054162895647849</v>
      </c>
      <c r="P384" s="165">
        <f t="shared" si="23"/>
        <v>0</v>
      </c>
    </row>
    <row r="385" spans="8:16">
      <c r="H385" s="157">
        <v>0.26041666666666702</v>
      </c>
      <c r="I385" s="126">
        <v>453.95315183084915</v>
      </c>
      <c r="J385" s="126">
        <v>148.29100561944611</v>
      </c>
      <c r="K385" s="126">
        <v>0.32</v>
      </c>
      <c r="L385" s="126">
        <f t="shared" si="20"/>
        <v>145.26500858587173</v>
      </c>
      <c r="M385" s="126">
        <f t="shared" si="21"/>
        <v>47.453121798222753</v>
      </c>
      <c r="N385" s="163">
        <f t="shared" si="22"/>
        <v>47.453121798222753</v>
      </c>
      <c r="O385" s="165">
        <f>appliance_sim_data!D387-N385</f>
        <v>6.5468782017772469</v>
      </c>
      <c r="P385" s="165">
        <f t="shared" si="23"/>
        <v>0</v>
      </c>
    </row>
    <row r="386" spans="8:16">
      <c r="H386" s="157">
        <v>0.26111111111111102</v>
      </c>
      <c r="I386" s="126">
        <v>459.82691907035803</v>
      </c>
      <c r="J386" s="126">
        <v>151.2954093033826</v>
      </c>
      <c r="K386" s="126">
        <v>0.33</v>
      </c>
      <c r="L386" s="126">
        <f t="shared" si="20"/>
        <v>151.74288329321817</v>
      </c>
      <c r="M386" s="126">
        <f t="shared" si="21"/>
        <v>49.927485070116262</v>
      </c>
      <c r="N386" s="163">
        <f t="shared" si="22"/>
        <v>49.927485070116262</v>
      </c>
      <c r="O386" s="165">
        <f>appliance_sim_data!D388-N386</f>
        <v>4.072514929883738</v>
      </c>
      <c r="P386" s="165">
        <f t="shared" si="23"/>
        <v>0</v>
      </c>
    </row>
    <row r="387" spans="8:16">
      <c r="H387" s="157">
        <v>0.26180555555555601</v>
      </c>
      <c r="I387" s="126">
        <v>465.63993221440575</v>
      </c>
      <c r="J387" s="126">
        <v>154.30848612777572</v>
      </c>
      <c r="K387" s="126">
        <v>0.41</v>
      </c>
      <c r="L387" s="126">
        <f t="shared" si="20"/>
        <v>190.91237220790634</v>
      </c>
      <c r="M387" s="126">
        <f t="shared" si="21"/>
        <v>63.266479312388043</v>
      </c>
      <c r="N387" s="163">
        <f t="shared" si="22"/>
        <v>63.266479312388043</v>
      </c>
      <c r="O387" s="165">
        <f>appliance_sim_data!D389-N387</f>
        <v>-9.2664793123880429</v>
      </c>
      <c r="P387" s="165">
        <f t="shared" si="23"/>
        <v>9.2664793123880429</v>
      </c>
    </row>
    <row r="388" spans="8:16">
      <c r="H388" s="157">
        <v>0.26250000000000001</v>
      </c>
      <c r="I388" s="126">
        <v>471.3925603621442</v>
      </c>
      <c r="J388" s="126">
        <v>157.32994742881016</v>
      </c>
      <c r="K388" s="126">
        <v>0.37</v>
      </c>
      <c r="L388" s="126">
        <f t="shared" si="20"/>
        <v>174.41524733399336</v>
      </c>
      <c r="M388" s="126">
        <f t="shared" si="21"/>
        <v>58.212080548659756</v>
      </c>
      <c r="N388" s="163">
        <f t="shared" si="22"/>
        <v>58.212080548659756</v>
      </c>
      <c r="O388" s="165">
        <f>appliance_sim_data!D390-N388</f>
        <v>-4.2120805486597561</v>
      </c>
      <c r="P388" s="165">
        <f t="shared" si="23"/>
        <v>4.2120805486597561</v>
      </c>
    </row>
    <row r="389" spans="8:16">
      <c r="H389" s="157">
        <v>0.26319444444444401</v>
      </c>
      <c r="I389" s="126">
        <v>477.08519716157372</v>
      </c>
      <c r="J389" s="126">
        <v>160.35951440696559</v>
      </c>
      <c r="K389" s="126">
        <v>0.31</v>
      </c>
      <c r="L389" s="126">
        <f t="shared" si="20"/>
        <v>147.89641112008786</v>
      </c>
      <c r="M389" s="126">
        <f t="shared" si="21"/>
        <v>49.71144946615933</v>
      </c>
      <c r="N389" s="163">
        <f t="shared" si="22"/>
        <v>49.711449466159337</v>
      </c>
      <c r="O389" s="165">
        <f>appliance_sim_data!D391-N389</f>
        <v>4.2885505338406631</v>
      </c>
      <c r="P389" s="165">
        <f t="shared" si="23"/>
        <v>0</v>
      </c>
    </row>
    <row r="390" spans="8:16">
      <c r="H390" s="157">
        <v>0.26388888888888901</v>
      </c>
      <c r="I390" s="126">
        <v>482.7182584707291</v>
      </c>
      <c r="J390" s="126">
        <v>163.39691766076632</v>
      </c>
      <c r="K390" s="126">
        <v>0.28999999999999998</v>
      </c>
      <c r="L390" s="126">
        <f t="shared" si="20"/>
        <v>139.98829495651142</v>
      </c>
      <c r="M390" s="126">
        <f t="shared" si="21"/>
        <v>47.385106121622229</v>
      </c>
      <c r="N390" s="163">
        <f t="shared" si="22"/>
        <v>47.385106121622236</v>
      </c>
      <c r="O390" s="165">
        <f>appliance_sim_data!D392-N390</f>
        <v>6.6148938783777638</v>
      </c>
      <c r="P390" s="165">
        <f t="shared" si="23"/>
        <v>0</v>
      </c>
    </row>
    <row r="391" spans="8:16">
      <c r="H391" s="157">
        <v>0.264583333333333</v>
      </c>
      <c r="I391" s="126">
        <v>488.29218018395233</v>
      </c>
      <c r="J391" s="126">
        <v>166.44189674402952</v>
      </c>
      <c r="K391" s="126">
        <v>0.28000000000000003</v>
      </c>
      <c r="L391" s="126">
        <f t="shared" si="20"/>
        <v>136.72181045150666</v>
      </c>
      <c r="M391" s="126">
        <f t="shared" si="21"/>
        <v>46.603731088328267</v>
      </c>
      <c r="N391" s="163">
        <f t="shared" si="22"/>
        <v>46.603731088328267</v>
      </c>
      <c r="O391" s="165">
        <f>appliance_sim_data!D393-N391</f>
        <v>7.3962689116717328</v>
      </c>
      <c r="P391" s="165">
        <f t="shared" si="23"/>
        <v>0</v>
      </c>
    </row>
    <row r="392" spans="8:16">
      <c r="H392" s="157">
        <v>0.265277777777778</v>
      </c>
      <c r="I392" s="126">
        <v>493.80741621217618</v>
      </c>
      <c r="J392" s="126">
        <v>169.4941997454174</v>
      </c>
      <c r="K392" s="126">
        <v>0.28000000000000003</v>
      </c>
      <c r="L392" s="126">
        <f t="shared" si="20"/>
        <v>138.26607653940934</v>
      </c>
      <c r="M392" s="126">
        <f t="shared" si="21"/>
        <v>47.458375928716876</v>
      </c>
      <c r="N392" s="163">
        <f t="shared" si="22"/>
        <v>47.458375928716876</v>
      </c>
      <c r="O392" s="165">
        <f>appliance_sim_data!D394-N392</f>
        <v>6.541624071283124</v>
      </c>
      <c r="P392" s="165">
        <f t="shared" si="23"/>
        <v>0</v>
      </c>
    </row>
    <row r="393" spans="8:16">
      <c r="H393" s="157">
        <v>0.265972222222222</v>
      </c>
      <c r="I393" s="126">
        <v>499.26443660682418</v>
      </c>
      <c r="J393" s="126">
        <v>172.55358288912643</v>
      </c>
      <c r="K393" s="126">
        <v>0.27</v>
      </c>
      <c r="L393" s="126">
        <f t="shared" si="20"/>
        <v>134.80139788384253</v>
      </c>
      <c r="M393" s="126">
        <f t="shared" si="21"/>
        <v>46.589467380064143</v>
      </c>
      <c r="N393" s="163">
        <f t="shared" si="22"/>
        <v>46.58946738006415</v>
      </c>
      <c r="O393" s="165">
        <f>appliance_sim_data!D395-N393</f>
        <v>7.4105326199358501</v>
      </c>
      <c r="P393" s="165">
        <f t="shared" si="23"/>
        <v>0</v>
      </c>
    </row>
    <row r="394" spans="8:16">
      <c r="H394" s="157">
        <v>0.266666666666667</v>
      </c>
      <c r="I394" s="126">
        <v>504.66372581766308</v>
      </c>
      <c r="J394" s="126">
        <v>175.6198101556306</v>
      </c>
      <c r="K394" s="126">
        <v>0.28999999999999998</v>
      </c>
      <c r="L394" s="126">
        <f t="shared" si="20"/>
        <v>146.35248048712228</v>
      </c>
      <c r="M394" s="126">
        <f t="shared" si="21"/>
        <v>50.929744945132875</v>
      </c>
      <c r="N394" s="163">
        <f t="shared" si="22"/>
        <v>50.929744945132882</v>
      </c>
      <c r="O394" s="165">
        <f>appliance_sim_data!D396-N394</f>
        <v>3.0702550548671184</v>
      </c>
      <c r="P394" s="165">
        <f t="shared" si="23"/>
        <v>0</v>
      </c>
    </row>
    <row r="395" spans="8:16">
      <c r="H395" s="157">
        <v>0.26736111111111099</v>
      </c>
      <c r="I395" s="126">
        <v>510.0057810755664</v>
      </c>
      <c r="J395" s="126">
        <v>178.69265292143234</v>
      </c>
      <c r="K395" s="126">
        <v>0.3</v>
      </c>
      <c r="L395" s="126">
        <f t="shared" ref="L395:L458" si="24">I395*K395</f>
        <v>153.0017343226699</v>
      </c>
      <c r="M395" s="126">
        <f t="shared" ref="M395:M458" si="25">J395*K395</f>
        <v>53.607795876429698</v>
      </c>
      <c r="N395" s="163">
        <f t="shared" ref="N395:N458" si="26">M395*$B$46*$B$47</f>
        <v>53.607795876429705</v>
      </c>
      <c r="O395" s="165">
        <f>appliance_sim_data!D397-N395</f>
        <v>0.39220412357029488</v>
      </c>
      <c r="P395" s="165">
        <f t="shared" ref="P395:P458" si="27">IF(O395&lt;0, ABS(O395), 0)</f>
        <v>0</v>
      </c>
    </row>
    <row r="396" spans="8:16">
      <c r="H396" s="157">
        <v>0.26805555555555599</v>
      </c>
      <c r="I396" s="126">
        <v>515.29111089174694</v>
      </c>
      <c r="J396" s="126">
        <v>181.77188961682839</v>
      </c>
      <c r="K396" s="126">
        <v>0.28999999999999998</v>
      </c>
      <c r="L396" s="126">
        <f t="shared" si="24"/>
        <v>149.43442215860659</v>
      </c>
      <c r="M396" s="126">
        <f t="shared" si="25"/>
        <v>52.713847988880232</v>
      </c>
      <c r="N396" s="163">
        <f t="shared" si="26"/>
        <v>52.713847988880232</v>
      </c>
      <c r="O396" s="165">
        <f>appliance_sim_data!D398-N396</f>
        <v>1.2861520111197677</v>
      </c>
      <c r="P396" s="165">
        <f t="shared" si="27"/>
        <v>0</v>
      </c>
    </row>
    <row r="397" spans="8:16">
      <c r="H397" s="157">
        <v>0.26874999999999999</v>
      </c>
      <c r="I397" s="126">
        <v>520.52023366560638</v>
      </c>
      <c r="J397" s="126">
        <v>184.85730540076159</v>
      </c>
      <c r="K397" s="126">
        <v>0.3</v>
      </c>
      <c r="L397" s="126">
        <f t="shared" si="24"/>
        <v>156.1560700996819</v>
      </c>
      <c r="M397" s="126">
        <f t="shared" si="25"/>
        <v>55.457191620228478</v>
      </c>
      <c r="N397" s="163">
        <f t="shared" si="26"/>
        <v>55.457191620228485</v>
      </c>
      <c r="O397" s="165">
        <f>appliance_sim_data!D399-N397</f>
        <v>-1.4571916202284854</v>
      </c>
      <c r="P397" s="165">
        <f t="shared" si="27"/>
        <v>1.4571916202284854</v>
      </c>
    </row>
    <row r="398" spans="8:16">
      <c r="H398" s="157">
        <v>0.26944444444444399</v>
      </c>
      <c r="I398" s="126">
        <v>525.6936763938379</v>
      </c>
      <c r="J398" s="126">
        <v>187.94869185185809</v>
      </c>
      <c r="K398" s="126">
        <v>0.35</v>
      </c>
      <c r="L398" s="126">
        <f t="shared" si="24"/>
        <v>183.99278673784326</v>
      </c>
      <c r="M398" s="126">
        <f t="shared" si="25"/>
        <v>65.782042148150325</v>
      </c>
      <c r="N398" s="163">
        <f t="shared" si="26"/>
        <v>65.782042148150325</v>
      </c>
      <c r="O398" s="165">
        <f>appliance_sim_data!D400-N398</f>
        <v>-11.782042148150325</v>
      </c>
      <c r="P398" s="165">
        <f t="shared" si="27"/>
        <v>11.782042148150325</v>
      </c>
    </row>
    <row r="399" spans="8:16">
      <c r="H399" s="157">
        <v>0.27013888888888898</v>
      </c>
      <c r="I399" s="126">
        <v>530.81197347395573</v>
      </c>
      <c r="J399" s="126">
        <v>191.04584667481726</v>
      </c>
      <c r="K399" s="126">
        <v>0.39</v>
      </c>
      <c r="L399" s="126">
        <f t="shared" si="24"/>
        <v>207.01666965484273</v>
      </c>
      <c r="M399" s="126">
        <f t="shared" si="25"/>
        <v>74.507880203178729</v>
      </c>
      <c r="N399" s="163">
        <f t="shared" si="26"/>
        <v>74.507880203178729</v>
      </c>
      <c r="O399" s="165">
        <f>appliance_sim_data!D401-N399</f>
        <v>-20.507880203178729</v>
      </c>
      <c r="P399" s="165">
        <f t="shared" si="27"/>
        <v>20.507880203178729</v>
      </c>
    </row>
    <row r="400" spans="8:16">
      <c r="H400" s="157">
        <v>0.27083333333333298</v>
      </c>
      <c r="I400" s="126">
        <v>535.87566559583524</v>
      </c>
      <c r="J400" s="126">
        <v>194.14857342133925</v>
      </c>
      <c r="K400" s="126">
        <v>0.38</v>
      </c>
      <c r="L400" s="126">
        <f t="shared" si="24"/>
        <v>203.6327529264174</v>
      </c>
      <c r="M400" s="126">
        <f t="shared" si="25"/>
        <v>73.776457900108923</v>
      </c>
      <c r="N400" s="163">
        <f t="shared" si="26"/>
        <v>73.776457900108923</v>
      </c>
      <c r="O400" s="165">
        <f>appliance_sim_data!D402-N400</f>
        <v>-19.776457900108923</v>
      </c>
      <c r="P400" s="165">
        <f t="shared" si="27"/>
        <v>19.776457900108923</v>
      </c>
    </row>
    <row r="401" spans="8:16">
      <c r="H401" s="157">
        <v>0.27152777777777798</v>
      </c>
      <c r="I401" s="126">
        <v>540.88529871532774</v>
      </c>
      <c r="J401" s="126">
        <v>197.25668122485129</v>
      </c>
      <c r="K401" s="126">
        <v>0.46</v>
      </c>
      <c r="L401" s="126">
        <f t="shared" si="24"/>
        <v>248.80723740905077</v>
      </c>
      <c r="M401" s="126">
        <f t="shared" si="25"/>
        <v>90.738073363431596</v>
      </c>
      <c r="N401" s="163">
        <f t="shared" si="26"/>
        <v>90.738073363431596</v>
      </c>
      <c r="O401" s="165">
        <f>appliance_sim_data!D403-N401</f>
        <v>-36.738073363431596</v>
      </c>
      <c r="P401" s="165">
        <f t="shared" si="27"/>
        <v>36.738073363431596</v>
      </c>
    </row>
    <row r="402" spans="8:16">
      <c r="H402" s="157">
        <v>0.27222222222222198</v>
      </c>
      <c r="I402" s="126">
        <v>545.84142310436459</v>
      </c>
      <c r="J402" s="126">
        <v>200.36998454829217</v>
      </c>
      <c r="K402" s="126">
        <v>0.46</v>
      </c>
      <c r="L402" s="126">
        <f t="shared" si="24"/>
        <v>251.08705462800773</v>
      </c>
      <c r="M402" s="126">
        <f t="shared" si="25"/>
        <v>92.170192892214402</v>
      </c>
      <c r="N402" s="163">
        <f t="shared" si="26"/>
        <v>92.170192892214402</v>
      </c>
      <c r="O402" s="165">
        <f>appliance_sim_data!D404-N402</f>
        <v>-38.170192892214402</v>
      </c>
      <c r="P402" s="165">
        <f t="shared" si="27"/>
        <v>38.170192892214402</v>
      </c>
    </row>
    <row r="403" spans="8:16">
      <c r="H403" s="157">
        <v>0.27291666666666697</v>
      </c>
      <c r="I403" s="126">
        <v>550.74459247238747</v>
      </c>
      <c r="J403" s="126">
        <v>203.4883029442986</v>
      </c>
      <c r="K403" s="126">
        <v>0.62</v>
      </c>
      <c r="L403" s="126">
        <f t="shared" si="24"/>
        <v>341.4616473328802</v>
      </c>
      <c r="M403" s="126">
        <f t="shared" si="25"/>
        <v>126.16274782546513</v>
      </c>
      <c r="N403" s="163">
        <f t="shared" si="26"/>
        <v>126.16274782546515</v>
      </c>
      <c r="O403" s="165">
        <f>appliance_sim_data!D405-N403</f>
        <v>-72.162747825465146</v>
      </c>
      <c r="P403" s="165">
        <f t="shared" si="27"/>
        <v>72.162747825465146</v>
      </c>
    </row>
    <row r="404" spans="8:16">
      <c r="H404" s="157">
        <v>0.27361111111111103</v>
      </c>
      <c r="I404" s="126">
        <v>555.59536315424361</v>
      </c>
      <c r="J404" s="126">
        <v>206.61146082712628</v>
      </c>
      <c r="K404" s="126">
        <v>0.75</v>
      </c>
      <c r="L404" s="126">
        <f t="shared" si="24"/>
        <v>416.69652236568271</v>
      </c>
      <c r="M404" s="126">
        <f t="shared" si="25"/>
        <v>154.95859562034471</v>
      </c>
      <c r="N404" s="163">
        <f t="shared" si="26"/>
        <v>154.95859562034471</v>
      </c>
      <c r="O404" s="165">
        <f>appliance_sim_data!D406-N404</f>
        <v>-100.95859562034471</v>
      </c>
      <c r="P404" s="165">
        <f t="shared" si="27"/>
        <v>100.95859562034471</v>
      </c>
    </row>
    <row r="405" spans="8:16">
      <c r="H405" s="157">
        <v>0.27430555555555602</v>
      </c>
      <c r="I405" s="126">
        <v>560.39429336005401</v>
      </c>
      <c r="J405" s="126">
        <v>209.73928725571756</v>
      </c>
      <c r="K405" s="126">
        <v>0.75</v>
      </c>
      <c r="L405" s="126">
        <f t="shared" si="24"/>
        <v>420.29572002004051</v>
      </c>
      <c r="M405" s="126">
        <f t="shared" si="25"/>
        <v>157.30446544178818</v>
      </c>
      <c r="N405" s="163">
        <f t="shared" si="26"/>
        <v>157.30446544178818</v>
      </c>
      <c r="O405" s="165">
        <f>appliance_sim_data!D407-N405</f>
        <v>-103.30446544178818</v>
      </c>
      <c r="P405" s="165">
        <f t="shared" si="27"/>
        <v>103.30446544178818</v>
      </c>
    </row>
    <row r="406" spans="8:16">
      <c r="H406" s="157">
        <v>0.27500000000000002</v>
      </c>
      <c r="I406" s="126">
        <v>565.14194248282365</v>
      </c>
      <c r="J406" s="126">
        <v>212.87161572731952</v>
      </c>
      <c r="K406" s="126">
        <v>0.75</v>
      </c>
      <c r="L406" s="126">
        <f t="shared" si="24"/>
        <v>423.85645686211774</v>
      </c>
      <c r="M406" s="126">
        <f t="shared" si="25"/>
        <v>159.65371179548964</v>
      </c>
      <c r="N406" s="163">
        <f t="shared" si="26"/>
        <v>159.65371179548967</v>
      </c>
      <c r="O406" s="165">
        <f>appliance_sim_data!D408-N406</f>
        <v>-105.65371179548967</v>
      </c>
      <c r="P406" s="165">
        <f t="shared" si="27"/>
        <v>105.65371179548967</v>
      </c>
    </row>
    <row r="407" spans="8:16">
      <c r="H407" s="157">
        <v>0.27569444444444402</v>
      </c>
      <c r="I407" s="126">
        <v>569.83887045988683</v>
      </c>
      <c r="J407" s="126">
        <v>216.00828398112219</v>
      </c>
      <c r="K407" s="126">
        <v>0.75</v>
      </c>
      <c r="L407" s="126">
        <f t="shared" si="24"/>
        <v>427.3791528449151</v>
      </c>
      <c r="M407" s="126">
        <f t="shared" si="25"/>
        <v>162.00621298584164</v>
      </c>
      <c r="N407" s="163">
        <f t="shared" si="26"/>
        <v>162.00621298584167</v>
      </c>
      <c r="O407" s="165">
        <f>appliance_sim_data!D409-N407</f>
        <v>-108.00621298584167</v>
      </c>
      <c r="P407" s="165">
        <f t="shared" si="27"/>
        <v>108.00621298584167</v>
      </c>
    </row>
    <row r="408" spans="8:16">
      <c r="H408" s="157">
        <v>0.27638888888888902</v>
      </c>
      <c r="I408" s="126">
        <v>574.48563718450634</v>
      </c>
      <c r="J408" s="126">
        <v>219.14913381138652</v>
      </c>
      <c r="K408" s="126">
        <v>0.76</v>
      </c>
      <c r="L408" s="126">
        <f t="shared" si="24"/>
        <v>436.60908426022485</v>
      </c>
      <c r="M408" s="126">
        <f t="shared" si="25"/>
        <v>166.55334169665375</v>
      </c>
      <c r="N408" s="163">
        <f t="shared" si="26"/>
        <v>166.55334169665377</v>
      </c>
      <c r="O408" s="165">
        <f>appliance_sim_data!D410-N408</f>
        <v>65.446658303346226</v>
      </c>
      <c r="P408" s="165">
        <f t="shared" si="27"/>
        <v>0</v>
      </c>
    </row>
    <row r="409" spans="8:16">
      <c r="H409" s="157">
        <v>0.27708333333333302</v>
      </c>
      <c r="I409" s="126">
        <v>579.08280196422606</v>
      </c>
      <c r="J409" s="126">
        <v>222.2940108895879</v>
      </c>
      <c r="K409" s="126">
        <v>0.78</v>
      </c>
      <c r="L409" s="126">
        <f t="shared" si="24"/>
        <v>451.68458553209632</v>
      </c>
      <c r="M409" s="126">
        <f t="shared" si="25"/>
        <v>173.38932849387857</v>
      </c>
      <c r="N409" s="163">
        <f t="shared" si="26"/>
        <v>173.38932849387857</v>
      </c>
      <c r="O409" s="165">
        <f>appliance_sim_data!D411-N409</f>
        <v>58.610671506121435</v>
      </c>
      <c r="P409" s="165">
        <f t="shared" si="27"/>
        <v>0</v>
      </c>
    </row>
    <row r="410" spans="8:16">
      <c r="H410" s="157">
        <v>0.27777777777777801</v>
      </c>
      <c r="I410" s="126">
        <v>583.63092302277153</v>
      </c>
      <c r="J410" s="126">
        <v>225.44276459509592</v>
      </c>
      <c r="K410" s="126">
        <v>0.81</v>
      </c>
      <c r="L410" s="126">
        <f t="shared" si="24"/>
        <v>472.74104764844498</v>
      </c>
      <c r="M410" s="126">
        <f t="shared" si="25"/>
        <v>182.6086393220277</v>
      </c>
      <c r="N410" s="163">
        <f t="shared" si="26"/>
        <v>182.6086393220277</v>
      </c>
      <c r="O410" s="165">
        <f>appliance_sim_data!D412-N410</f>
        <v>49.391360677972301</v>
      </c>
      <c r="P410" s="165">
        <f t="shared" si="27"/>
        <v>0</v>
      </c>
    </row>
    <row r="411" spans="8:16">
      <c r="H411" s="157">
        <v>0.27847222222222201</v>
      </c>
      <c r="I411" s="126">
        <v>588.13055704253509</v>
      </c>
      <c r="J411" s="126">
        <v>228.59524785396465</v>
      </c>
      <c r="K411" s="126">
        <v>0.9</v>
      </c>
      <c r="L411" s="126">
        <f t="shared" si="24"/>
        <v>529.31750133828155</v>
      </c>
      <c r="M411" s="126">
        <f t="shared" si="25"/>
        <v>205.73572306856818</v>
      </c>
      <c r="N411" s="163">
        <f t="shared" si="26"/>
        <v>205.73572306856818</v>
      </c>
      <c r="O411" s="165">
        <f>appliance_sim_data!D413-N411</f>
        <v>26.264276931431823</v>
      </c>
      <c r="P411" s="165">
        <f t="shared" si="27"/>
        <v>0</v>
      </c>
    </row>
    <row r="412" spans="8:16">
      <c r="H412" s="157">
        <v>0.27916666666666701</v>
      </c>
      <c r="I412" s="126">
        <v>592.58225874487403</v>
      </c>
      <c r="J412" s="126">
        <v>231.75131698541622</v>
      </c>
      <c r="K412" s="126">
        <v>0.9</v>
      </c>
      <c r="L412" s="126">
        <f t="shared" si="24"/>
        <v>533.32403287038665</v>
      </c>
      <c r="M412" s="126">
        <f t="shared" si="25"/>
        <v>208.57618528687462</v>
      </c>
      <c r="N412" s="163">
        <f t="shared" si="26"/>
        <v>208.57618528687465</v>
      </c>
      <c r="O412" s="165">
        <f>appliance_sim_data!D414-N412</f>
        <v>23.423814713125353</v>
      </c>
      <c r="P412" s="165">
        <f t="shared" si="27"/>
        <v>0</v>
      </c>
    </row>
    <row r="413" spans="8:16">
      <c r="H413" s="157">
        <v>0.27986111111111101</v>
      </c>
      <c r="I413" s="126">
        <v>596.98658050561437</v>
      </c>
      <c r="J413" s="126">
        <v>234.91083155561935</v>
      </c>
      <c r="K413" s="126">
        <v>0.98</v>
      </c>
      <c r="L413" s="126">
        <f t="shared" si="24"/>
        <v>585.04684889550208</v>
      </c>
      <c r="M413" s="126">
        <f t="shared" si="25"/>
        <v>230.21261492450697</v>
      </c>
      <c r="N413" s="163">
        <f t="shared" si="26"/>
        <v>230.21261492450697</v>
      </c>
      <c r="O413" s="165">
        <f>appliance_sim_data!D415-N413</f>
        <v>1.7873850754930345</v>
      </c>
      <c r="P413" s="165">
        <f t="shared" si="27"/>
        <v>0</v>
      </c>
    </row>
    <row r="414" spans="8:16">
      <c r="H414" s="157">
        <v>0.280555555555556</v>
      </c>
      <c r="I414" s="126">
        <v>601.34407200336807</v>
      </c>
      <c r="J414" s="126">
        <v>238.07365423840315</v>
      </c>
      <c r="K414" s="126">
        <v>0.95</v>
      </c>
      <c r="L414" s="126">
        <f t="shared" si="24"/>
        <v>571.27686840319961</v>
      </c>
      <c r="M414" s="126">
        <f t="shared" si="25"/>
        <v>226.16997152648298</v>
      </c>
      <c r="N414" s="163">
        <f t="shared" si="26"/>
        <v>226.16997152648301</v>
      </c>
      <c r="O414" s="165">
        <f>appliance_sim_data!D416-N414</f>
        <v>5.8300284735169896</v>
      </c>
      <c r="P414" s="165">
        <f t="shared" si="27"/>
        <v>0</v>
      </c>
    </row>
    <row r="415" spans="8:16">
      <c r="H415" s="157">
        <v>0.28125</v>
      </c>
      <c r="I415" s="126">
        <v>605.65527989838711</v>
      </c>
      <c r="J415" s="126">
        <v>241.23965068254131</v>
      </c>
      <c r="K415" s="126">
        <v>0.95</v>
      </c>
      <c r="L415" s="126">
        <f t="shared" si="24"/>
        <v>575.37251590346773</v>
      </c>
      <c r="M415" s="126">
        <f t="shared" si="25"/>
        <v>229.17766814841423</v>
      </c>
      <c r="N415" s="163">
        <f t="shared" si="26"/>
        <v>229.17766814841426</v>
      </c>
      <c r="O415" s="165">
        <f>appliance_sim_data!D417-N415</f>
        <v>2.8223318515857443</v>
      </c>
      <c r="P415" s="165">
        <f t="shared" si="27"/>
        <v>0</v>
      </c>
    </row>
    <row r="416" spans="8:16">
      <c r="H416" s="157">
        <v>0.281944444444444</v>
      </c>
      <c r="I416" s="126">
        <v>609.92074753986776</v>
      </c>
      <c r="J416" s="126">
        <v>244.408689385287</v>
      </c>
      <c r="K416" s="126">
        <v>0.9</v>
      </c>
      <c r="L416" s="126">
        <f t="shared" si="24"/>
        <v>548.92867278588096</v>
      </c>
      <c r="M416" s="126">
        <f t="shared" si="25"/>
        <v>219.96782044675831</v>
      </c>
      <c r="N416" s="163">
        <f t="shared" si="26"/>
        <v>219.96782044675831</v>
      </c>
      <c r="O416" s="165">
        <f>appliance_sim_data!D418-N416</f>
        <v>12.03217955324169</v>
      </c>
      <c r="P416" s="165">
        <f t="shared" si="27"/>
        <v>0</v>
      </c>
    </row>
    <row r="417" spans="8:16">
      <c r="H417" s="157">
        <v>0.28263888888888899</v>
      </c>
      <c r="I417" s="126">
        <v>614.14101469972979</v>
      </c>
      <c r="J417" s="126">
        <v>247.58064157183529</v>
      </c>
      <c r="K417" s="126">
        <v>0.81</v>
      </c>
      <c r="L417" s="126">
        <f t="shared" si="24"/>
        <v>497.45422190678119</v>
      </c>
      <c r="M417" s="126">
        <f t="shared" si="25"/>
        <v>200.54031967318659</v>
      </c>
      <c r="N417" s="163">
        <f t="shared" si="26"/>
        <v>200.54031967318659</v>
      </c>
      <c r="O417" s="165">
        <f>appliance_sim_data!D419-N417</f>
        <v>31.459680326813412</v>
      </c>
      <c r="P417" s="165">
        <f t="shared" si="27"/>
        <v>0</v>
      </c>
    </row>
    <row r="418" spans="8:16">
      <c r="H418" s="157">
        <v>0.28333333333333299</v>
      </c>
      <c r="I418" s="126">
        <v>618.31661733104693</v>
      </c>
      <c r="J418" s="126">
        <v>250.7553810804194</v>
      </c>
      <c r="K418" s="126">
        <v>0.63</v>
      </c>
      <c r="L418" s="126">
        <f t="shared" si="24"/>
        <v>389.53946891855958</v>
      </c>
      <c r="M418" s="126">
        <f t="shared" si="25"/>
        <v>157.97589008066421</v>
      </c>
      <c r="N418" s="163">
        <f t="shared" si="26"/>
        <v>157.97589008066421</v>
      </c>
      <c r="O418" s="165">
        <f>appliance_sim_data!D420-N418</f>
        <v>74.024109919335785</v>
      </c>
      <c r="P418" s="165">
        <f t="shared" si="27"/>
        <v>0</v>
      </c>
    </row>
    <row r="419" spans="8:16">
      <c r="H419" s="157">
        <v>0.28402777777777799</v>
      </c>
      <c r="I419" s="126">
        <v>622.44808734940841</v>
      </c>
      <c r="J419" s="126">
        <v>253.93278425275452</v>
      </c>
      <c r="K419" s="126">
        <v>0.61</v>
      </c>
      <c r="L419" s="126">
        <f t="shared" si="24"/>
        <v>379.69333328313911</v>
      </c>
      <c r="M419" s="126">
        <f t="shared" si="25"/>
        <v>154.89899839418024</v>
      </c>
      <c r="N419" s="163">
        <f t="shared" si="26"/>
        <v>154.89899839418024</v>
      </c>
      <c r="O419" s="165">
        <f>appliance_sim_data!D421-N419</f>
        <v>77.101001605819761</v>
      </c>
      <c r="P419" s="165">
        <f t="shared" si="27"/>
        <v>0</v>
      </c>
    </row>
    <row r="420" spans="8:16">
      <c r="H420" s="157">
        <v>0.28472222222222199</v>
      </c>
      <c r="I420" s="126">
        <v>626.53595243562893</v>
      </c>
      <c r="J420" s="126">
        <v>257.11272982957149</v>
      </c>
      <c r="K420" s="126">
        <v>1</v>
      </c>
      <c r="L420" s="126">
        <f t="shared" si="24"/>
        <v>626.53595243562893</v>
      </c>
      <c r="M420" s="126">
        <f t="shared" si="25"/>
        <v>257.11272982957149</v>
      </c>
      <c r="N420" s="163">
        <f t="shared" si="26"/>
        <v>257.11272982957149</v>
      </c>
      <c r="O420" s="165">
        <f>appliance_sim_data!D422-N420</f>
        <v>-25.112729829571492</v>
      </c>
      <c r="P420" s="165">
        <f t="shared" si="27"/>
        <v>25.112729829571492</v>
      </c>
    </row>
    <row r="421" spans="8:16">
      <c r="H421" s="157">
        <v>0.28541666666666698</v>
      </c>
      <c r="I421" s="126">
        <v>630.58073585829982</v>
      </c>
      <c r="J421" s="126">
        <v>260.29509885097201</v>
      </c>
      <c r="K421" s="126">
        <v>1</v>
      </c>
      <c r="L421" s="126">
        <f t="shared" si="24"/>
        <v>630.58073585829982</v>
      </c>
      <c r="M421" s="126">
        <f t="shared" si="25"/>
        <v>260.29509885097201</v>
      </c>
      <c r="N421" s="163">
        <f t="shared" si="26"/>
        <v>260.29509885097201</v>
      </c>
      <c r="O421" s="165">
        <f>appliance_sim_data!D423-N421</f>
        <v>-28.29509885097201</v>
      </c>
      <c r="P421" s="165">
        <f t="shared" si="27"/>
        <v>28.29509885097201</v>
      </c>
    </row>
    <row r="422" spans="8:16">
      <c r="H422" s="157">
        <v>0.28611111111111098</v>
      </c>
      <c r="I422" s="126">
        <v>634.58295631480996</v>
      </c>
      <c r="J422" s="126">
        <v>263.47977456138517</v>
      </c>
      <c r="K422" s="126">
        <v>1</v>
      </c>
      <c r="L422" s="126">
        <f t="shared" si="24"/>
        <v>634.58295631480996</v>
      </c>
      <c r="M422" s="126">
        <f t="shared" si="25"/>
        <v>263.47977456138517</v>
      </c>
      <c r="N422" s="163">
        <f t="shared" si="26"/>
        <v>263.47977456138517</v>
      </c>
      <c r="O422" s="165">
        <f>appliance_sim_data!D424-N422</f>
        <v>-31.47977456138517</v>
      </c>
      <c r="P422" s="165">
        <f t="shared" si="27"/>
        <v>31.47977456138517</v>
      </c>
    </row>
    <row r="423" spans="8:16">
      <c r="H423" s="157">
        <v>0.28680555555555598</v>
      </c>
      <c r="I423" s="126">
        <v>638.54312778951873</v>
      </c>
      <c r="J423" s="126">
        <v>266.66664231887944</v>
      </c>
      <c r="K423" s="126">
        <v>1</v>
      </c>
      <c r="L423" s="126">
        <f t="shared" si="24"/>
        <v>638.54312778951873</v>
      </c>
      <c r="M423" s="126">
        <f t="shared" si="25"/>
        <v>266.66664231887944</v>
      </c>
      <c r="N423" s="163">
        <f t="shared" si="26"/>
        <v>266.66664231887944</v>
      </c>
      <c r="O423" s="165">
        <f>appliance_sim_data!D425-N423</f>
        <v>-34.66664231887944</v>
      </c>
      <c r="P423" s="165">
        <f t="shared" si="27"/>
        <v>34.66664231887944</v>
      </c>
    </row>
    <row r="424" spans="8:16">
      <c r="H424" s="157">
        <v>0.28749999999999998</v>
      </c>
      <c r="I424" s="126">
        <v>642.46175942788716</v>
      </c>
      <c r="J424" s="126">
        <v>269.85558950863344</v>
      </c>
      <c r="K424" s="126">
        <v>1</v>
      </c>
      <c r="L424" s="126">
        <f t="shared" si="24"/>
        <v>642.46175942788716</v>
      </c>
      <c r="M424" s="126">
        <f t="shared" si="25"/>
        <v>269.85558950863344</v>
      </c>
      <c r="N424" s="163">
        <f t="shared" si="26"/>
        <v>269.85558950863344</v>
      </c>
      <c r="O424" s="165">
        <f>appliance_sim_data!D426-N424</f>
        <v>-37.855589508633443</v>
      </c>
      <c r="P424" s="165">
        <f t="shared" si="27"/>
        <v>37.855589508633443</v>
      </c>
    </row>
    <row r="425" spans="8:16">
      <c r="H425" s="157">
        <v>0.28819444444444398</v>
      </c>
      <c r="I425" s="126">
        <v>646.33935542541803</v>
      </c>
      <c r="J425" s="126">
        <v>273.0465054603435</v>
      </c>
      <c r="K425" s="126">
        <v>1</v>
      </c>
      <c r="L425" s="126">
        <f t="shared" si="24"/>
        <v>646.33935542541803</v>
      </c>
      <c r="M425" s="126">
        <f t="shared" si="25"/>
        <v>273.0465054603435</v>
      </c>
      <c r="N425" s="163">
        <f t="shared" si="26"/>
        <v>273.0465054603435</v>
      </c>
      <c r="O425" s="165">
        <f>appliance_sim_data!D427-N425</f>
        <v>-41.046505460343496</v>
      </c>
      <c r="P425" s="165">
        <f t="shared" si="27"/>
        <v>41.046505460343496</v>
      </c>
    </row>
    <row r="426" spans="8:16">
      <c r="H426" s="157">
        <v>0.28888888888888897</v>
      </c>
      <c r="I426" s="126">
        <v>650.17641493036479</v>
      </c>
      <c r="J426" s="126">
        <v>276.23928136939151</v>
      </c>
      <c r="K426" s="126">
        <v>1</v>
      </c>
      <c r="L426" s="126">
        <f t="shared" si="24"/>
        <v>650.17641493036479</v>
      </c>
      <c r="M426" s="126">
        <f t="shared" si="25"/>
        <v>276.23928136939151</v>
      </c>
      <c r="N426" s="163">
        <f t="shared" si="26"/>
        <v>276.23928136939151</v>
      </c>
      <c r="O426" s="165">
        <f>appliance_sim_data!D428-N426</f>
        <v>-44.239281369391506</v>
      </c>
      <c r="P426" s="165">
        <f t="shared" si="27"/>
        <v>44.239281369391506</v>
      </c>
    </row>
    <row r="427" spans="8:16">
      <c r="H427" s="157">
        <v>0.28958333333333303</v>
      </c>
      <c r="I427" s="126">
        <v>653.97343195921383</v>
      </c>
      <c r="J427" s="126">
        <v>279.43381022158309</v>
      </c>
      <c r="K427" s="126">
        <v>1</v>
      </c>
      <c r="L427" s="126">
        <f t="shared" si="24"/>
        <v>653.97343195921383</v>
      </c>
      <c r="M427" s="126">
        <f t="shared" si="25"/>
        <v>279.43381022158309</v>
      </c>
      <c r="N427" s="163">
        <f t="shared" si="26"/>
        <v>279.43381022158309</v>
      </c>
      <c r="O427" s="165">
        <f>appliance_sim_data!D429-N427</f>
        <v>-47.433810221583087</v>
      </c>
      <c r="P427" s="165">
        <f t="shared" si="27"/>
        <v>47.433810221583087</v>
      </c>
    </row>
    <row r="428" spans="8:16">
      <c r="H428" s="157">
        <v>0.29027777777777802</v>
      </c>
      <c r="I428" s="126">
        <v>657.73089532401696</v>
      </c>
      <c r="J428" s="126">
        <v>282.6299867212781</v>
      </c>
      <c r="K428" s="126">
        <v>1</v>
      </c>
      <c r="L428" s="126">
        <f t="shared" si="24"/>
        <v>657.73089532401696</v>
      </c>
      <c r="M428" s="126">
        <f t="shared" si="25"/>
        <v>282.6299867212781</v>
      </c>
      <c r="N428" s="163">
        <f t="shared" si="26"/>
        <v>282.6299867212781</v>
      </c>
      <c r="O428" s="165">
        <f>appliance_sim_data!D430-N428</f>
        <v>-50.629986721278101</v>
      </c>
      <c r="P428" s="165">
        <f t="shared" si="27"/>
        <v>50.629986721278101</v>
      </c>
    </row>
    <row r="429" spans="8:16">
      <c r="H429" s="157">
        <v>0.29097222222222202</v>
      </c>
      <c r="I429" s="126">
        <v>661.44928857072694</v>
      </c>
      <c r="J429" s="126">
        <v>285.82770722276081</v>
      </c>
      <c r="K429" s="126">
        <v>1</v>
      </c>
      <c r="L429" s="126">
        <f t="shared" si="24"/>
        <v>661.44928857072694</v>
      </c>
      <c r="M429" s="126">
        <f t="shared" si="25"/>
        <v>285.82770722276081</v>
      </c>
      <c r="N429" s="163">
        <f t="shared" si="26"/>
        <v>285.82770722276081</v>
      </c>
      <c r="O429" s="165">
        <f>appliance_sim_data!D431-N429</f>
        <v>-53.827707222760807</v>
      </c>
      <c r="P429" s="165">
        <f t="shared" si="27"/>
        <v>53.827707222760807</v>
      </c>
    </row>
    <row r="430" spans="8:16">
      <c r="H430" s="157">
        <v>0.29166666666666702</v>
      </c>
      <c r="I430" s="126">
        <v>665.12908992771668</v>
      </c>
      <c r="J430" s="126">
        <v>289.02686966468309</v>
      </c>
      <c r="K430" s="126">
        <v>1</v>
      </c>
      <c r="L430" s="126">
        <f t="shared" si="24"/>
        <v>665.12908992771668</v>
      </c>
      <c r="M430" s="126">
        <f t="shared" si="25"/>
        <v>289.02686966468309</v>
      </c>
      <c r="N430" s="163">
        <f t="shared" si="26"/>
        <v>289.02686966468309</v>
      </c>
      <c r="O430" s="165">
        <f>appliance_sim_data!D432-N430</f>
        <v>-235.02686966468309</v>
      </c>
      <c r="P430" s="165">
        <f t="shared" si="27"/>
        <v>235.02686966468309</v>
      </c>
    </row>
    <row r="431" spans="8:16">
      <c r="H431" s="157">
        <v>0.29236111111111102</v>
      </c>
      <c r="I431" s="126">
        <v>668.77077226375047</v>
      </c>
      <c r="J431" s="126">
        <v>292.22737350744018</v>
      </c>
      <c r="K431" s="126">
        <v>1</v>
      </c>
      <c r="L431" s="126">
        <f t="shared" si="24"/>
        <v>668.77077226375047</v>
      </c>
      <c r="M431" s="126">
        <f t="shared" si="25"/>
        <v>292.22737350744018</v>
      </c>
      <c r="N431" s="163">
        <f t="shared" si="26"/>
        <v>292.22737350744018</v>
      </c>
      <c r="O431" s="165">
        <f>appliance_sim_data!D433-N431</f>
        <v>-238.22737350744018</v>
      </c>
      <c r="P431" s="165">
        <f t="shared" si="27"/>
        <v>238.22737350744018</v>
      </c>
    </row>
    <row r="432" spans="8:16">
      <c r="H432" s="157">
        <v>0.29305555555555601</v>
      </c>
      <c r="I432" s="126">
        <v>672.37480305469069</v>
      </c>
      <c r="J432" s="126">
        <v>295.42911967333464</v>
      </c>
      <c r="K432" s="126">
        <v>0.99</v>
      </c>
      <c r="L432" s="126">
        <f t="shared" si="24"/>
        <v>665.65105502414383</v>
      </c>
      <c r="M432" s="126">
        <f t="shared" si="25"/>
        <v>292.47482847660132</v>
      </c>
      <c r="N432" s="163">
        <f t="shared" si="26"/>
        <v>292.47482847660132</v>
      </c>
      <c r="O432" s="165">
        <f>appliance_sim_data!D434-N432</f>
        <v>-238.47482847660132</v>
      </c>
      <c r="P432" s="165">
        <f t="shared" si="27"/>
        <v>238.47482847660132</v>
      </c>
    </row>
    <row r="433" spans="8:16">
      <c r="H433" s="157">
        <v>0.29375000000000001</v>
      </c>
      <c r="I433" s="126">
        <v>675.94164435830248</v>
      </c>
      <c r="J433" s="126">
        <v>298.63201048940067</v>
      </c>
      <c r="K433" s="126">
        <v>1</v>
      </c>
      <c r="L433" s="126">
        <f t="shared" si="24"/>
        <v>675.94164435830248</v>
      </c>
      <c r="M433" s="126">
        <f t="shared" si="25"/>
        <v>298.63201048940067</v>
      </c>
      <c r="N433" s="163">
        <f t="shared" si="26"/>
        <v>298.63201048940067</v>
      </c>
      <c r="O433" s="165">
        <f>appliance_sim_data!D435-N433</f>
        <v>-244.63201048940067</v>
      </c>
      <c r="P433" s="165">
        <f t="shared" si="27"/>
        <v>244.63201048940067</v>
      </c>
    </row>
    <row r="434" spans="8:16">
      <c r="H434" s="157">
        <v>0.29444444444444401</v>
      </c>
      <c r="I434" s="126">
        <v>679.47175279653209</v>
      </c>
      <c r="J434" s="126">
        <v>301.83594963275362</v>
      </c>
      <c r="K434" s="126">
        <v>1</v>
      </c>
      <c r="L434" s="126">
        <f t="shared" si="24"/>
        <v>679.47175279653209</v>
      </c>
      <c r="M434" s="126">
        <f t="shared" si="25"/>
        <v>301.83594963275362</v>
      </c>
      <c r="N434" s="163">
        <f t="shared" si="26"/>
        <v>301.83594963275362</v>
      </c>
      <c r="O434" s="165">
        <f>appliance_sim_data!D436-N434</f>
        <v>-247.83594963275362</v>
      </c>
      <c r="P434" s="165">
        <f t="shared" si="27"/>
        <v>247.83594963275362</v>
      </c>
    </row>
    <row r="435" spans="8:16">
      <c r="H435" s="157">
        <v>0.29513888888888901</v>
      </c>
      <c r="I435" s="126">
        <v>682.96557954470529</v>
      </c>
      <c r="J435" s="126">
        <v>305.04084207835871</v>
      </c>
      <c r="K435" s="126">
        <v>1</v>
      </c>
      <c r="L435" s="126">
        <f t="shared" si="24"/>
        <v>682.96557954470529</v>
      </c>
      <c r="M435" s="126">
        <f t="shared" si="25"/>
        <v>305.04084207835871</v>
      </c>
      <c r="N435" s="163">
        <f t="shared" si="26"/>
        <v>305.04084207835871</v>
      </c>
      <c r="O435" s="165">
        <f>appliance_sim_data!D437-N435</f>
        <v>1873.9591579216412</v>
      </c>
      <c r="P435" s="165">
        <f t="shared" si="27"/>
        <v>0</v>
      </c>
    </row>
    <row r="436" spans="8:16">
      <c r="H436" s="157">
        <v>0.295833333333333</v>
      </c>
      <c r="I436" s="126">
        <v>686.42357032709822</v>
      </c>
      <c r="J436" s="126">
        <v>308.24659404909073</v>
      </c>
      <c r="K436" s="126">
        <v>1</v>
      </c>
      <c r="L436" s="126">
        <f t="shared" si="24"/>
        <v>686.42357032709822</v>
      </c>
      <c r="M436" s="126">
        <f t="shared" si="25"/>
        <v>308.24659404909073</v>
      </c>
      <c r="N436" s="163">
        <f t="shared" si="26"/>
        <v>308.24659404909073</v>
      </c>
      <c r="O436" s="165">
        <f>appliance_sim_data!D438-N436</f>
        <v>1870.7534059509094</v>
      </c>
      <c r="P436" s="165">
        <f t="shared" si="27"/>
        <v>0</v>
      </c>
    </row>
    <row r="437" spans="8:16">
      <c r="H437" s="157">
        <v>0.296527777777778</v>
      </c>
      <c r="I437" s="126">
        <v>689.84616541839978</v>
      </c>
      <c r="J437" s="126">
        <v>311.45311296798911</v>
      </c>
      <c r="K437" s="126">
        <v>1</v>
      </c>
      <c r="L437" s="126">
        <f t="shared" si="24"/>
        <v>689.84616541839978</v>
      </c>
      <c r="M437" s="126">
        <f t="shared" si="25"/>
        <v>311.45311296798911</v>
      </c>
      <c r="N437" s="163">
        <f t="shared" si="26"/>
        <v>311.45311296798911</v>
      </c>
      <c r="O437" s="165">
        <f>appliance_sim_data!D439-N437</f>
        <v>1867.546887032011</v>
      </c>
      <c r="P437" s="165">
        <f t="shared" si="27"/>
        <v>0</v>
      </c>
    </row>
    <row r="438" spans="8:16">
      <c r="H438" s="157">
        <v>0.297222222222222</v>
      </c>
      <c r="I438" s="126">
        <v>693.2337996505911</v>
      </c>
      <c r="J438" s="126">
        <v>314.6603074125976</v>
      </c>
      <c r="K438" s="126">
        <v>1</v>
      </c>
      <c r="L438" s="126">
        <f t="shared" si="24"/>
        <v>693.2337996505911</v>
      </c>
      <c r="M438" s="126">
        <f t="shared" si="25"/>
        <v>314.6603074125976</v>
      </c>
      <c r="N438" s="163">
        <f t="shared" si="26"/>
        <v>314.6603074125976</v>
      </c>
      <c r="O438" s="165">
        <f>appliance_sim_data!D440-N438</f>
        <v>18.339692587402396</v>
      </c>
      <c r="P438" s="165">
        <f t="shared" si="27"/>
        <v>0</v>
      </c>
    </row>
    <row r="439" spans="8:16">
      <c r="H439" s="157">
        <v>0.297916666666667</v>
      </c>
      <c r="I439" s="126">
        <v>696.5869024248168</v>
      </c>
      <c r="J439" s="126">
        <v>317.86808707129637</v>
      </c>
      <c r="K439" s="126">
        <v>1</v>
      </c>
      <c r="L439" s="126">
        <f t="shared" si="24"/>
        <v>696.5869024248168</v>
      </c>
      <c r="M439" s="126">
        <f t="shared" si="25"/>
        <v>317.86808707129637</v>
      </c>
      <c r="N439" s="163">
        <f t="shared" si="26"/>
        <v>317.86808707129643</v>
      </c>
      <c r="O439" s="165">
        <f>appliance_sim_data!D441-N439</f>
        <v>55.131912928703571</v>
      </c>
      <c r="P439" s="165">
        <f t="shared" si="27"/>
        <v>0</v>
      </c>
    </row>
    <row r="440" spans="8:16">
      <c r="H440" s="157">
        <v>0.29861111111111099</v>
      </c>
      <c r="I440" s="126">
        <v>699.90589772784574</v>
      </c>
      <c r="J440" s="126">
        <v>321.07636270153483</v>
      </c>
      <c r="K440" s="126">
        <v>0.89</v>
      </c>
      <c r="L440" s="126">
        <f t="shared" si="24"/>
        <v>622.91624897778274</v>
      </c>
      <c r="M440" s="126">
        <f t="shared" si="25"/>
        <v>285.757962804366</v>
      </c>
      <c r="N440" s="163">
        <f t="shared" si="26"/>
        <v>285.757962804366</v>
      </c>
      <c r="O440" s="165">
        <f>appliance_sim_data!D442-N440</f>
        <v>87.242037195633998</v>
      </c>
      <c r="P440" s="165">
        <f t="shared" si="27"/>
        <v>0</v>
      </c>
    </row>
    <row r="441" spans="8:16">
      <c r="H441" s="157">
        <v>0.29930555555555599</v>
      </c>
      <c r="I441" s="126">
        <v>703.19120415273608</v>
      </c>
      <c r="J441" s="126">
        <v>324.28504608986879</v>
      </c>
      <c r="K441" s="126">
        <v>0.7</v>
      </c>
      <c r="L441" s="126">
        <f t="shared" si="24"/>
        <v>492.23384290691524</v>
      </c>
      <c r="M441" s="126">
        <f t="shared" si="25"/>
        <v>226.99953226290813</v>
      </c>
      <c r="N441" s="163">
        <f t="shared" si="26"/>
        <v>226.99953226290813</v>
      </c>
      <c r="O441" s="165">
        <f>appliance_sim_data!D443-N441</f>
        <v>106.00046773709187</v>
      </c>
      <c r="P441" s="165">
        <f t="shared" si="27"/>
        <v>0</v>
      </c>
    </row>
    <row r="442" spans="8:16">
      <c r="H442" s="157">
        <v>0.3</v>
      </c>
      <c r="I442" s="126">
        <v>706.44323492336753</v>
      </c>
      <c r="J442" s="126">
        <v>327.4940500137339</v>
      </c>
      <c r="K442" s="126">
        <v>0.68</v>
      </c>
      <c r="L442" s="126">
        <f t="shared" si="24"/>
        <v>480.38139974788993</v>
      </c>
      <c r="M442" s="126">
        <f t="shared" si="25"/>
        <v>222.69595400933906</v>
      </c>
      <c r="N442" s="163">
        <f t="shared" si="26"/>
        <v>222.69595400933906</v>
      </c>
      <c r="O442" s="165">
        <f>appliance_sim_data!D444-N442</f>
        <v>110.30404599066094</v>
      </c>
      <c r="P442" s="165">
        <f t="shared" si="27"/>
        <v>0</v>
      </c>
    </row>
    <row r="443" spans="8:16">
      <c r="H443" s="157">
        <v>0.30069444444444399</v>
      </c>
      <c r="I443" s="126">
        <v>709.66239792249905</v>
      </c>
      <c r="J443" s="126">
        <v>330.70328820485946</v>
      </c>
      <c r="K443" s="126">
        <v>0.68</v>
      </c>
      <c r="L443" s="126">
        <f t="shared" si="24"/>
        <v>482.57043058729937</v>
      </c>
      <c r="M443" s="126">
        <f t="shared" si="25"/>
        <v>224.87823597930446</v>
      </c>
      <c r="N443" s="163">
        <f t="shared" si="26"/>
        <v>224.87823597930446</v>
      </c>
      <c r="O443" s="165">
        <f>appliance_sim_data!D445-N443</f>
        <v>108.12176402069554</v>
      </c>
      <c r="P443" s="165">
        <f t="shared" si="27"/>
        <v>0</v>
      </c>
    </row>
    <row r="444" spans="8:16">
      <c r="H444" s="157">
        <v>0.30138888888888898</v>
      </c>
      <c r="I444" s="126">
        <v>712.84909572306117</v>
      </c>
      <c r="J444" s="126">
        <v>333.91267531426234</v>
      </c>
      <c r="K444" s="126">
        <v>0.68</v>
      </c>
      <c r="L444" s="126">
        <f t="shared" si="24"/>
        <v>484.73738509168163</v>
      </c>
      <c r="M444" s="126">
        <f t="shared" si="25"/>
        <v>227.0606192136984</v>
      </c>
      <c r="N444" s="163">
        <f t="shared" si="26"/>
        <v>227.06061921369843</v>
      </c>
      <c r="O444" s="165">
        <f>appliance_sim_data!D446-N444</f>
        <v>105.93938078630157</v>
      </c>
      <c r="P444" s="165">
        <f t="shared" si="27"/>
        <v>0</v>
      </c>
    </row>
    <row r="445" spans="8:16">
      <c r="H445" s="157">
        <v>0.30208333333333298</v>
      </c>
      <c r="I445" s="126">
        <v>716.00372562238351</v>
      </c>
      <c r="J445" s="126">
        <v>337.12212687873705</v>
      </c>
      <c r="K445" s="126">
        <v>0.84</v>
      </c>
      <c r="L445" s="126">
        <f t="shared" si="24"/>
        <v>601.44312952280211</v>
      </c>
      <c r="M445" s="126">
        <f t="shared" si="25"/>
        <v>283.18258657813914</v>
      </c>
      <c r="N445" s="163">
        <f t="shared" si="26"/>
        <v>283.18258657813914</v>
      </c>
      <c r="O445" s="165">
        <f>appliance_sim_data!D447-N445</f>
        <v>49.817413421860863</v>
      </c>
      <c r="P445" s="165">
        <f t="shared" si="27"/>
        <v>0</v>
      </c>
    </row>
    <row r="446" spans="8:16">
      <c r="H446" s="157">
        <v>0.30277777777777798</v>
      </c>
      <c r="I446" s="126">
        <v>719.12667967910568</v>
      </c>
      <c r="J446" s="126">
        <v>340.33155928878432</v>
      </c>
      <c r="K446" s="126">
        <v>0.85</v>
      </c>
      <c r="L446" s="126">
        <f t="shared" si="24"/>
        <v>611.25767772723987</v>
      </c>
      <c r="M446" s="126">
        <f t="shared" si="25"/>
        <v>289.28182539546668</v>
      </c>
      <c r="N446" s="163">
        <f t="shared" si="26"/>
        <v>289.28182539546668</v>
      </c>
      <c r="O446" s="165">
        <f>appliance_sim_data!D448-N446</f>
        <v>43.718174604533317</v>
      </c>
      <c r="P446" s="165">
        <f t="shared" si="27"/>
        <v>0</v>
      </c>
    </row>
    <row r="447" spans="8:16">
      <c r="H447" s="157">
        <v>0.30347222222222198</v>
      </c>
      <c r="I447" s="126">
        <v>722.21834475251148</v>
      </c>
      <c r="J447" s="126">
        <v>343.54088975790324</v>
      </c>
      <c r="K447" s="126">
        <v>0.86</v>
      </c>
      <c r="L447" s="126">
        <f t="shared" si="24"/>
        <v>621.10777648715987</v>
      </c>
      <c r="M447" s="126">
        <f t="shared" si="25"/>
        <v>295.44516519179678</v>
      </c>
      <c r="N447" s="163">
        <f t="shared" si="26"/>
        <v>295.44516519179678</v>
      </c>
      <c r="O447" s="165">
        <f>appliance_sim_data!D449-N447</f>
        <v>37.554834808203225</v>
      </c>
      <c r="P447" s="165">
        <f t="shared" si="27"/>
        <v>0</v>
      </c>
    </row>
    <row r="448" spans="8:16">
      <c r="H448" s="157">
        <v>0.30416666666666697</v>
      </c>
      <c r="I448" s="126">
        <v>725.27910254406902</v>
      </c>
      <c r="J448" s="126">
        <v>346.75003629319713</v>
      </c>
      <c r="K448" s="126">
        <v>0.85</v>
      </c>
      <c r="L448" s="126">
        <f t="shared" si="24"/>
        <v>616.48723716245865</v>
      </c>
      <c r="M448" s="126">
        <f t="shared" si="25"/>
        <v>294.73753084921753</v>
      </c>
      <c r="N448" s="163">
        <f t="shared" si="26"/>
        <v>294.73753084921753</v>
      </c>
      <c r="O448" s="165">
        <f>appliance_sim_data!D450-N448</f>
        <v>38.262469150782465</v>
      </c>
      <c r="P448" s="165">
        <f t="shared" si="27"/>
        <v>0</v>
      </c>
    </row>
    <row r="449" spans="8:16">
      <c r="H449" s="157">
        <v>0.30486111111111103</v>
      </c>
      <c r="I449" s="126">
        <v>728.30932964094859</v>
      </c>
      <c r="J449" s="126">
        <v>349.95891766722315</v>
      </c>
      <c r="K449" s="126">
        <v>0.85</v>
      </c>
      <c r="L449" s="126">
        <f t="shared" si="24"/>
        <v>619.06293019480631</v>
      </c>
      <c r="M449" s="126">
        <f t="shared" si="25"/>
        <v>297.46508001713966</v>
      </c>
      <c r="N449" s="163">
        <f t="shared" si="26"/>
        <v>297.46508001713966</v>
      </c>
      <c r="O449" s="165">
        <f>appliance_sim_data!D451-N449</f>
        <v>35.534919982860345</v>
      </c>
      <c r="P449" s="165">
        <f t="shared" si="27"/>
        <v>0</v>
      </c>
    </row>
    <row r="450" spans="8:16">
      <c r="H450" s="157">
        <v>0.30555555555555602</v>
      </c>
      <c r="I450" s="126">
        <v>731.30939756132966</v>
      </c>
      <c r="J450" s="126">
        <v>353.16745339103977</v>
      </c>
      <c r="K450" s="126">
        <v>0.85</v>
      </c>
      <c r="L450" s="126">
        <f t="shared" si="24"/>
        <v>621.61298792713023</v>
      </c>
      <c r="M450" s="126">
        <f t="shared" si="25"/>
        <v>300.19233538238382</v>
      </c>
      <c r="N450" s="163">
        <f t="shared" si="26"/>
        <v>300.19233538238382</v>
      </c>
      <c r="O450" s="165">
        <f>appliance_sim_data!D452-N450</f>
        <v>141.80766461761618</v>
      </c>
      <c r="P450" s="165">
        <f t="shared" si="27"/>
        <v>0</v>
      </c>
    </row>
    <row r="451" spans="8:16">
      <c r="H451" s="157">
        <v>0.30625000000000002</v>
      </c>
      <c r="I451" s="126">
        <v>734.27967280130053</v>
      </c>
      <c r="J451" s="126">
        <v>356.37556368838807</v>
      </c>
      <c r="K451" s="126">
        <v>0.85</v>
      </c>
      <c r="L451" s="126">
        <f t="shared" si="24"/>
        <v>624.13772188110545</v>
      </c>
      <c r="M451" s="126">
        <f t="shared" si="25"/>
        <v>302.91922913512985</v>
      </c>
      <c r="N451" s="163">
        <f t="shared" si="26"/>
        <v>302.91922913512985</v>
      </c>
      <c r="O451" s="165">
        <f>appliance_sim_data!D453-N451</f>
        <v>139.08077086487015</v>
      </c>
      <c r="P451" s="165">
        <f t="shared" si="27"/>
        <v>0</v>
      </c>
    </row>
    <row r="452" spans="8:16">
      <c r="H452" s="157">
        <v>0.30694444444444402</v>
      </c>
      <c r="I452" s="126">
        <v>737.22051688318732</v>
      </c>
      <c r="J452" s="126">
        <v>359.5831694709716</v>
      </c>
      <c r="K452" s="126">
        <v>0.84</v>
      </c>
      <c r="L452" s="126">
        <f t="shared" si="24"/>
        <v>619.2652341818773</v>
      </c>
      <c r="M452" s="126">
        <f t="shared" si="25"/>
        <v>302.04986235561614</v>
      </c>
      <c r="N452" s="163">
        <f t="shared" si="26"/>
        <v>302.04986235561614</v>
      </c>
      <c r="O452" s="165">
        <f>appliance_sim_data!D454-N452</f>
        <v>139.95013764438386</v>
      </c>
      <c r="P452" s="165">
        <f t="shared" si="27"/>
        <v>0</v>
      </c>
    </row>
    <row r="453" spans="8:16">
      <c r="H453" s="157">
        <v>0.30763888888888902</v>
      </c>
      <c r="I453" s="126">
        <v>740.13228640514069</v>
      </c>
      <c r="J453" s="126">
        <v>362.79019231476929</v>
      </c>
      <c r="K453" s="126">
        <v>0.84</v>
      </c>
      <c r="L453" s="126">
        <f t="shared" si="24"/>
        <v>621.71112058031815</v>
      </c>
      <c r="M453" s="126">
        <f t="shared" si="25"/>
        <v>304.7437615444062</v>
      </c>
      <c r="N453" s="163">
        <f t="shared" si="26"/>
        <v>304.7437615444062</v>
      </c>
      <c r="O453" s="165">
        <f>appliance_sim_data!D455-N453</f>
        <v>137.2562384555938</v>
      </c>
      <c r="P453" s="165">
        <f t="shared" si="27"/>
        <v>0</v>
      </c>
    </row>
    <row r="454" spans="8:16">
      <c r="H454" s="157">
        <v>0.30833333333333302</v>
      </c>
      <c r="I454" s="126">
        <v>743.01533309183844</v>
      </c>
      <c r="J454" s="126">
        <v>365.99655443735077</v>
      </c>
      <c r="K454" s="126">
        <v>0.74</v>
      </c>
      <c r="L454" s="126">
        <f t="shared" si="24"/>
        <v>549.83134648796045</v>
      </c>
      <c r="M454" s="126">
        <f t="shared" si="25"/>
        <v>270.83745028363955</v>
      </c>
      <c r="N454" s="163">
        <f t="shared" si="26"/>
        <v>270.83745028363955</v>
      </c>
      <c r="O454" s="165">
        <f>appliance_sim_data!D456-N454</f>
        <v>171.16254971636045</v>
      </c>
      <c r="P454" s="165">
        <f t="shared" si="27"/>
        <v>0</v>
      </c>
    </row>
    <row r="455" spans="8:16">
      <c r="H455" s="157">
        <v>0.30902777777777801</v>
      </c>
      <c r="I455" s="126">
        <v>745.87000384616022</v>
      </c>
      <c r="J455" s="126">
        <v>369.20217867614059</v>
      </c>
      <c r="K455" s="126">
        <v>0.64</v>
      </c>
      <c r="L455" s="126">
        <f t="shared" si="24"/>
        <v>477.35680246154254</v>
      </c>
      <c r="M455" s="126">
        <f t="shared" si="25"/>
        <v>236.28939435272997</v>
      </c>
      <c r="N455" s="163">
        <f t="shared" si="26"/>
        <v>236.28939435272997</v>
      </c>
      <c r="O455" s="165">
        <f>appliance_sim_data!D457-N455</f>
        <v>205.71060564727003</v>
      </c>
      <c r="P455" s="165">
        <f t="shared" si="27"/>
        <v>0</v>
      </c>
    </row>
    <row r="456" spans="8:16">
      <c r="H456" s="157">
        <v>0.30972222222222201</v>
      </c>
      <c r="I456" s="126">
        <v>748.6966408017023</v>
      </c>
      <c r="J456" s="126">
        <v>372.40698846759403</v>
      </c>
      <c r="K456" s="126">
        <v>0.75</v>
      </c>
      <c r="L456" s="126">
        <f t="shared" si="24"/>
        <v>561.5224806012767</v>
      </c>
      <c r="M456" s="126">
        <f t="shared" si="25"/>
        <v>279.3052413506955</v>
      </c>
      <c r="N456" s="163">
        <f t="shared" si="26"/>
        <v>279.3052413506955</v>
      </c>
      <c r="O456" s="165">
        <f>appliance_sim_data!D458-N456</f>
        <v>162.6947586493045</v>
      </c>
      <c r="P456" s="165">
        <f t="shared" si="27"/>
        <v>0</v>
      </c>
    </row>
    <row r="457" spans="8:16">
      <c r="H457" s="157">
        <v>0.31041666666666701</v>
      </c>
      <c r="I457" s="126">
        <v>751.49558137602094</v>
      </c>
      <c r="J457" s="126">
        <v>375.61090782724671</v>
      </c>
      <c r="K457" s="126">
        <v>0.78</v>
      </c>
      <c r="L457" s="126">
        <f t="shared" si="24"/>
        <v>586.1665534732964</v>
      </c>
      <c r="M457" s="126">
        <f t="shared" si="25"/>
        <v>292.97650810525244</v>
      </c>
      <c r="N457" s="163">
        <f t="shared" si="26"/>
        <v>292.97650810525244</v>
      </c>
      <c r="O457" s="165">
        <f>appliance_sim_data!D459-N457</f>
        <v>149.02349189474756</v>
      </c>
      <c r="P457" s="165">
        <f t="shared" si="27"/>
        <v>0</v>
      </c>
    </row>
    <row r="458" spans="8:16">
      <c r="H458" s="157">
        <v>0.31111111111111101</v>
      </c>
      <c r="I458" s="126">
        <v>754.26715832447792</v>
      </c>
      <c r="J458" s="126">
        <v>378.81386133059283</v>
      </c>
      <c r="K458" s="126">
        <v>0.78</v>
      </c>
      <c r="L458" s="126">
        <f t="shared" si="24"/>
        <v>588.32838349309282</v>
      </c>
      <c r="M458" s="126">
        <f t="shared" si="25"/>
        <v>295.47481183786243</v>
      </c>
      <c r="N458" s="163">
        <f t="shared" si="26"/>
        <v>295.47481183786243</v>
      </c>
      <c r="O458" s="165">
        <f>appliance_sim_data!D460-N458</f>
        <v>10.525188162137567</v>
      </c>
      <c r="P458" s="165">
        <f t="shared" si="27"/>
        <v>0</v>
      </c>
    </row>
    <row r="459" spans="8:16">
      <c r="H459" s="157">
        <v>0.311805555555556</v>
      </c>
      <c r="I459" s="126">
        <v>757.01169979460008</v>
      </c>
      <c r="J459" s="126">
        <v>382.01577409476624</v>
      </c>
      <c r="K459" s="126">
        <v>0.78</v>
      </c>
      <c r="L459" s="126">
        <f t="shared" ref="L459:L522" si="28">I459*K459</f>
        <v>590.46912583978803</v>
      </c>
      <c r="M459" s="126">
        <f t="shared" ref="M459:M522" si="29">J459*K459</f>
        <v>297.97230379391766</v>
      </c>
      <c r="N459" s="163">
        <f t="shared" ref="N459:N522" si="30">M459*$B$46*$B$47</f>
        <v>297.97230379391766</v>
      </c>
      <c r="O459" s="165">
        <f>appliance_sim_data!D461-N459</f>
        <v>8.0276962060823394</v>
      </c>
      <c r="P459" s="165">
        <f t="shared" ref="P459:P522" si="31">IF(O459&lt;0, ABS(O459), 0)</f>
        <v>0</v>
      </c>
    </row>
    <row r="460" spans="8:16">
      <c r="H460" s="157">
        <v>0.3125</v>
      </c>
      <c r="I460" s="126">
        <v>759.72952938084461</v>
      </c>
      <c r="J460" s="126">
        <v>385.21657176098199</v>
      </c>
      <c r="K460" s="126">
        <v>0.78</v>
      </c>
      <c r="L460" s="126">
        <f t="shared" si="28"/>
        <v>592.58903291705883</v>
      </c>
      <c r="M460" s="126">
        <f t="shared" si="29"/>
        <v>300.46892597356594</v>
      </c>
      <c r="N460" s="163">
        <f t="shared" si="30"/>
        <v>300.46892597356594</v>
      </c>
      <c r="O460" s="165">
        <f>appliance_sim_data!D462-N460</f>
        <v>5.5310740264340552</v>
      </c>
      <c r="P460" s="165">
        <f t="shared" si="31"/>
        <v>0</v>
      </c>
    </row>
    <row r="461" spans="8:16">
      <c r="H461" s="157">
        <v>0.313194444444444</v>
      </c>
      <c r="I461" s="126">
        <v>762.42096617968627</v>
      </c>
      <c r="J461" s="126">
        <v>388.41618047770999</v>
      </c>
      <c r="K461" s="126">
        <v>0.78</v>
      </c>
      <c r="L461" s="126">
        <f t="shared" si="28"/>
        <v>594.68835362015534</v>
      </c>
      <c r="M461" s="126">
        <f t="shared" si="29"/>
        <v>302.96462077261378</v>
      </c>
      <c r="N461" s="163">
        <f t="shared" si="30"/>
        <v>302.96462077261378</v>
      </c>
      <c r="O461" s="165">
        <f>appliance_sim_data!D463-N461</f>
        <v>3.0353792273862155</v>
      </c>
      <c r="P461" s="165">
        <f t="shared" si="31"/>
        <v>0</v>
      </c>
    </row>
    <row r="462" spans="8:16">
      <c r="H462" s="157">
        <v>0.31388888888888899</v>
      </c>
      <c r="I462" s="126">
        <v>765.08632484494228</v>
      </c>
      <c r="J462" s="126">
        <v>391.61452688454659</v>
      </c>
      <c r="K462" s="126">
        <v>0.78</v>
      </c>
      <c r="L462" s="126">
        <f t="shared" si="28"/>
        <v>596.767333379055</v>
      </c>
      <c r="M462" s="126">
        <f t="shared" si="29"/>
        <v>305.45933096994634</v>
      </c>
      <c r="N462" s="163">
        <f t="shared" si="30"/>
        <v>305.45933096994634</v>
      </c>
      <c r="O462" s="165">
        <f>appliance_sim_data!D464-N462</f>
        <v>0.54066903005366385</v>
      </c>
      <c r="P462" s="165">
        <f t="shared" si="31"/>
        <v>0</v>
      </c>
    </row>
    <row r="463" spans="8:16">
      <c r="H463" s="157">
        <v>0.31458333333333299</v>
      </c>
      <c r="I463" s="126">
        <v>767.72591564326046</v>
      </c>
      <c r="J463" s="126">
        <v>394.81153809675948</v>
      </c>
      <c r="K463" s="126">
        <v>0.94</v>
      </c>
      <c r="L463" s="126">
        <f t="shared" si="28"/>
        <v>721.66236070466482</v>
      </c>
      <c r="M463" s="126">
        <f t="shared" si="29"/>
        <v>371.12284581095389</v>
      </c>
      <c r="N463" s="163">
        <f t="shared" si="30"/>
        <v>371.12284581095395</v>
      </c>
      <c r="O463" s="165">
        <f>appliance_sim_data!D465-N463</f>
        <v>-65.122845810953947</v>
      </c>
      <c r="P463" s="165">
        <f t="shared" si="31"/>
        <v>65.122845810953947</v>
      </c>
    </row>
    <row r="464" spans="8:16">
      <c r="H464" s="157">
        <v>0.31527777777777799</v>
      </c>
      <c r="I464" s="126">
        <v>770.34004450969394</v>
      </c>
      <c r="J464" s="126">
        <v>398.00714169046898</v>
      </c>
      <c r="K464" s="126">
        <v>0.94</v>
      </c>
      <c r="L464" s="126">
        <f t="shared" si="28"/>
        <v>724.11964183911221</v>
      </c>
      <c r="M464" s="126">
        <f t="shared" si="29"/>
        <v>374.1267131890408</v>
      </c>
      <c r="N464" s="163">
        <f t="shared" si="30"/>
        <v>374.12671318904086</v>
      </c>
      <c r="O464" s="165">
        <f>appliance_sim_data!D466-N464</f>
        <v>-68.126713189040856</v>
      </c>
      <c r="P464" s="165">
        <f t="shared" si="31"/>
        <v>68.126713189040856</v>
      </c>
    </row>
    <row r="465" spans="8:16">
      <c r="H465" s="157">
        <v>0.31597222222222199</v>
      </c>
      <c r="I465" s="126">
        <v>772.9290131033074</v>
      </c>
      <c r="J465" s="126">
        <v>401.20126568845109</v>
      </c>
      <c r="K465" s="126">
        <v>0.94</v>
      </c>
      <c r="L465" s="126">
        <f t="shared" si="28"/>
        <v>726.55327231710896</v>
      </c>
      <c r="M465" s="126">
        <f t="shared" si="29"/>
        <v>377.12918974714398</v>
      </c>
      <c r="N465" s="163">
        <f t="shared" si="30"/>
        <v>377.12918974714398</v>
      </c>
      <c r="O465" s="165">
        <f>appliance_sim_data!D467-N465</f>
        <v>-71.129189747143982</v>
      </c>
      <c r="P465" s="165">
        <f t="shared" si="31"/>
        <v>71.129189747143982</v>
      </c>
    </row>
    <row r="466" spans="8:16">
      <c r="H466" s="157">
        <v>0.31666666666666698</v>
      </c>
      <c r="I466" s="126">
        <v>775.4931188627404</v>
      </c>
      <c r="J466" s="126">
        <v>404.39383854652061</v>
      </c>
      <c r="K466" s="126">
        <v>0.94</v>
      </c>
      <c r="L466" s="126">
        <f t="shared" si="28"/>
        <v>728.96353173097589</v>
      </c>
      <c r="M466" s="126">
        <f t="shared" si="29"/>
        <v>380.13020823372938</v>
      </c>
      <c r="N466" s="163">
        <f t="shared" si="30"/>
        <v>380.13020823372938</v>
      </c>
      <c r="O466" s="165">
        <f>appliance_sim_data!D468-N466</f>
        <v>-74.130208233729377</v>
      </c>
      <c r="P466" s="165">
        <f t="shared" si="31"/>
        <v>74.130208233729377</v>
      </c>
    </row>
    <row r="467" spans="8:16">
      <c r="H467" s="157">
        <v>0.31736111111111098</v>
      </c>
      <c r="I467" s="126">
        <v>778.03265506168725</v>
      </c>
      <c r="J467" s="126">
        <v>407.58478914048641</v>
      </c>
      <c r="K467" s="126">
        <v>0.93</v>
      </c>
      <c r="L467" s="126">
        <f t="shared" si="28"/>
        <v>723.57036920736914</v>
      </c>
      <c r="M467" s="126">
        <f t="shared" si="29"/>
        <v>379.05385390065237</v>
      </c>
      <c r="N467" s="163">
        <f t="shared" si="30"/>
        <v>379.05385390065243</v>
      </c>
      <c r="O467" s="165">
        <f>appliance_sim_data!D469-N467</f>
        <v>-58.053853900652427</v>
      </c>
      <c r="P467" s="165">
        <f t="shared" si="31"/>
        <v>58.053853900652427</v>
      </c>
    </row>
    <row r="468" spans="8:16">
      <c r="H468" s="157">
        <v>0.31805555555555598</v>
      </c>
      <c r="I468" s="126">
        <v>780.54791086422961</v>
      </c>
      <c r="J468" s="126">
        <v>410.7740467536409</v>
      </c>
      <c r="K468" s="126">
        <v>0.43</v>
      </c>
      <c r="L468" s="126">
        <f t="shared" si="28"/>
        <v>335.6356016716187</v>
      </c>
      <c r="M468" s="126">
        <f t="shared" si="29"/>
        <v>176.63284010406559</v>
      </c>
      <c r="N468" s="163">
        <f t="shared" si="30"/>
        <v>176.63284010406562</v>
      </c>
      <c r="O468" s="165">
        <f>appliance_sim_data!D470-N468</f>
        <v>35.367159895934378</v>
      </c>
      <c r="P468" s="165">
        <f t="shared" si="31"/>
        <v>0</v>
      </c>
    </row>
    <row r="469" spans="8:16">
      <c r="H469" s="157">
        <v>0.31874999999999998</v>
      </c>
      <c r="I469" s="126">
        <v>783.03917137998303</v>
      </c>
      <c r="J469" s="126">
        <v>413.96154106477292</v>
      </c>
      <c r="K469" s="126">
        <v>0.42</v>
      </c>
      <c r="L469" s="126">
        <f t="shared" si="28"/>
        <v>328.87645197959284</v>
      </c>
      <c r="M469" s="126">
        <f t="shared" si="29"/>
        <v>173.86384724720463</v>
      </c>
      <c r="N469" s="163">
        <f t="shared" si="30"/>
        <v>173.86384724720463</v>
      </c>
      <c r="O469" s="165">
        <f>appliance_sim_data!D471-N469</f>
        <v>38.136152752795368</v>
      </c>
      <c r="P469" s="165">
        <f t="shared" si="31"/>
        <v>0</v>
      </c>
    </row>
    <row r="470" spans="8:16">
      <c r="H470" s="157">
        <v>0.31944444444444398</v>
      </c>
      <c r="I470" s="126">
        <v>785.50671771900852</v>
      </c>
      <c r="J470" s="126">
        <v>417.14720213667283</v>
      </c>
      <c r="K470" s="126">
        <v>0.43</v>
      </c>
      <c r="L470" s="126">
        <f t="shared" si="28"/>
        <v>337.76788861917368</v>
      </c>
      <c r="M470" s="126">
        <f t="shared" si="29"/>
        <v>179.37329691876931</v>
      </c>
      <c r="N470" s="163">
        <f t="shared" si="30"/>
        <v>179.37329691876931</v>
      </c>
      <c r="O470" s="165">
        <f>appliance_sim_data!D472-N470</f>
        <v>32.626703081230687</v>
      </c>
      <c r="P470" s="165">
        <f t="shared" si="31"/>
        <v>0</v>
      </c>
    </row>
    <row r="471" spans="8:16">
      <c r="H471" s="157">
        <v>0.32013888888888897</v>
      </c>
      <c r="I471" s="126">
        <v>787.95082704645404</v>
      </c>
      <c r="J471" s="126">
        <v>420.33096040511646</v>
      </c>
      <c r="K471" s="126">
        <v>0.33</v>
      </c>
      <c r="L471" s="126">
        <f t="shared" si="28"/>
        <v>260.02377292532987</v>
      </c>
      <c r="M471" s="126">
        <f t="shared" si="29"/>
        <v>138.70921693368842</v>
      </c>
      <c r="N471" s="163">
        <f t="shared" si="30"/>
        <v>138.70921693368842</v>
      </c>
      <c r="O471" s="165">
        <f>appliance_sim_data!D473-N471</f>
        <v>73.290783066311576</v>
      </c>
      <c r="P471" s="165">
        <f t="shared" si="31"/>
        <v>0</v>
      </c>
    </row>
    <row r="472" spans="8:16">
      <c r="H472" s="157">
        <v>0.32083333333333303</v>
      </c>
      <c r="I472" s="126">
        <v>790.37177263688625</v>
      </c>
      <c r="J472" s="126">
        <v>423.51274666830449</v>
      </c>
      <c r="K472" s="126">
        <v>0.34</v>
      </c>
      <c r="L472" s="126">
        <f t="shared" si="28"/>
        <v>268.72640269654136</v>
      </c>
      <c r="M472" s="126">
        <f t="shared" si="29"/>
        <v>143.99433386722353</v>
      </c>
      <c r="N472" s="163">
        <f t="shared" si="30"/>
        <v>143.99433386722353</v>
      </c>
      <c r="O472" s="165">
        <f>appliance_sim_data!D474-N472</f>
        <v>68.005666132776469</v>
      </c>
      <c r="P472" s="165">
        <f t="shared" si="31"/>
        <v>0</v>
      </c>
    </row>
    <row r="473" spans="8:16">
      <c r="H473" s="157">
        <v>0.32152777777777802</v>
      </c>
      <c r="I473" s="126">
        <v>792.76982392828063</v>
      </c>
      <c r="J473" s="126">
        <v>426.69249207674068</v>
      </c>
      <c r="K473" s="126">
        <v>0.35</v>
      </c>
      <c r="L473" s="126">
        <f t="shared" si="28"/>
        <v>277.46943837489817</v>
      </c>
      <c r="M473" s="126">
        <f t="shared" si="29"/>
        <v>149.34237222685923</v>
      </c>
      <c r="N473" s="163">
        <f t="shared" si="30"/>
        <v>149.34237222685923</v>
      </c>
      <c r="O473" s="165">
        <f>appliance_sim_data!D475-N473</f>
        <v>62.657627773140774</v>
      </c>
      <c r="P473" s="165">
        <f t="shared" si="31"/>
        <v>0</v>
      </c>
    </row>
    <row r="474" spans="8:16">
      <c r="H474" s="157">
        <v>0.32222222222222202</v>
      </c>
      <c r="I474" s="126">
        <v>795.14524657564004</v>
      </c>
      <c r="J474" s="126">
        <v>429.87012812352896</v>
      </c>
      <c r="K474" s="126">
        <v>0.34</v>
      </c>
      <c r="L474" s="126">
        <f t="shared" si="28"/>
        <v>270.34938383571762</v>
      </c>
      <c r="M474" s="126">
        <f t="shared" si="29"/>
        <v>146.15584356199986</v>
      </c>
      <c r="N474" s="163">
        <f t="shared" si="30"/>
        <v>146.15584356199986</v>
      </c>
      <c r="O474" s="165">
        <f>appliance_sim_data!D476-N474</f>
        <v>65.844156438000141</v>
      </c>
      <c r="P474" s="165">
        <f t="shared" si="31"/>
        <v>0</v>
      </c>
    </row>
    <row r="475" spans="8:16">
      <c r="H475" s="157">
        <v>0.32291666666666702</v>
      </c>
      <c r="I475" s="126">
        <v>797.49830250421098</v>
      </c>
      <c r="J475" s="126">
        <v>433.04558663507237</v>
      </c>
      <c r="K475" s="126">
        <v>0.31</v>
      </c>
      <c r="L475" s="126">
        <f t="shared" si="28"/>
        <v>247.22447377630542</v>
      </c>
      <c r="M475" s="126">
        <f t="shared" si="29"/>
        <v>134.24413185687243</v>
      </c>
      <c r="N475" s="163">
        <f t="shared" si="30"/>
        <v>134.24413185687243</v>
      </c>
      <c r="O475" s="165">
        <f>appliance_sim_data!D477-N475</f>
        <v>77.755868143127572</v>
      </c>
      <c r="P475" s="165">
        <f t="shared" si="31"/>
        <v>0</v>
      </c>
    </row>
    <row r="476" spans="8:16">
      <c r="H476" s="157">
        <v>0.32361111111111102</v>
      </c>
      <c r="I476" s="126">
        <v>799.82924996228076</v>
      </c>
      <c r="J476" s="126">
        <v>436.21879976216292</v>
      </c>
      <c r="K476" s="126">
        <v>0.33</v>
      </c>
      <c r="L476" s="126">
        <f t="shared" si="28"/>
        <v>263.94365248755264</v>
      </c>
      <c r="M476" s="126">
        <f t="shared" si="29"/>
        <v>143.95220392151376</v>
      </c>
      <c r="N476" s="163">
        <f t="shared" si="30"/>
        <v>143.95220392151376</v>
      </c>
      <c r="O476" s="165">
        <f>appliance_sim_data!D478-N476</f>
        <v>68.047796078486243</v>
      </c>
      <c r="P476" s="165">
        <f t="shared" si="31"/>
        <v>0</v>
      </c>
    </row>
    <row r="477" spans="8:16">
      <c r="H477" s="157">
        <v>0.32430555555555601</v>
      </c>
      <c r="I477" s="126">
        <v>802.13834357352141</v>
      </c>
      <c r="J477" s="126">
        <v>439.38969997143676</v>
      </c>
      <c r="K477" s="126">
        <v>0.28999999999999998</v>
      </c>
      <c r="L477" s="126">
        <f t="shared" si="28"/>
        <v>232.62011963632119</v>
      </c>
      <c r="M477" s="126">
        <f t="shared" si="29"/>
        <v>127.42301299171665</v>
      </c>
      <c r="N477" s="163">
        <f t="shared" si="30"/>
        <v>127.42301299171666</v>
      </c>
      <c r="O477" s="165">
        <f>appliance_sim_data!D479-N477</f>
        <v>84.576987008283339</v>
      </c>
      <c r="P477" s="165">
        <f t="shared" si="31"/>
        <v>0</v>
      </c>
    </row>
    <row r="478" spans="8:16">
      <c r="H478" s="157">
        <v>0.32500000000000001</v>
      </c>
      <c r="I478" s="126">
        <v>804.42583438887038</v>
      </c>
      <c r="J478" s="126">
        <v>442.55822003719146</v>
      </c>
      <c r="K478" s="126">
        <v>0.25</v>
      </c>
      <c r="L478" s="126">
        <f t="shared" si="28"/>
        <v>201.1064585972176</v>
      </c>
      <c r="M478" s="126">
        <f t="shared" si="29"/>
        <v>110.63955500929787</v>
      </c>
      <c r="N478" s="163">
        <f t="shared" si="30"/>
        <v>110.63955500929788</v>
      </c>
      <c r="O478" s="165">
        <f>appliance_sim_data!D480-N478</f>
        <v>101.36044499070212</v>
      </c>
      <c r="P478" s="165">
        <f t="shared" si="31"/>
        <v>0</v>
      </c>
    </row>
    <row r="479" spans="8:16">
      <c r="H479" s="157">
        <v>0.32569444444444401</v>
      </c>
      <c r="I479" s="126">
        <v>806.69196993792082</v>
      </c>
      <c r="J479" s="126">
        <v>445.72429303353562</v>
      </c>
      <c r="K479" s="126">
        <v>0.22</v>
      </c>
      <c r="L479" s="126">
        <f t="shared" si="28"/>
        <v>177.47223338634259</v>
      </c>
      <c r="M479" s="126">
        <f t="shared" si="29"/>
        <v>98.059344467377841</v>
      </c>
      <c r="N479" s="163">
        <f t="shared" si="30"/>
        <v>98.059344467377855</v>
      </c>
      <c r="O479" s="165">
        <f>appliance_sim_data!D481-N479</f>
        <v>113.94065553262215</v>
      </c>
      <c r="P479" s="165">
        <f t="shared" si="31"/>
        <v>0</v>
      </c>
    </row>
    <row r="480" spans="8:16">
      <c r="H480" s="157">
        <v>0.32638888888888901</v>
      </c>
      <c r="I480" s="126">
        <v>808.93699427981551</v>
      </c>
      <c r="J480" s="126">
        <v>448.88785232688031</v>
      </c>
      <c r="K480" s="126">
        <v>0.23</v>
      </c>
      <c r="L480" s="126">
        <f t="shared" si="28"/>
        <v>186.05550868435756</v>
      </c>
      <c r="M480" s="126">
        <f t="shared" si="29"/>
        <v>103.24420603518247</v>
      </c>
      <c r="N480" s="163">
        <f t="shared" si="30"/>
        <v>103.24420603518247</v>
      </c>
      <c r="O480" s="165">
        <f>appliance_sim_data!D482-N480</f>
        <v>108.75579396481753</v>
      </c>
      <c r="P480" s="165">
        <f t="shared" si="31"/>
        <v>0</v>
      </c>
    </row>
    <row r="481" spans="8:16">
      <c r="H481" s="157">
        <v>0.327083333333333</v>
      </c>
      <c r="I481" s="126">
        <v>811.16114805361701</v>
      </c>
      <c r="J481" s="126">
        <v>452.04883156873001</v>
      </c>
      <c r="K481" s="126">
        <v>0.23</v>
      </c>
      <c r="L481" s="126">
        <f t="shared" si="28"/>
        <v>186.56706405233192</v>
      </c>
      <c r="M481" s="126">
        <f t="shared" si="29"/>
        <v>103.97123126080791</v>
      </c>
      <c r="N481" s="163">
        <f t="shared" si="30"/>
        <v>103.97123126080793</v>
      </c>
      <c r="O481" s="165">
        <f>appliance_sim_data!D483-N481</f>
        <v>108.02876873919207</v>
      </c>
      <c r="P481" s="165">
        <f t="shared" si="31"/>
        <v>0</v>
      </c>
    </row>
    <row r="482" spans="8:16">
      <c r="H482" s="157">
        <v>0.327777777777778</v>
      </c>
      <c r="I482" s="126">
        <v>813.3646685281534</v>
      </c>
      <c r="J482" s="126">
        <v>455.20716468878868</v>
      </c>
      <c r="K482" s="126">
        <v>0.23</v>
      </c>
      <c r="L482" s="126">
        <f t="shared" si="28"/>
        <v>187.07387376147528</v>
      </c>
      <c r="M482" s="126">
        <f t="shared" si="29"/>
        <v>104.69764787842141</v>
      </c>
      <c r="N482" s="163">
        <f t="shared" si="30"/>
        <v>104.69764787842142</v>
      </c>
      <c r="O482" s="165">
        <f>appliance_sim_data!D484-N482</f>
        <v>285.30235212157856</v>
      </c>
      <c r="P482" s="165">
        <f t="shared" si="31"/>
        <v>0</v>
      </c>
    </row>
    <row r="483" spans="8:16">
      <c r="H483" s="157">
        <v>0.328472222222222</v>
      </c>
      <c r="I483" s="126">
        <v>815.54778965131902</v>
      </c>
      <c r="J483" s="126">
        <v>458.3627858883483</v>
      </c>
      <c r="K483" s="126">
        <v>0.21</v>
      </c>
      <c r="L483" s="126">
        <f t="shared" si="28"/>
        <v>171.26503582677699</v>
      </c>
      <c r="M483" s="126">
        <f t="shared" si="29"/>
        <v>96.256185036553134</v>
      </c>
      <c r="N483" s="163">
        <f t="shared" si="30"/>
        <v>96.256185036553134</v>
      </c>
      <c r="O483" s="165">
        <f>appliance_sim_data!D485-N483</f>
        <v>293.74381496344688</v>
      </c>
      <c r="P483" s="165">
        <f t="shared" si="31"/>
        <v>0</v>
      </c>
    </row>
    <row r="484" spans="8:16">
      <c r="H484" s="157">
        <v>0.329166666666667</v>
      </c>
      <c r="I484" s="126">
        <v>817.71074209882704</v>
      </c>
      <c r="J484" s="126">
        <v>461.515629633961</v>
      </c>
      <c r="K484" s="126">
        <v>0.21</v>
      </c>
      <c r="L484" s="126">
        <f t="shared" si="28"/>
        <v>171.71925584075368</v>
      </c>
      <c r="M484" s="126">
        <f t="shared" si="29"/>
        <v>96.918282223131811</v>
      </c>
      <c r="N484" s="163">
        <f t="shared" si="30"/>
        <v>96.918282223131826</v>
      </c>
      <c r="O484" s="165">
        <f>appliance_sim_data!D486-N484</f>
        <v>293.08171777686817</v>
      </c>
      <c r="P484" s="165">
        <f t="shared" si="31"/>
        <v>0</v>
      </c>
    </row>
    <row r="485" spans="8:16">
      <c r="H485" s="157">
        <v>0.32986111111111099</v>
      </c>
      <c r="I485" s="126">
        <v>819.85375332239914</v>
      </c>
      <c r="J485" s="126">
        <v>464.66563065137558</v>
      </c>
      <c r="K485" s="126">
        <v>0.22</v>
      </c>
      <c r="L485" s="126">
        <f t="shared" si="28"/>
        <v>180.36782573092782</v>
      </c>
      <c r="M485" s="126">
        <f t="shared" si="29"/>
        <v>102.22643874330262</v>
      </c>
      <c r="N485" s="163">
        <f t="shared" si="30"/>
        <v>102.22643874330264</v>
      </c>
      <c r="O485" s="165">
        <f>appliance_sim_data!D487-N485</f>
        <v>287.77356125669735</v>
      </c>
      <c r="P485" s="165">
        <f t="shared" si="31"/>
        <v>0</v>
      </c>
    </row>
    <row r="486" spans="8:16">
      <c r="H486" s="157">
        <v>0.33055555555555599</v>
      </c>
      <c r="I486" s="126">
        <v>821.97704759739042</v>
      </c>
      <c r="J486" s="126">
        <v>467.81272391973397</v>
      </c>
      <c r="K486" s="126">
        <v>0.23</v>
      </c>
      <c r="L486" s="126">
        <f t="shared" si="28"/>
        <v>189.0547209473998</v>
      </c>
      <c r="M486" s="126">
        <f t="shared" si="29"/>
        <v>107.59692650153882</v>
      </c>
      <c r="N486" s="163">
        <f t="shared" si="30"/>
        <v>107.59692650153882</v>
      </c>
      <c r="O486" s="165">
        <f>appliance_sim_data!D488-N486</f>
        <v>282.4030734984612</v>
      </c>
      <c r="P486" s="165">
        <f t="shared" si="31"/>
        <v>0</v>
      </c>
    </row>
    <row r="487" spans="8:16">
      <c r="H487" s="157">
        <v>0.33124999999999999</v>
      </c>
      <c r="I487" s="126">
        <v>824.08084606984096</v>
      </c>
      <c r="J487" s="126">
        <v>470.95684466601489</v>
      </c>
      <c r="K487" s="126">
        <v>0.22</v>
      </c>
      <c r="L487" s="126">
        <f t="shared" si="28"/>
        <v>181.29778613536502</v>
      </c>
      <c r="M487" s="126">
        <f t="shared" si="29"/>
        <v>103.61050582652328</v>
      </c>
      <c r="N487" s="163">
        <f t="shared" si="30"/>
        <v>103.61050582652329</v>
      </c>
      <c r="O487" s="165">
        <f>appliance_sim_data!D489-N487</f>
        <v>286.38949417347669</v>
      </c>
      <c r="P487" s="165">
        <f t="shared" si="31"/>
        <v>0</v>
      </c>
    </row>
    <row r="488" spans="8:16">
      <c r="H488" s="157">
        <v>0.33194444444444399</v>
      </c>
      <c r="I488" s="126">
        <v>826.1653668029478</v>
      </c>
      <c r="J488" s="126">
        <v>474.09792835971336</v>
      </c>
      <c r="K488" s="126">
        <v>0.2</v>
      </c>
      <c r="L488" s="126">
        <f t="shared" si="28"/>
        <v>165.23307336058957</v>
      </c>
      <c r="M488" s="126">
        <f t="shared" si="29"/>
        <v>94.819585671942676</v>
      </c>
      <c r="N488" s="163">
        <f t="shared" si="30"/>
        <v>94.819585671942676</v>
      </c>
      <c r="O488" s="165">
        <f>appliance_sim_data!D490-N488</f>
        <v>295.18041432805734</v>
      </c>
      <c r="P488" s="165">
        <f t="shared" si="31"/>
        <v>0</v>
      </c>
    </row>
    <row r="489" spans="8:16">
      <c r="H489" s="157">
        <v>0.33263888888888898</v>
      </c>
      <c r="I489" s="126">
        <v>828.23082482295604</v>
      </c>
      <c r="J489" s="126">
        <v>477.23591070775137</v>
      </c>
      <c r="K489" s="126">
        <v>0.2</v>
      </c>
      <c r="L489" s="126">
        <f t="shared" si="28"/>
        <v>165.64616496459121</v>
      </c>
      <c r="M489" s="126">
        <f t="shared" si="29"/>
        <v>95.447182141550286</v>
      </c>
      <c r="N489" s="163">
        <f t="shared" si="30"/>
        <v>95.447182141550286</v>
      </c>
      <c r="O489" s="165">
        <f>appliance_sim_data!D491-N489</f>
        <v>294.55281785844971</v>
      </c>
      <c r="P489" s="165">
        <f t="shared" si="31"/>
        <v>0</v>
      </c>
    </row>
    <row r="490" spans="8:16">
      <c r="H490" s="157">
        <v>0.33333333333333298</v>
      </c>
      <c r="I490" s="126">
        <v>830.27743216446299</v>
      </c>
      <c r="J490" s="126">
        <v>480.37072764960453</v>
      </c>
      <c r="K490" s="126">
        <v>0.21</v>
      </c>
      <c r="L490" s="126">
        <f t="shared" si="28"/>
        <v>174.35826075453721</v>
      </c>
      <c r="M490" s="126">
        <f t="shared" si="29"/>
        <v>100.87785280641695</v>
      </c>
      <c r="N490" s="163">
        <f t="shared" si="30"/>
        <v>100.87785280641697</v>
      </c>
      <c r="O490" s="165">
        <f>appliance_sim_data!D492-N490</f>
        <v>289.12214719358303</v>
      </c>
      <c r="P490" s="165">
        <f t="shared" si="31"/>
        <v>0</v>
      </c>
    </row>
    <row r="491" spans="8:16">
      <c r="H491" s="157">
        <v>0.33402777777777798</v>
      </c>
      <c r="I491" s="126">
        <v>832.30539791513741</v>
      </c>
      <c r="J491" s="126">
        <v>483.5023153526455</v>
      </c>
      <c r="K491" s="126">
        <v>0.27</v>
      </c>
      <c r="L491" s="126">
        <f t="shared" si="28"/>
        <v>224.72245743708712</v>
      </c>
      <c r="M491" s="126">
        <f t="shared" si="29"/>
        <v>130.5456251452143</v>
      </c>
      <c r="N491" s="163">
        <f t="shared" si="30"/>
        <v>130.5456251452143</v>
      </c>
      <c r="O491" s="165">
        <f>appliance_sim_data!D493-N491</f>
        <v>259.45437485478567</v>
      </c>
      <c r="P491" s="165">
        <f t="shared" si="31"/>
        <v>0</v>
      </c>
    </row>
    <row r="492" spans="8:16">
      <c r="H492" s="157">
        <v>0.33472222222222198</v>
      </c>
      <c r="I492" s="126">
        <v>834.31492825984651</v>
      </c>
      <c r="J492" s="126">
        <v>486.63061020768333</v>
      </c>
      <c r="K492" s="126">
        <v>0.3</v>
      </c>
      <c r="L492" s="126">
        <f t="shared" si="28"/>
        <v>250.29447847795393</v>
      </c>
      <c r="M492" s="126">
        <f t="shared" si="29"/>
        <v>145.98918306230499</v>
      </c>
      <c r="N492" s="163">
        <f t="shared" si="30"/>
        <v>145.98918306230499</v>
      </c>
      <c r="O492" s="165">
        <f>appliance_sim_data!D494-N492</f>
        <v>244.01081693769501</v>
      </c>
      <c r="P492" s="165">
        <f t="shared" si="31"/>
        <v>0</v>
      </c>
    </row>
    <row r="493" spans="8:16">
      <c r="H493" s="157">
        <v>0.33541666666666697</v>
      </c>
      <c r="I493" s="126">
        <v>836.30622652419538</v>
      </c>
      <c r="J493" s="126">
        <v>489.75554882470408</v>
      </c>
      <c r="K493" s="126">
        <v>0.28999999999999998</v>
      </c>
      <c r="L493" s="126">
        <f t="shared" si="28"/>
        <v>242.52880569201665</v>
      </c>
      <c r="M493" s="126">
        <f t="shared" si="29"/>
        <v>142.02910915916416</v>
      </c>
      <c r="N493" s="163">
        <f t="shared" si="30"/>
        <v>142.02910915916416</v>
      </c>
      <c r="O493" s="165">
        <f>appliance_sim_data!D495-N493</f>
        <v>247.97089084083584</v>
      </c>
      <c r="P493" s="165">
        <f t="shared" si="31"/>
        <v>0</v>
      </c>
    </row>
    <row r="494" spans="8:16">
      <c r="H494" s="157">
        <v>0.33611111111111103</v>
      </c>
      <c r="I494" s="126">
        <v>838.27949321747565</v>
      </c>
      <c r="J494" s="126">
        <v>492.87706802879518</v>
      </c>
      <c r="K494" s="126">
        <v>0.38</v>
      </c>
      <c r="L494" s="126">
        <f t="shared" si="28"/>
        <v>318.54620742264075</v>
      </c>
      <c r="M494" s="126">
        <f t="shared" si="29"/>
        <v>187.29328585094217</v>
      </c>
      <c r="N494" s="163">
        <f t="shared" si="30"/>
        <v>187.2932858509422</v>
      </c>
      <c r="O494" s="165">
        <f>appliance_sim_data!D496-N494</f>
        <v>202.7067141490578</v>
      </c>
      <c r="P494" s="165">
        <f t="shared" si="31"/>
        <v>0</v>
      </c>
    </row>
    <row r="495" spans="8:16">
      <c r="H495" s="157">
        <v>0.33680555555555602</v>
      </c>
      <c r="I495" s="126">
        <v>840.23492607502612</v>
      </c>
      <c r="J495" s="126">
        <v>495.99510485625387</v>
      </c>
      <c r="K495" s="126">
        <v>0.5</v>
      </c>
      <c r="L495" s="126">
        <f t="shared" si="28"/>
        <v>420.11746303751306</v>
      </c>
      <c r="M495" s="126">
        <f t="shared" si="29"/>
        <v>247.99755242812694</v>
      </c>
      <c r="N495" s="163">
        <f t="shared" si="30"/>
        <v>247.99755242812694</v>
      </c>
      <c r="O495" s="165">
        <f>appliance_sim_data!D497-N495</f>
        <v>142.00244757187306</v>
      </c>
      <c r="P495" s="165">
        <f t="shared" si="31"/>
        <v>0</v>
      </c>
    </row>
    <row r="496" spans="8:16">
      <c r="H496" s="157">
        <v>0.33750000000000002</v>
      </c>
      <c r="I496" s="126">
        <v>842.1727201000034</v>
      </c>
      <c r="J496" s="126">
        <v>499.10959655086401</v>
      </c>
      <c r="K496" s="126">
        <v>0.53</v>
      </c>
      <c r="L496" s="126">
        <f t="shared" si="28"/>
        <v>446.35154165300185</v>
      </c>
      <c r="M496" s="126">
        <f t="shared" si="29"/>
        <v>264.52808617195797</v>
      </c>
      <c r="N496" s="163">
        <f t="shared" si="30"/>
        <v>264.52808617195797</v>
      </c>
      <c r="O496" s="165">
        <f>appliance_sim_data!D498-N496</f>
        <v>125.47191382804203</v>
      </c>
      <c r="P496" s="165">
        <f t="shared" si="31"/>
        <v>0</v>
      </c>
    </row>
    <row r="497" spans="8:16">
      <c r="H497" s="157">
        <v>0.33819444444444402</v>
      </c>
      <c r="I497" s="126">
        <v>844.09306760456934</v>
      </c>
      <c r="J497" s="126">
        <v>502.22048056034714</v>
      </c>
      <c r="K497" s="126">
        <v>0.56000000000000005</v>
      </c>
      <c r="L497" s="126">
        <f t="shared" si="28"/>
        <v>472.6921178585589</v>
      </c>
      <c r="M497" s="126">
        <f t="shared" si="29"/>
        <v>281.24346911379445</v>
      </c>
      <c r="N497" s="163">
        <f t="shared" si="30"/>
        <v>281.24346911379445</v>
      </c>
      <c r="O497" s="165">
        <f>appliance_sim_data!D499-N497</f>
        <v>108.75653088620555</v>
      </c>
      <c r="P497" s="165">
        <f t="shared" si="31"/>
        <v>0</v>
      </c>
    </row>
    <row r="498" spans="8:16">
      <c r="H498" s="157">
        <v>0.33888888888888902</v>
      </c>
      <c r="I498" s="126">
        <v>845.99615825049113</v>
      </c>
      <c r="J498" s="126">
        <v>505.32769453296612</v>
      </c>
      <c r="K498" s="126">
        <v>0.56000000000000005</v>
      </c>
      <c r="L498" s="126">
        <f t="shared" si="28"/>
        <v>473.75784862027507</v>
      </c>
      <c r="M498" s="126">
        <f t="shared" si="29"/>
        <v>282.98350893846106</v>
      </c>
      <c r="N498" s="163">
        <f t="shared" si="30"/>
        <v>282.98350893846106</v>
      </c>
      <c r="O498" s="165">
        <f>appliance_sim_data!D500-N498</f>
        <v>107.01649106153894</v>
      </c>
      <c r="P498" s="165">
        <f t="shared" si="31"/>
        <v>0</v>
      </c>
    </row>
    <row r="499" spans="8:16">
      <c r="H499" s="157">
        <v>0.33958333333333302</v>
      </c>
      <c r="I499" s="126">
        <v>847.88217908916351</v>
      </c>
      <c r="J499" s="126">
        <v>508.43117631429084</v>
      </c>
      <c r="K499" s="126">
        <v>0.55000000000000004</v>
      </c>
      <c r="L499" s="126">
        <f t="shared" si="28"/>
        <v>466.33519849903996</v>
      </c>
      <c r="M499" s="126">
        <f t="shared" si="29"/>
        <v>279.63714697285997</v>
      </c>
      <c r="N499" s="163">
        <f t="shared" si="30"/>
        <v>279.63714697285997</v>
      </c>
      <c r="O499" s="165">
        <f>appliance_sim_data!D501-N499</f>
        <v>110.36285302714003</v>
      </c>
      <c r="P499" s="165">
        <f t="shared" si="31"/>
        <v>0</v>
      </c>
    </row>
    <row r="500" spans="8:16">
      <c r="H500" s="157">
        <v>0.34027777777777801</v>
      </c>
      <c r="I500" s="126">
        <v>849.75131460105047</v>
      </c>
      <c r="J500" s="126">
        <v>511.53086394410849</v>
      </c>
      <c r="K500" s="126">
        <v>0.59</v>
      </c>
      <c r="L500" s="126">
        <f t="shared" si="28"/>
        <v>501.35327561461975</v>
      </c>
      <c r="M500" s="126">
        <f t="shared" si="29"/>
        <v>301.80320972702401</v>
      </c>
      <c r="N500" s="163">
        <f t="shared" si="30"/>
        <v>301.80320972702401</v>
      </c>
      <c r="O500" s="165">
        <f>appliance_sim_data!D502-N500</f>
        <v>88.196790272975989</v>
      </c>
      <c r="P500" s="165">
        <f t="shared" si="31"/>
        <v>0</v>
      </c>
    </row>
    <row r="501" spans="8:16">
      <c r="H501" s="157">
        <v>0.34097222222222201</v>
      </c>
      <c r="I501" s="126">
        <v>851.60374673455328</v>
      </c>
      <c r="J501" s="126">
        <v>514.62669565347687</v>
      </c>
      <c r="K501" s="126">
        <v>0.53</v>
      </c>
      <c r="L501" s="126">
        <f t="shared" si="28"/>
        <v>451.34998576931326</v>
      </c>
      <c r="M501" s="126">
        <f t="shared" si="29"/>
        <v>272.75214869634277</v>
      </c>
      <c r="N501" s="163">
        <f t="shared" si="30"/>
        <v>272.75214869634277</v>
      </c>
      <c r="O501" s="165">
        <f>appliance_sim_data!D503-N501</f>
        <v>117.24785130365723</v>
      </c>
      <c r="P501" s="165">
        <f t="shared" si="31"/>
        <v>0</v>
      </c>
    </row>
    <row r="502" spans="8:16">
      <c r="H502" s="157">
        <v>0.34166666666666701</v>
      </c>
      <c r="I502" s="126">
        <v>853.43965494430779</v>
      </c>
      <c r="J502" s="126">
        <v>517.71860986191916</v>
      </c>
      <c r="K502" s="126">
        <v>0.49</v>
      </c>
      <c r="L502" s="126">
        <f t="shared" si="28"/>
        <v>418.18543092271079</v>
      </c>
      <c r="M502" s="126">
        <f t="shared" si="29"/>
        <v>253.68211883234039</v>
      </c>
      <c r="N502" s="163">
        <f t="shared" si="30"/>
        <v>253.68211883234039</v>
      </c>
      <c r="O502" s="165">
        <f>appliance_sim_data!D504-N502</f>
        <v>136.31788116765961</v>
      </c>
      <c r="P502" s="165">
        <f t="shared" si="31"/>
        <v>0</v>
      </c>
    </row>
    <row r="503" spans="8:16">
      <c r="H503" s="157">
        <v>0.34236111111111101</v>
      </c>
      <c r="I503" s="126">
        <v>855.25921622891462</v>
      </c>
      <c r="J503" s="126">
        <v>520.80654517474591</v>
      </c>
      <c r="K503" s="126">
        <v>0.6</v>
      </c>
      <c r="L503" s="126">
        <f t="shared" si="28"/>
        <v>513.15552973734873</v>
      </c>
      <c r="M503" s="126">
        <f t="shared" si="29"/>
        <v>312.48392710484751</v>
      </c>
      <c r="N503" s="163">
        <f t="shared" si="30"/>
        <v>312.48392710484751</v>
      </c>
      <c r="O503" s="165">
        <f>appliance_sim_data!D505-N503</f>
        <v>77.51607289515249</v>
      </c>
      <c r="P503" s="165">
        <f t="shared" si="31"/>
        <v>0</v>
      </c>
    </row>
    <row r="504" spans="8:16">
      <c r="H504" s="157">
        <v>0.343055555555556</v>
      </c>
      <c r="I504" s="126">
        <v>857.06260516810869</v>
      </c>
      <c r="J504" s="126">
        <v>523.89044038051111</v>
      </c>
      <c r="K504" s="126">
        <v>0.64</v>
      </c>
      <c r="L504" s="126">
        <f t="shared" si="28"/>
        <v>548.52006730758956</v>
      </c>
      <c r="M504" s="126">
        <f t="shared" si="29"/>
        <v>335.2898818435271</v>
      </c>
      <c r="N504" s="163">
        <f t="shared" si="30"/>
        <v>335.28988184352716</v>
      </c>
      <c r="O504" s="165">
        <f>appliance_sim_data!D506-N504</f>
        <v>-123.28988184352716</v>
      </c>
      <c r="P504" s="165">
        <f t="shared" si="31"/>
        <v>123.28988184352716</v>
      </c>
    </row>
    <row r="505" spans="8:16">
      <c r="H505" s="157">
        <v>0.34375</v>
      </c>
      <c r="I505" s="126">
        <v>858.84999395936825</v>
      </c>
      <c r="J505" s="126">
        <v>526.97023444858439</v>
      </c>
      <c r="K505" s="126">
        <v>0.65</v>
      </c>
      <c r="L505" s="126">
        <f t="shared" si="28"/>
        <v>558.25249607358933</v>
      </c>
      <c r="M505" s="126">
        <f t="shared" si="29"/>
        <v>342.53065239157985</v>
      </c>
      <c r="N505" s="163">
        <f t="shared" si="30"/>
        <v>342.53065239157991</v>
      </c>
      <c r="O505" s="165">
        <f>appliance_sim_data!D507-N505</f>
        <v>-130.53065239157991</v>
      </c>
      <c r="P505" s="165">
        <f t="shared" si="31"/>
        <v>130.53065239157991</v>
      </c>
    </row>
    <row r="506" spans="8:16">
      <c r="H506" s="157">
        <v>0.344444444444444</v>
      </c>
      <c r="I506" s="126">
        <v>860.62155245397491</v>
      </c>
      <c r="J506" s="126">
        <v>530.04586652684793</v>
      </c>
      <c r="K506" s="126">
        <v>0.84</v>
      </c>
      <c r="L506" s="126">
        <f t="shared" si="28"/>
        <v>722.92210406133893</v>
      </c>
      <c r="M506" s="126">
        <f t="shared" si="29"/>
        <v>445.23852788255226</v>
      </c>
      <c r="N506" s="163">
        <f t="shared" si="30"/>
        <v>445.23852788255226</v>
      </c>
      <c r="O506" s="165">
        <f>appliance_sim_data!D508-N506</f>
        <v>-233.23852788255226</v>
      </c>
      <c r="P506" s="165">
        <f t="shared" si="31"/>
        <v>233.23852788255226</v>
      </c>
    </row>
    <row r="507" spans="8:16">
      <c r="H507" s="157">
        <v>0.34513888888888899</v>
      </c>
      <c r="I507" s="126">
        <v>862.37744819252407</v>
      </c>
      <c r="J507" s="126">
        <v>533.11727593950332</v>
      </c>
      <c r="K507" s="126">
        <v>0.85</v>
      </c>
      <c r="L507" s="126">
        <f t="shared" si="28"/>
        <v>733.02083096364549</v>
      </c>
      <c r="M507" s="126">
        <f t="shared" si="29"/>
        <v>453.1496845485778</v>
      </c>
      <c r="N507" s="163">
        <f t="shared" si="30"/>
        <v>453.14968454857785</v>
      </c>
      <c r="O507" s="165">
        <f>appliance_sim_data!D509-N507</f>
        <v>-241.14968454857785</v>
      </c>
      <c r="P507" s="165">
        <f t="shared" si="31"/>
        <v>241.14968454857785</v>
      </c>
    </row>
    <row r="508" spans="8:16">
      <c r="H508" s="157">
        <v>0.34583333333333299</v>
      </c>
      <c r="I508" s="126">
        <v>864.11784643989472</v>
      </c>
      <c r="J508" s="126">
        <v>536.18440218498984</v>
      </c>
      <c r="K508" s="126">
        <v>0.39</v>
      </c>
      <c r="L508" s="126">
        <f t="shared" si="28"/>
        <v>337.00596011155898</v>
      </c>
      <c r="M508" s="126">
        <f t="shared" si="29"/>
        <v>209.11191685214604</v>
      </c>
      <c r="N508" s="163">
        <f t="shared" si="30"/>
        <v>209.11191685214604</v>
      </c>
      <c r="O508" s="165">
        <f>appliance_sim_data!D510-N508</f>
        <v>2.8880831478539619</v>
      </c>
      <c r="P508" s="165">
        <f t="shared" si="31"/>
        <v>0</v>
      </c>
    </row>
    <row r="509" spans="8:16">
      <c r="H509" s="157">
        <v>0.34652777777777799</v>
      </c>
      <c r="I509" s="126">
        <v>865.8429102196809</v>
      </c>
      <c r="J509" s="126">
        <v>539.24718493400735</v>
      </c>
      <c r="K509" s="126">
        <v>0.41</v>
      </c>
      <c r="L509" s="126">
        <f t="shared" si="28"/>
        <v>354.99559319006914</v>
      </c>
      <c r="M509" s="126">
        <f t="shared" si="29"/>
        <v>221.091345822943</v>
      </c>
      <c r="N509" s="163">
        <f t="shared" si="30"/>
        <v>221.09134582294303</v>
      </c>
      <c r="O509" s="165">
        <f>appliance_sim_data!D511-N509</f>
        <v>-9.0913458229430262</v>
      </c>
      <c r="P509" s="165">
        <f t="shared" si="31"/>
        <v>9.0913458229430262</v>
      </c>
    </row>
    <row r="510" spans="8:16">
      <c r="H510" s="157">
        <v>0.34722222222222199</v>
      </c>
      <c r="I510" s="126">
        <v>867.55280034809596</v>
      </c>
      <c r="J510" s="126">
        <v>542.30556402764478</v>
      </c>
      <c r="K510" s="126">
        <v>0.44</v>
      </c>
      <c r="L510" s="126">
        <f t="shared" si="28"/>
        <v>381.7232321531622</v>
      </c>
      <c r="M510" s="126">
        <f t="shared" si="29"/>
        <v>238.61444817216369</v>
      </c>
      <c r="N510" s="163">
        <f t="shared" si="30"/>
        <v>238.61444817216372</v>
      </c>
      <c r="O510" s="165">
        <f>appliance_sim_data!D512-N510</f>
        <v>-26.614448172163719</v>
      </c>
      <c r="P510" s="165">
        <f t="shared" si="31"/>
        <v>26.614448172163719</v>
      </c>
    </row>
    <row r="511" spans="8:16">
      <c r="H511" s="157">
        <v>0.34791666666666698</v>
      </c>
      <c r="I511" s="126">
        <v>869.24767546734665</v>
      </c>
      <c r="J511" s="126">
        <v>545.35947947559839</v>
      </c>
      <c r="K511" s="126">
        <v>0.56999999999999995</v>
      </c>
      <c r="L511" s="126">
        <f t="shared" si="28"/>
        <v>495.47117501638758</v>
      </c>
      <c r="M511" s="126">
        <f t="shared" si="29"/>
        <v>310.85490330109104</v>
      </c>
      <c r="N511" s="163">
        <f t="shared" si="30"/>
        <v>310.8549033010911</v>
      </c>
      <c r="O511" s="165">
        <f>appliance_sim_data!D513-N511</f>
        <v>-98.854903301091099</v>
      </c>
      <c r="P511" s="165">
        <f t="shared" si="31"/>
        <v>98.854903301091099</v>
      </c>
    </row>
    <row r="512" spans="8:16">
      <c r="H512" s="157">
        <v>0.34861111111111098</v>
      </c>
      <c r="I512" s="126">
        <v>870.92769207849381</v>
      </c>
      <c r="J512" s="126">
        <v>548.4088714544954</v>
      </c>
      <c r="K512" s="126">
        <v>0.54</v>
      </c>
      <c r="L512" s="126">
        <f t="shared" si="28"/>
        <v>470.30095372238668</v>
      </c>
      <c r="M512" s="126">
        <f t="shared" si="29"/>
        <v>296.14079058542751</v>
      </c>
      <c r="N512" s="163">
        <f t="shared" si="30"/>
        <v>296.14079058542751</v>
      </c>
      <c r="O512" s="165">
        <f>appliance_sim_data!D514-N512</f>
        <v>-84.14079058542751</v>
      </c>
      <c r="P512" s="165">
        <f t="shared" si="31"/>
        <v>84.14079058542751</v>
      </c>
    </row>
    <row r="513" spans="8:16">
      <c r="H513" s="157">
        <v>0.34930555555555598</v>
      </c>
      <c r="I513" s="126">
        <v>872.59300457379607</v>
      </c>
      <c r="J513" s="126">
        <v>551.45368030630027</v>
      </c>
      <c r="K513" s="126">
        <v>0.47</v>
      </c>
      <c r="L513" s="126">
        <f t="shared" si="28"/>
        <v>410.11871214968414</v>
      </c>
      <c r="M513" s="126">
        <f t="shared" si="29"/>
        <v>259.18322974396114</v>
      </c>
      <c r="N513" s="163">
        <f t="shared" si="30"/>
        <v>259.18322974396114</v>
      </c>
      <c r="O513" s="165">
        <f>appliance_sim_data!D515-N513</f>
        <v>-47.183229743961135</v>
      </c>
      <c r="P513" s="165">
        <f t="shared" si="31"/>
        <v>47.183229743961135</v>
      </c>
    </row>
    <row r="514" spans="8:16">
      <c r="H514" s="157">
        <v>0.35</v>
      </c>
      <c r="I514" s="126">
        <v>874.2437652685478</v>
      </c>
      <c r="J514" s="126">
        <v>554.49384653681159</v>
      </c>
      <c r="K514" s="126">
        <v>0.34</v>
      </c>
      <c r="L514" s="126">
        <f t="shared" si="28"/>
        <v>297.24288019130626</v>
      </c>
      <c r="M514" s="126">
        <f t="shared" si="29"/>
        <v>188.52790782251594</v>
      </c>
      <c r="N514" s="163">
        <f t="shared" si="30"/>
        <v>188.52790782251597</v>
      </c>
      <c r="O514" s="165">
        <f>appliance_sim_data!D516-N514</f>
        <v>23.472092177484029</v>
      </c>
      <c r="P514" s="165">
        <f t="shared" si="31"/>
        <v>0</v>
      </c>
    </row>
    <row r="515" spans="8:16">
      <c r="H515" s="157">
        <v>0.35069444444444398</v>
      </c>
      <c r="I515" s="126">
        <v>875.88012443241826</v>
      </c>
      <c r="J515" s="126">
        <v>557.52931081424526</v>
      </c>
      <c r="K515" s="126">
        <v>0.38</v>
      </c>
      <c r="L515" s="126">
        <f t="shared" si="28"/>
        <v>332.83444728431897</v>
      </c>
      <c r="M515" s="126">
        <f t="shared" si="29"/>
        <v>211.86113810941319</v>
      </c>
      <c r="N515" s="163">
        <f t="shared" si="30"/>
        <v>211.86113810941322</v>
      </c>
      <c r="O515" s="165">
        <f>appliance_sim_data!D517-N515</f>
        <v>0.13886189058678156</v>
      </c>
      <c r="P515" s="165">
        <f t="shared" si="31"/>
        <v>0</v>
      </c>
    </row>
    <row r="516" spans="8:16">
      <c r="H516" s="157">
        <v>0.35138888888888897</v>
      </c>
      <c r="I516" s="126">
        <v>877.50223032029305</v>
      </c>
      <c r="J516" s="126">
        <v>560.56001396789611</v>
      </c>
      <c r="K516" s="126">
        <v>0.43</v>
      </c>
      <c r="L516" s="126">
        <f t="shared" si="28"/>
        <v>377.32595903772602</v>
      </c>
      <c r="M516" s="126">
        <f t="shared" si="29"/>
        <v>241.04080600619531</v>
      </c>
      <c r="N516" s="163">
        <f t="shared" si="30"/>
        <v>241.04080600619534</v>
      </c>
      <c r="O516" s="165">
        <f>appliance_sim_data!D518-N516</f>
        <v>-29.040806006195339</v>
      </c>
      <c r="P516" s="165">
        <f t="shared" si="31"/>
        <v>29.040806006195339</v>
      </c>
    </row>
    <row r="517" spans="8:16">
      <c r="H517" s="157">
        <v>0.35208333333333303</v>
      </c>
      <c r="I517" s="126">
        <v>879.11022920263065</v>
      </c>
      <c r="J517" s="126">
        <v>563.58589698687956</v>
      </c>
      <c r="K517" s="126">
        <v>0.46</v>
      </c>
      <c r="L517" s="126">
        <f t="shared" si="28"/>
        <v>404.39070543321014</v>
      </c>
      <c r="M517" s="126">
        <f t="shared" si="29"/>
        <v>259.24951261396461</v>
      </c>
      <c r="N517" s="163">
        <f t="shared" si="30"/>
        <v>259.24951261396467</v>
      </c>
      <c r="O517" s="165">
        <f>appliance_sim_data!D519-N517</f>
        <v>61.750487386035331</v>
      </c>
      <c r="P517" s="165">
        <f t="shared" si="31"/>
        <v>0</v>
      </c>
    </row>
    <row r="518" spans="8:16">
      <c r="H518" s="157">
        <v>0.35277777777777802</v>
      </c>
      <c r="I518" s="126">
        <v>880.70426539533457</v>
      </c>
      <c r="J518" s="126">
        <v>566.60690101894897</v>
      </c>
      <c r="K518" s="126">
        <v>0.45</v>
      </c>
      <c r="L518" s="126">
        <f t="shared" si="28"/>
        <v>396.31691942790059</v>
      </c>
      <c r="M518" s="126">
        <f t="shared" si="29"/>
        <v>254.97310545852704</v>
      </c>
      <c r="N518" s="163">
        <f t="shared" si="30"/>
        <v>254.97310545852707</v>
      </c>
      <c r="O518" s="165">
        <f>appliance_sim_data!D520-N518</f>
        <v>66.026894541472927</v>
      </c>
      <c r="P518" s="165">
        <f t="shared" si="31"/>
        <v>0</v>
      </c>
    </row>
    <row r="519" spans="8:16">
      <c r="H519" s="157">
        <v>0.35347222222222202</v>
      </c>
      <c r="I519" s="126">
        <v>882.28448128915204</v>
      </c>
      <c r="J519" s="126">
        <v>569.62296736938481</v>
      </c>
      <c r="K519" s="126">
        <v>0.44</v>
      </c>
      <c r="L519" s="126">
        <f t="shared" si="28"/>
        <v>388.20517176722689</v>
      </c>
      <c r="M519" s="126">
        <f t="shared" si="29"/>
        <v>250.63410564252931</v>
      </c>
      <c r="N519" s="163">
        <f t="shared" si="30"/>
        <v>250.63410564252933</v>
      </c>
      <c r="O519" s="165">
        <f>appliance_sim_data!D521-N519</f>
        <v>70.365894357470665</v>
      </c>
      <c r="P519" s="165">
        <f t="shared" si="31"/>
        <v>0</v>
      </c>
    </row>
    <row r="520" spans="8:16">
      <c r="H520" s="157">
        <v>0.35416666666666702</v>
      </c>
      <c r="I520" s="126">
        <v>883.85101737860305</v>
      </c>
      <c r="J520" s="126">
        <v>572.63403749995553</v>
      </c>
      <c r="K520" s="126">
        <v>0.46</v>
      </c>
      <c r="L520" s="126">
        <f t="shared" si="28"/>
        <v>406.57146799415744</v>
      </c>
      <c r="M520" s="126">
        <f t="shared" si="29"/>
        <v>263.41165724997956</v>
      </c>
      <c r="N520" s="163">
        <f t="shared" si="30"/>
        <v>263.41165724997956</v>
      </c>
      <c r="O520" s="165">
        <f>appliance_sim_data!D522-N520</f>
        <v>57.588342750020445</v>
      </c>
      <c r="P520" s="165">
        <f t="shared" si="31"/>
        <v>0</v>
      </c>
    </row>
    <row r="521" spans="8:16">
      <c r="H521" s="157">
        <v>0.35486111111111102</v>
      </c>
      <c r="I521" s="126">
        <v>885.40401229044755</v>
      </c>
      <c r="J521" s="126">
        <v>575.64005302794681</v>
      </c>
      <c r="K521" s="126">
        <v>0.43</v>
      </c>
      <c r="L521" s="126">
        <f t="shared" si="28"/>
        <v>380.72372528489245</v>
      </c>
      <c r="M521" s="126">
        <f t="shared" si="29"/>
        <v>247.52522280201711</v>
      </c>
      <c r="N521" s="163">
        <f t="shared" si="30"/>
        <v>247.52522280201711</v>
      </c>
      <c r="O521" s="165">
        <f>appliance_sim_data!D523-N521</f>
        <v>73.474777197982888</v>
      </c>
      <c r="P521" s="165">
        <f t="shared" si="31"/>
        <v>0</v>
      </c>
    </row>
    <row r="522" spans="8:16">
      <c r="H522" s="157">
        <v>0.35555555555555601</v>
      </c>
      <c r="I522" s="126">
        <v>886.94360281169463</v>
      </c>
      <c r="J522" s="126">
        <v>578.64095572525196</v>
      </c>
      <c r="K522" s="126">
        <v>0.46</v>
      </c>
      <c r="L522" s="126">
        <f t="shared" si="28"/>
        <v>407.99405729337957</v>
      </c>
      <c r="M522" s="126">
        <f t="shared" si="29"/>
        <v>266.17483963361593</v>
      </c>
      <c r="N522" s="163">
        <f t="shared" si="30"/>
        <v>266.17483963361593</v>
      </c>
      <c r="O522" s="165">
        <f>appliance_sim_data!D524-N522</f>
        <v>54.825160366384068</v>
      </c>
      <c r="P522" s="165">
        <f t="shared" si="31"/>
        <v>0</v>
      </c>
    </row>
    <row r="523" spans="8:16">
      <c r="H523" s="157">
        <v>0.35625000000000001</v>
      </c>
      <c r="I523" s="126">
        <v>888.4699239171639</v>
      </c>
      <c r="J523" s="126">
        <v>581.6366875175305</v>
      </c>
      <c r="K523" s="126">
        <v>0.44</v>
      </c>
      <c r="L523" s="126">
        <f t="shared" ref="L523:L586" si="32">I523*K523</f>
        <v>390.92676652355209</v>
      </c>
      <c r="M523" s="126">
        <f t="shared" ref="M523:M586" si="33">J523*K523</f>
        <v>255.92014250771342</v>
      </c>
      <c r="N523" s="163">
        <f t="shared" ref="N523:N586" si="34">M523*$B$46*$B$47</f>
        <v>255.92014250771345</v>
      </c>
      <c r="O523" s="165">
        <f>appliance_sim_data!D525-N523</f>
        <v>65.07985749228655</v>
      </c>
      <c r="P523" s="165">
        <f t="shared" ref="P523:P586" si="35">IF(O523&lt;0, ABS(O523), 0)</f>
        <v>0</v>
      </c>
    </row>
    <row r="524" spans="8:16">
      <c r="H524" s="157">
        <v>0.35694444444444401</v>
      </c>
      <c r="I524" s="126">
        <v>889.98310879660301</v>
      </c>
      <c r="J524" s="126">
        <v>584.62719048342296</v>
      </c>
      <c r="K524" s="126">
        <v>0.44</v>
      </c>
      <c r="L524" s="126">
        <f t="shared" si="32"/>
        <v>391.59256787050532</v>
      </c>
      <c r="M524" s="126">
        <f t="shared" si="33"/>
        <v>257.23596381270613</v>
      </c>
      <c r="N524" s="163">
        <f t="shared" si="34"/>
        <v>257.23596381270613</v>
      </c>
      <c r="O524" s="165">
        <f>appliance_sim_data!D526-N524</f>
        <v>63.764036187293868</v>
      </c>
      <c r="P524" s="165">
        <f t="shared" si="35"/>
        <v>0</v>
      </c>
    </row>
    <row r="525" spans="8:16">
      <c r="H525" s="157">
        <v>0.35763888888888901</v>
      </c>
      <c r="I525" s="126">
        <v>891.48328888136894</v>
      </c>
      <c r="J525" s="126">
        <v>587.6124068538295</v>
      </c>
      <c r="K525" s="126">
        <v>0.46</v>
      </c>
      <c r="L525" s="126">
        <f t="shared" si="32"/>
        <v>410.0823128854297</v>
      </c>
      <c r="M525" s="126">
        <f t="shared" si="33"/>
        <v>270.30170715276159</v>
      </c>
      <c r="N525" s="163">
        <f t="shared" si="34"/>
        <v>270.30170715276159</v>
      </c>
      <c r="O525" s="165">
        <f>appliance_sim_data!D527-N525</f>
        <v>50.698292847238406</v>
      </c>
      <c r="P525" s="165">
        <f t="shared" si="35"/>
        <v>0</v>
      </c>
    </row>
    <row r="526" spans="8:16">
      <c r="H526" s="157">
        <v>0.358333333333333</v>
      </c>
      <c r="I526" s="126">
        <v>892.97059387067588</v>
      </c>
      <c r="J526" s="126">
        <v>590.59227901123745</v>
      </c>
      <c r="K526" s="126">
        <v>0.46</v>
      </c>
      <c r="L526" s="126">
        <f t="shared" si="32"/>
        <v>410.7664731805109</v>
      </c>
      <c r="M526" s="126">
        <f t="shared" si="33"/>
        <v>271.67244834516924</v>
      </c>
      <c r="N526" s="163">
        <f t="shared" si="34"/>
        <v>271.67244834516924</v>
      </c>
      <c r="O526" s="165">
        <f>appliance_sim_data!D528-N526</f>
        <v>49.327551654830756</v>
      </c>
      <c r="P526" s="165">
        <f t="shared" si="35"/>
        <v>0</v>
      </c>
    </row>
    <row r="527" spans="8:16">
      <c r="H527" s="157">
        <v>0.359027777777778</v>
      </c>
      <c r="I527" s="126">
        <v>894.44515175742345</v>
      </c>
      <c r="J527" s="126">
        <v>593.56674948911052</v>
      </c>
      <c r="K527" s="126">
        <v>0.46</v>
      </c>
      <c r="L527" s="126">
        <f t="shared" si="32"/>
        <v>411.44476980841478</v>
      </c>
      <c r="M527" s="126">
        <f t="shared" si="33"/>
        <v>273.04070476499083</v>
      </c>
      <c r="N527" s="163">
        <f t="shared" si="34"/>
        <v>273.04070476499083</v>
      </c>
      <c r="O527" s="165">
        <f>appliance_sim_data!D529-N527</f>
        <v>32.959295235009165</v>
      </c>
      <c r="P527" s="165">
        <f t="shared" si="35"/>
        <v>0</v>
      </c>
    </row>
    <row r="528" spans="8:16">
      <c r="H528" s="157">
        <v>0.359722222222222</v>
      </c>
      <c r="I528" s="126">
        <v>895.90708885360289</v>
      </c>
      <c r="J528" s="126">
        <v>596.53576097132589</v>
      </c>
      <c r="K528" s="126">
        <v>0.48</v>
      </c>
      <c r="L528" s="126">
        <f t="shared" si="32"/>
        <v>430.03540264972935</v>
      </c>
      <c r="M528" s="126">
        <f t="shared" si="33"/>
        <v>286.33716526623641</v>
      </c>
      <c r="N528" s="163">
        <f t="shared" si="34"/>
        <v>286.33716526623641</v>
      </c>
      <c r="O528" s="165">
        <f>appliance_sim_data!D530-N528</f>
        <v>19.662834733763589</v>
      </c>
      <c r="P528" s="165">
        <f t="shared" si="35"/>
        <v>0</v>
      </c>
    </row>
    <row r="529" spans="8:16">
      <c r="H529" s="157">
        <v>0.360416666666667</v>
      </c>
      <c r="I529" s="126">
        <v>897.35652981529438</v>
      </c>
      <c r="J529" s="126">
        <v>599.4992562916641</v>
      </c>
      <c r="K529" s="126">
        <v>0.51</v>
      </c>
      <c r="L529" s="126">
        <f t="shared" si="32"/>
        <v>457.65183020580014</v>
      </c>
      <c r="M529" s="126">
        <f t="shared" si="33"/>
        <v>305.7446207087487</v>
      </c>
      <c r="N529" s="163">
        <f t="shared" si="34"/>
        <v>305.7446207087487</v>
      </c>
      <c r="O529" s="165">
        <f>appliance_sim_data!D531-N529</f>
        <v>0.25537929125130177</v>
      </c>
      <c r="P529" s="165">
        <f t="shared" si="35"/>
        <v>0</v>
      </c>
    </row>
    <row r="530" spans="8:16">
      <c r="H530" s="157">
        <v>0.36111111111111099</v>
      </c>
      <c r="I530" s="126">
        <v>898.79359766725736</v>
      </c>
      <c r="J530" s="126">
        <v>602.4571784333458</v>
      </c>
      <c r="K530" s="126">
        <v>0.53</v>
      </c>
      <c r="L530" s="126">
        <f t="shared" si="32"/>
        <v>476.36060676364644</v>
      </c>
      <c r="M530" s="126">
        <f t="shared" si="33"/>
        <v>319.30230456967331</v>
      </c>
      <c r="N530" s="163">
        <f t="shared" si="34"/>
        <v>319.30230456967331</v>
      </c>
      <c r="O530" s="165">
        <f>appliance_sim_data!D532-N530</f>
        <v>-13.302304569673311</v>
      </c>
      <c r="P530" s="165">
        <f t="shared" si="35"/>
        <v>13.302304569673311</v>
      </c>
    </row>
    <row r="531" spans="8:16">
      <c r="H531" s="157">
        <v>0.36180555555555599</v>
      </c>
      <c r="I531" s="126">
        <v>900.21841382712205</v>
      </c>
      <c r="J531" s="126">
        <v>605.40947052861691</v>
      </c>
      <c r="K531" s="126">
        <v>0.55000000000000004</v>
      </c>
      <c r="L531" s="126">
        <f t="shared" si="32"/>
        <v>495.12012760491717</v>
      </c>
      <c r="M531" s="126">
        <f t="shared" si="33"/>
        <v>332.97520879073932</v>
      </c>
      <c r="N531" s="163">
        <f t="shared" si="34"/>
        <v>332.97520879073932</v>
      </c>
      <c r="O531" s="165">
        <f>appliance_sim_data!D533-N531</f>
        <v>-26.975208790739316</v>
      </c>
      <c r="P531" s="165">
        <f t="shared" si="35"/>
        <v>26.975208790739316</v>
      </c>
    </row>
    <row r="532" spans="8:16">
      <c r="H532" s="157">
        <v>0.36249999999999999</v>
      </c>
      <c r="I532" s="126">
        <v>901.63109812918913</v>
      </c>
      <c r="J532" s="126">
        <v>608.35607585837988</v>
      </c>
      <c r="K532" s="126">
        <v>0.56999999999999995</v>
      </c>
      <c r="L532" s="126">
        <f t="shared" si="32"/>
        <v>513.92972593363777</v>
      </c>
      <c r="M532" s="126">
        <f t="shared" si="33"/>
        <v>346.76296323927653</v>
      </c>
      <c r="N532" s="163">
        <f t="shared" si="34"/>
        <v>346.76296323927659</v>
      </c>
      <c r="O532" s="165">
        <f>appliance_sim_data!D534-N532</f>
        <v>-40.762963239276587</v>
      </c>
      <c r="P532" s="165">
        <f t="shared" si="35"/>
        <v>40.762963239276587</v>
      </c>
    </row>
    <row r="533" spans="8:16">
      <c r="H533" s="157">
        <v>0.36319444444444399</v>
      </c>
      <c r="I533" s="126">
        <v>903.03176884783954</v>
      </c>
      <c r="J533" s="126">
        <v>611.29693785186441</v>
      </c>
      <c r="K533" s="126">
        <v>0.59</v>
      </c>
      <c r="L533" s="126">
        <f t="shared" si="32"/>
        <v>532.78874362022532</v>
      </c>
      <c r="M533" s="126">
        <f t="shared" si="33"/>
        <v>360.66519333259998</v>
      </c>
      <c r="N533" s="163">
        <f t="shared" si="34"/>
        <v>360.66519333259998</v>
      </c>
      <c r="O533" s="165">
        <f>appliance_sim_data!D535-N533</f>
        <v>-54.665193332599983</v>
      </c>
      <c r="P533" s="165">
        <f t="shared" si="35"/>
        <v>54.665193332599983</v>
      </c>
    </row>
    <row r="534" spans="8:16">
      <c r="H534" s="157">
        <v>0.36388888888888898</v>
      </c>
      <c r="I534" s="126">
        <v>904.4205427205668</v>
      </c>
      <c r="J534" s="126">
        <v>614.23200008634785</v>
      </c>
      <c r="K534" s="126">
        <v>0.61</v>
      </c>
      <c r="L534" s="126">
        <f t="shared" si="32"/>
        <v>551.69653105954569</v>
      </c>
      <c r="M534" s="126">
        <f t="shared" si="33"/>
        <v>374.68152005267217</v>
      </c>
      <c r="N534" s="163">
        <f t="shared" si="34"/>
        <v>374.68152005267217</v>
      </c>
      <c r="O534" s="165">
        <f>appliance_sim_data!D536-N534</f>
        <v>-68.68152005267217</v>
      </c>
      <c r="P534" s="165">
        <f t="shared" si="35"/>
        <v>68.68152005267217</v>
      </c>
    </row>
    <row r="535" spans="8:16">
      <c r="H535" s="157">
        <v>0.36458333333333298</v>
      </c>
      <c r="I535" s="126">
        <v>905.79753497063166</v>
      </c>
      <c r="J535" s="126">
        <v>617.16120628690658</v>
      </c>
      <c r="K535" s="126">
        <v>0.46</v>
      </c>
      <c r="L535" s="126">
        <f t="shared" si="32"/>
        <v>416.66686608649059</v>
      </c>
      <c r="M535" s="126">
        <f t="shared" si="33"/>
        <v>283.89415489197705</v>
      </c>
      <c r="N535" s="163">
        <f t="shared" si="34"/>
        <v>283.89415489197705</v>
      </c>
      <c r="O535" s="165">
        <f>appliance_sim_data!D537-N535</f>
        <v>-86.894154891977053</v>
      </c>
      <c r="P535" s="165">
        <f t="shared" si="35"/>
        <v>86.894154891977053</v>
      </c>
    </row>
    <row r="536" spans="8:16">
      <c r="H536" s="157">
        <v>0.36527777777777798</v>
      </c>
      <c r="I536" s="126">
        <v>907.16285932934943</v>
      </c>
      <c r="J536" s="126">
        <v>620.08450032621556</v>
      </c>
      <c r="K536" s="126">
        <v>0.43</v>
      </c>
      <c r="L536" s="126">
        <f t="shared" si="32"/>
        <v>390.08002951162024</v>
      </c>
      <c r="M536" s="126">
        <f t="shared" si="33"/>
        <v>266.63633514027271</v>
      </c>
      <c r="N536" s="163">
        <f t="shared" si="34"/>
        <v>266.63633514027271</v>
      </c>
      <c r="O536" s="165">
        <f>appliance_sim_data!D538-N536</f>
        <v>-69.636335140272706</v>
      </c>
      <c r="P536" s="165">
        <f t="shared" si="35"/>
        <v>69.636335140272706</v>
      </c>
    </row>
    <row r="537" spans="8:16">
      <c r="H537" s="157">
        <v>0.36597222222222198</v>
      </c>
      <c r="I537" s="126">
        <v>908.51662805801209</v>
      </c>
      <c r="J537" s="126">
        <v>623.00182622437978</v>
      </c>
      <c r="K537" s="126">
        <v>0.43</v>
      </c>
      <c r="L537" s="126">
        <f t="shared" si="32"/>
        <v>390.66215006494519</v>
      </c>
      <c r="M537" s="126">
        <f t="shared" si="33"/>
        <v>267.89078527648331</v>
      </c>
      <c r="N537" s="163">
        <f t="shared" si="34"/>
        <v>267.89078527648331</v>
      </c>
      <c r="O537" s="165">
        <f>appliance_sim_data!D539-N537</f>
        <v>-70.890785276483314</v>
      </c>
      <c r="P537" s="165">
        <f t="shared" si="35"/>
        <v>70.890785276483314</v>
      </c>
    </row>
    <row r="538" spans="8:16">
      <c r="H538" s="157">
        <v>0.36666666666666697</v>
      </c>
      <c r="I538" s="126">
        <v>909.85895196945614</v>
      </c>
      <c r="J538" s="126">
        <v>625.91312814880496</v>
      </c>
      <c r="K538" s="126">
        <v>0.43</v>
      </c>
      <c r="L538" s="126">
        <f t="shared" si="32"/>
        <v>391.23934934686616</v>
      </c>
      <c r="M538" s="126">
        <f t="shared" si="33"/>
        <v>269.14264510398613</v>
      </c>
      <c r="N538" s="163">
        <f t="shared" si="34"/>
        <v>269.14264510398613</v>
      </c>
      <c r="O538" s="165">
        <f>appliance_sim_data!D540-N538</f>
        <v>-72.142645103986126</v>
      </c>
      <c r="P538" s="165">
        <f t="shared" si="35"/>
        <v>72.142645103986126</v>
      </c>
    </row>
    <row r="539" spans="8:16">
      <c r="H539" s="157">
        <v>0.36736111111111103</v>
      </c>
      <c r="I539" s="126">
        <v>911.18994044927479</v>
      </c>
      <c r="J539" s="126">
        <v>628.81835041410125</v>
      </c>
      <c r="K539" s="126">
        <v>0.44</v>
      </c>
      <c r="L539" s="126">
        <f t="shared" si="32"/>
        <v>400.92357379768089</v>
      </c>
      <c r="M539" s="126">
        <f t="shared" si="33"/>
        <v>276.68007418220458</v>
      </c>
      <c r="N539" s="163">
        <f t="shared" si="34"/>
        <v>276.68007418220458</v>
      </c>
      <c r="O539" s="165">
        <f>appliance_sim_data!D541-N539</f>
        <v>-79.680074182204578</v>
      </c>
      <c r="P539" s="165">
        <f t="shared" si="35"/>
        <v>79.680074182204578</v>
      </c>
    </row>
    <row r="540" spans="8:16">
      <c r="H540" s="157">
        <v>0.36805555555555602</v>
      </c>
      <c r="I540" s="126">
        <v>912.50970147668829</v>
      </c>
      <c r="J540" s="126">
        <v>631.71743748202414</v>
      </c>
      <c r="K540" s="126">
        <v>0.45</v>
      </c>
      <c r="L540" s="126">
        <f t="shared" si="32"/>
        <v>410.62936566450975</v>
      </c>
      <c r="M540" s="126">
        <f t="shared" si="33"/>
        <v>284.27284686691087</v>
      </c>
      <c r="N540" s="163">
        <f t="shared" si="34"/>
        <v>284.27284686691087</v>
      </c>
      <c r="O540" s="165">
        <f>appliance_sim_data!D542-N540</f>
        <v>-87.272846866910868</v>
      </c>
      <c r="P540" s="165">
        <f t="shared" si="35"/>
        <v>87.272846866910868</v>
      </c>
    </row>
    <row r="541" spans="8:16">
      <c r="H541" s="157">
        <v>0.36875000000000002</v>
      </c>
      <c r="I541" s="126">
        <v>913.8183416450704</v>
      </c>
      <c r="J541" s="126">
        <v>634.61033396144353</v>
      </c>
      <c r="K541" s="126">
        <v>0.45</v>
      </c>
      <c r="L541" s="126">
        <f t="shared" si="32"/>
        <v>411.21825374028168</v>
      </c>
      <c r="M541" s="126">
        <f t="shared" si="33"/>
        <v>285.5746502826496</v>
      </c>
      <c r="N541" s="163">
        <f t="shared" si="34"/>
        <v>285.5746502826496</v>
      </c>
      <c r="O541" s="165">
        <f>appliance_sim_data!D543-N541</f>
        <v>-88.5746502826496</v>
      </c>
      <c r="P541" s="165">
        <f t="shared" si="35"/>
        <v>88.5746502826496</v>
      </c>
    </row>
    <row r="542" spans="8:16">
      <c r="H542" s="157">
        <v>0.36944444444444402</v>
      </c>
      <c r="I542" s="126">
        <v>915.11596618214116</v>
      </c>
      <c r="J542" s="126">
        <v>637.49698460834782</v>
      </c>
      <c r="K542" s="126">
        <v>0.56000000000000005</v>
      </c>
      <c r="L542" s="126">
        <f t="shared" si="32"/>
        <v>512.46494106199907</v>
      </c>
      <c r="M542" s="126">
        <f t="shared" si="33"/>
        <v>356.99831138067481</v>
      </c>
      <c r="N542" s="163">
        <f t="shared" si="34"/>
        <v>356.99831138067481</v>
      </c>
      <c r="O542" s="165">
        <f>appliance_sim_data!D544-N542</f>
        <v>-159.99831138067481</v>
      </c>
      <c r="P542" s="165">
        <f t="shared" si="35"/>
        <v>159.99831138067481</v>
      </c>
    </row>
    <row r="543" spans="8:16">
      <c r="H543" s="157">
        <v>0.37013888888888902</v>
      </c>
      <c r="I543" s="126">
        <v>916.40267896983187</v>
      </c>
      <c r="J543" s="126">
        <v>640.37733432587686</v>
      </c>
      <c r="K543" s="126">
        <v>0.49</v>
      </c>
      <c r="L543" s="126">
        <f t="shared" si="32"/>
        <v>449.03731269521762</v>
      </c>
      <c r="M543" s="126">
        <f t="shared" si="33"/>
        <v>313.78489381967967</v>
      </c>
      <c r="N543" s="163">
        <f t="shared" si="34"/>
        <v>313.78489381967967</v>
      </c>
      <c r="O543" s="165">
        <f>appliance_sim_data!D545-N543</f>
        <v>-116.78489381967967</v>
      </c>
      <c r="P543" s="165">
        <f t="shared" si="35"/>
        <v>116.78489381967967</v>
      </c>
    </row>
    <row r="544" spans="8:16">
      <c r="H544" s="157">
        <v>0.37083333333333302</v>
      </c>
      <c r="I544" s="126">
        <v>917.67858256382328</v>
      </c>
      <c r="J544" s="126">
        <v>643.2513281643852</v>
      </c>
      <c r="K544" s="126">
        <v>0.42</v>
      </c>
      <c r="L544" s="126">
        <f t="shared" si="32"/>
        <v>385.42500467680577</v>
      </c>
      <c r="M544" s="126">
        <f t="shared" si="33"/>
        <v>270.1655578290418</v>
      </c>
      <c r="N544" s="163">
        <f t="shared" si="34"/>
        <v>270.1655578290418</v>
      </c>
      <c r="O544" s="165">
        <f>appliance_sim_data!D546-N544</f>
        <v>-73.165557829041802</v>
      </c>
      <c r="P544" s="165">
        <f t="shared" si="35"/>
        <v>73.165557829041802</v>
      </c>
    </row>
    <row r="545" spans="8:16">
      <c r="H545" s="157">
        <v>0.37152777777777801</v>
      </c>
      <c r="I545" s="126">
        <v>918.94377821276692</v>
      </c>
      <c r="J545" s="126">
        <v>646.11891132153073</v>
      </c>
      <c r="K545" s="126">
        <v>0.38</v>
      </c>
      <c r="L545" s="126">
        <f t="shared" si="32"/>
        <v>349.19863572085143</v>
      </c>
      <c r="M545" s="126">
        <f t="shared" si="33"/>
        <v>245.52518630218168</v>
      </c>
      <c r="N545" s="163">
        <f t="shared" si="34"/>
        <v>245.52518630218171</v>
      </c>
      <c r="O545" s="165">
        <f>appliance_sim_data!D547-N545</f>
        <v>-48.525186302181709</v>
      </c>
      <c r="P545" s="165">
        <f t="shared" si="35"/>
        <v>48.525186302181709</v>
      </c>
    </row>
    <row r="546" spans="8:16">
      <c r="H546" s="157">
        <v>0.37222222222222201</v>
      </c>
      <c r="I546" s="126">
        <v>920.19836587719226</v>
      </c>
      <c r="J546" s="126">
        <v>648.98002914239476</v>
      </c>
      <c r="K546" s="126">
        <v>0.38</v>
      </c>
      <c r="L546" s="126">
        <f t="shared" si="32"/>
        <v>349.67537903333306</v>
      </c>
      <c r="M546" s="126">
        <f t="shared" si="33"/>
        <v>246.61241107411001</v>
      </c>
      <c r="N546" s="163">
        <f t="shared" si="34"/>
        <v>246.61241107411001</v>
      </c>
      <c r="O546" s="165">
        <f>appliance_sim_data!D548-N546</f>
        <v>-49.612411074110014</v>
      </c>
      <c r="P546" s="165">
        <f t="shared" si="35"/>
        <v>49.612411074110014</v>
      </c>
    </row>
    <row r="547" spans="8:16">
      <c r="H547" s="157">
        <v>0.37291666666666701</v>
      </c>
      <c r="I547" s="126">
        <v>921.4424442481062</v>
      </c>
      <c r="J547" s="126">
        <v>651.8346271196242</v>
      </c>
      <c r="K547" s="126">
        <v>0.34</v>
      </c>
      <c r="L547" s="126">
        <f t="shared" si="32"/>
        <v>313.29043104435613</v>
      </c>
      <c r="M547" s="126">
        <f t="shared" si="33"/>
        <v>221.62377322067223</v>
      </c>
      <c r="N547" s="163">
        <f t="shared" si="34"/>
        <v>221.62377322067223</v>
      </c>
      <c r="O547" s="165">
        <f>appliance_sim_data!D549-N547</f>
        <v>-24.623773220672234</v>
      </c>
      <c r="P547" s="165">
        <f t="shared" si="35"/>
        <v>24.623773220672234</v>
      </c>
    </row>
    <row r="548" spans="8:16">
      <c r="H548" s="157">
        <v>0.37361111111111101</v>
      </c>
      <c r="I548" s="126">
        <v>922.6761107652884</v>
      </c>
      <c r="J548" s="126">
        <v>654.68265089360273</v>
      </c>
      <c r="K548" s="126">
        <v>0.34</v>
      </c>
      <c r="L548" s="126">
        <f t="shared" si="32"/>
        <v>313.70987766019806</v>
      </c>
      <c r="M548" s="126">
        <f t="shared" si="33"/>
        <v>222.59210130382493</v>
      </c>
      <c r="N548" s="163">
        <f t="shared" si="34"/>
        <v>222.59210130382496</v>
      </c>
      <c r="O548" s="165">
        <f>appliance_sim_data!D550-N548</f>
        <v>-25.592101303824961</v>
      </c>
      <c r="P548" s="165">
        <f t="shared" si="35"/>
        <v>25.592101303824961</v>
      </c>
    </row>
    <row r="549" spans="8:16">
      <c r="H549" s="157">
        <v>0.374305555555556</v>
      </c>
      <c r="I549" s="126">
        <v>923.89946163528975</v>
      </c>
      <c r="J549" s="126">
        <v>657.52404625264273</v>
      </c>
      <c r="K549" s="126">
        <v>0.33</v>
      </c>
      <c r="L549" s="126">
        <f t="shared" si="32"/>
        <v>304.88682233964562</v>
      </c>
      <c r="M549" s="126">
        <f t="shared" si="33"/>
        <v>216.9829352633721</v>
      </c>
      <c r="N549" s="163">
        <f t="shared" si="34"/>
        <v>216.98293526337213</v>
      </c>
      <c r="O549" s="165">
        <f>appliance_sim_data!D551-N549</f>
        <v>-19.982935263372127</v>
      </c>
      <c r="P549" s="165">
        <f t="shared" si="35"/>
        <v>19.982935263372127</v>
      </c>
    </row>
    <row r="550" spans="8:16">
      <c r="H550" s="157">
        <v>0.375</v>
      </c>
      <c r="I550" s="126">
        <v>925.11259184913581</v>
      </c>
      <c r="J550" s="126">
        <v>660.35875913320228</v>
      </c>
      <c r="K550" s="126">
        <v>0.36</v>
      </c>
      <c r="L550" s="126">
        <f t="shared" si="32"/>
        <v>333.04053306568886</v>
      </c>
      <c r="M550" s="126">
        <f t="shared" si="33"/>
        <v>237.72915328795281</v>
      </c>
      <c r="N550" s="163">
        <f t="shared" si="34"/>
        <v>237.72915328795281</v>
      </c>
      <c r="O550" s="165">
        <f>appliance_sim_data!D552-N550</f>
        <v>-40.729153287952812</v>
      </c>
      <c r="P550" s="165">
        <f t="shared" si="35"/>
        <v>40.729153287952812</v>
      </c>
    </row>
    <row r="551" spans="8:16">
      <c r="H551" s="157">
        <v>0.375694444444444</v>
      </c>
      <c r="I551" s="126">
        <v>926.31559519974451</v>
      </c>
      <c r="J551" s="126">
        <v>663.18673562012634</v>
      </c>
      <c r="K551" s="126">
        <v>0.87</v>
      </c>
      <c r="L551" s="126">
        <f t="shared" si="32"/>
        <v>805.89456782377772</v>
      </c>
      <c r="M551" s="126">
        <f t="shared" si="33"/>
        <v>576.97245998950996</v>
      </c>
      <c r="N551" s="163">
        <f t="shared" si="34"/>
        <v>576.97245998950996</v>
      </c>
      <c r="O551" s="165">
        <f>appliance_sim_data!D553-N551</f>
        <v>-379.97245998950996</v>
      </c>
      <c r="P551" s="165">
        <f t="shared" si="35"/>
        <v>379.97245998950996</v>
      </c>
    </row>
    <row r="552" spans="8:16">
      <c r="H552" s="157">
        <v>0.37638888888888899</v>
      </c>
      <c r="I552" s="126">
        <v>927.50856429905878</v>
      </c>
      <c r="J552" s="126">
        <v>666.007921946907</v>
      </c>
      <c r="K552" s="126">
        <v>0.88</v>
      </c>
      <c r="L552" s="126">
        <f t="shared" si="32"/>
        <v>816.20753658317176</v>
      </c>
      <c r="M552" s="126">
        <f t="shared" si="33"/>
        <v>586.08697131327813</v>
      </c>
      <c r="N552" s="163">
        <f t="shared" si="34"/>
        <v>586.08697131327813</v>
      </c>
      <c r="O552" s="165">
        <f>appliance_sim_data!D554-N552</f>
        <v>-389.08697131327813</v>
      </c>
      <c r="P552" s="165">
        <f t="shared" si="35"/>
        <v>389.08697131327813</v>
      </c>
    </row>
    <row r="553" spans="8:16">
      <c r="H553" s="157">
        <v>0.37708333333333299</v>
      </c>
      <c r="I553" s="126">
        <v>928.69159059490039</v>
      </c>
      <c r="J553" s="126">
        <v>668.82226449596624</v>
      </c>
      <c r="K553" s="126">
        <v>1</v>
      </c>
      <c r="L553" s="126">
        <f t="shared" si="32"/>
        <v>928.69159059490039</v>
      </c>
      <c r="M553" s="126">
        <f t="shared" si="33"/>
        <v>668.82226449596624</v>
      </c>
      <c r="N553" s="163">
        <f t="shared" si="34"/>
        <v>668.82226449596624</v>
      </c>
      <c r="O553" s="165">
        <f>appliance_sim_data!D555-N553</f>
        <v>-471.82226449596624</v>
      </c>
      <c r="P553" s="165">
        <f t="shared" si="35"/>
        <v>471.82226449596624</v>
      </c>
    </row>
    <row r="554" spans="8:16">
      <c r="H554" s="157">
        <v>0.37777777777777799</v>
      </c>
      <c r="I554" s="126">
        <v>929.86476438754983</v>
      </c>
      <c r="J554" s="126">
        <v>671.62970979895772</v>
      </c>
      <c r="K554" s="126">
        <v>1</v>
      </c>
      <c r="L554" s="126">
        <f t="shared" si="32"/>
        <v>929.86476438754983</v>
      </c>
      <c r="M554" s="126">
        <f t="shared" si="33"/>
        <v>671.62970979895772</v>
      </c>
      <c r="N554" s="163">
        <f t="shared" si="34"/>
        <v>671.62970979895772</v>
      </c>
      <c r="O554" s="165">
        <f>appliance_sim_data!D556-N554</f>
        <v>-296.62970979895772</v>
      </c>
      <c r="P554" s="165">
        <f t="shared" si="35"/>
        <v>296.62970979895772</v>
      </c>
    </row>
    <row r="555" spans="8:16">
      <c r="H555" s="157">
        <v>0.37847222222222199</v>
      </c>
      <c r="I555" s="126">
        <v>931.02817484605862</v>
      </c>
      <c r="J555" s="126">
        <v>674.43020453709005</v>
      </c>
      <c r="K555" s="126">
        <v>1</v>
      </c>
      <c r="L555" s="126">
        <f t="shared" si="32"/>
        <v>931.02817484605862</v>
      </c>
      <c r="M555" s="126">
        <f t="shared" si="33"/>
        <v>674.43020453709005</v>
      </c>
      <c r="N555" s="163">
        <f t="shared" si="34"/>
        <v>674.43020453709005</v>
      </c>
      <c r="O555" s="165">
        <f>appliance_sim_data!D557-N555</f>
        <v>-299.43020453709005</v>
      </c>
      <c r="P555" s="165">
        <f t="shared" si="35"/>
        <v>299.43020453709005</v>
      </c>
    </row>
    <row r="556" spans="8:16">
      <c r="H556" s="157">
        <v>0.37916666666666698</v>
      </c>
      <c r="I556" s="126">
        <v>932.18191002429387</v>
      </c>
      <c r="J556" s="126">
        <v>677.22369554146667</v>
      </c>
      <c r="K556" s="126">
        <v>1</v>
      </c>
      <c r="L556" s="126">
        <f t="shared" si="32"/>
        <v>932.18191002429387</v>
      </c>
      <c r="M556" s="126">
        <f t="shared" si="33"/>
        <v>677.22369554146667</v>
      </c>
      <c r="N556" s="163">
        <f t="shared" si="34"/>
        <v>677.22369554146667</v>
      </c>
      <c r="O556" s="165">
        <f>appliance_sim_data!D558-N556</f>
        <v>-302.22369554146667</v>
      </c>
      <c r="P556" s="165">
        <f t="shared" si="35"/>
        <v>302.22369554146667</v>
      </c>
    </row>
    <row r="557" spans="8:16">
      <c r="H557" s="157">
        <v>0.37986111111111098</v>
      </c>
      <c r="I557" s="126">
        <v>933.32605687672481</v>
      </c>
      <c r="J557" s="126">
        <v>680.010129793445</v>
      </c>
      <c r="K557" s="126">
        <v>1</v>
      </c>
      <c r="L557" s="126">
        <f t="shared" si="32"/>
        <v>933.32605687672481</v>
      </c>
      <c r="M557" s="126">
        <f t="shared" si="33"/>
        <v>680.010129793445</v>
      </c>
      <c r="N557" s="163">
        <f t="shared" si="34"/>
        <v>680.01012979344512</v>
      </c>
      <c r="O557" s="165">
        <f>appliance_sim_data!D559-N557</f>
        <v>-169.01012979344512</v>
      </c>
      <c r="P557" s="165">
        <f t="shared" si="35"/>
        <v>169.01012979344512</v>
      </c>
    </row>
    <row r="558" spans="8:16">
      <c r="H558" s="157">
        <v>0.38055555555555598</v>
      </c>
      <c r="I558" s="126">
        <v>934.46070127395205</v>
      </c>
      <c r="J558" s="126">
        <v>682.78945442501208</v>
      </c>
      <c r="K558" s="126">
        <v>1</v>
      </c>
      <c r="L558" s="126">
        <f t="shared" si="32"/>
        <v>934.46070127395205</v>
      </c>
      <c r="M558" s="126">
        <f t="shared" si="33"/>
        <v>682.78945442501208</v>
      </c>
      <c r="N558" s="163">
        <f t="shared" si="34"/>
        <v>682.78945442501208</v>
      </c>
      <c r="O558" s="165">
        <f>appliance_sim_data!D560-N558</f>
        <v>-171.78945442501208</v>
      </c>
      <c r="P558" s="165">
        <f t="shared" si="35"/>
        <v>171.78945442501208</v>
      </c>
    </row>
    <row r="559" spans="8:16">
      <c r="H559" s="157">
        <v>0.38124999999999998</v>
      </c>
      <c r="I559" s="126">
        <v>935.58592801798602</v>
      </c>
      <c r="J559" s="126">
        <v>685.56161671917914</v>
      </c>
      <c r="K559" s="126">
        <v>0.89</v>
      </c>
      <c r="L559" s="126">
        <f t="shared" si="32"/>
        <v>832.6714759360076</v>
      </c>
      <c r="M559" s="126">
        <f t="shared" si="33"/>
        <v>610.14983888006941</v>
      </c>
      <c r="N559" s="163">
        <f t="shared" si="34"/>
        <v>610.14983888006941</v>
      </c>
      <c r="O559" s="165">
        <f>appliance_sim_data!D561-N559</f>
        <v>-99.14983888006941</v>
      </c>
      <c r="P559" s="165">
        <f t="shared" si="35"/>
        <v>99.14983888006941</v>
      </c>
    </row>
    <row r="560" spans="8:16">
      <c r="H560" s="157">
        <v>0.38194444444444398</v>
      </c>
      <c r="I560" s="126">
        <v>936.70182085727674</v>
      </c>
      <c r="J560" s="126">
        <v>688.32656411038715</v>
      </c>
      <c r="K560" s="126">
        <v>0.89</v>
      </c>
      <c r="L560" s="126">
        <f t="shared" si="32"/>
        <v>833.66462056297632</v>
      </c>
      <c r="M560" s="126">
        <f t="shared" si="33"/>
        <v>612.61064205824459</v>
      </c>
      <c r="N560" s="163">
        <f t="shared" si="34"/>
        <v>612.61064205824459</v>
      </c>
      <c r="O560" s="165">
        <f>appliance_sim_data!D562-N560</f>
        <v>-101.61064205824459</v>
      </c>
      <c r="P560" s="165">
        <f t="shared" si="35"/>
        <v>101.61064205824459</v>
      </c>
    </row>
    <row r="561" spans="8:16">
      <c r="H561" s="157">
        <v>0.38263888888888897</v>
      </c>
      <c r="I561" s="126">
        <v>937.80846250150296</v>
      </c>
      <c r="J561" s="126">
        <v>691.0842441849361</v>
      </c>
      <c r="K561" s="126">
        <v>0.9</v>
      </c>
      <c r="L561" s="126">
        <f t="shared" si="32"/>
        <v>844.0276162513527</v>
      </c>
      <c r="M561" s="126">
        <f t="shared" si="33"/>
        <v>621.97581976644256</v>
      </c>
      <c r="N561" s="163">
        <f t="shared" si="34"/>
        <v>621.97581976644256</v>
      </c>
      <c r="O561" s="165">
        <f>appliance_sim_data!D563-N561</f>
        <v>-110.97581976644256</v>
      </c>
      <c r="P561" s="165">
        <f t="shared" si="35"/>
        <v>110.97581976644256</v>
      </c>
    </row>
    <row r="562" spans="8:16">
      <c r="H562" s="157">
        <v>0.38333333333333303</v>
      </c>
      <c r="I562" s="126">
        <v>938.90593463611856</v>
      </c>
      <c r="J562" s="126">
        <v>693.83460468141891</v>
      </c>
      <c r="K562" s="126">
        <v>0.9</v>
      </c>
      <c r="L562" s="126">
        <f t="shared" si="32"/>
        <v>845.01534117250674</v>
      </c>
      <c r="M562" s="126">
        <f t="shared" si="33"/>
        <v>624.45114421327708</v>
      </c>
      <c r="N562" s="163">
        <f t="shared" si="34"/>
        <v>624.45114421327708</v>
      </c>
      <c r="O562" s="165">
        <f>appliance_sim_data!D564-N562</f>
        <v>-113.45114421327708</v>
      </c>
      <c r="P562" s="165">
        <f t="shared" si="35"/>
        <v>113.45114421327708</v>
      </c>
    </row>
    <row r="563" spans="8:16">
      <c r="H563" s="157">
        <v>0.38402777777777802</v>
      </c>
      <c r="I563" s="126">
        <v>939.99431793666781</v>
      </c>
      <c r="J563" s="126">
        <v>696.57759349117998</v>
      </c>
      <c r="K563" s="126">
        <v>0.9</v>
      </c>
      <c r="L563" s="126">
        <f t="shared" si="32"/>
        <v>845.99488614300105</v>
      </c>
      <c r="M563" s="126">
        <f t="shared" si="33"/>
        <v>626.91983414206197</v>
      </c>
      <c r="N563" s="163">
        <f t="shared" si="34"/>
        <v>626.91983414206197</v>
      </c>
      <c r="O563" s="165">
        <f>appliance_sim_data!D565-N563</f>
        <v>-100.91983414206197</v>
      </c>
      <c r="P563" s="165">
        <f t="shared" si="35"/>
        <v>100.91983414206197</v>
      </c>
    </row>
    <row r="564" spans="8:16">
      <c r="H564" s="157">
        <v>0.38472222222222202</v>
      </c>
      <c r="I564" s="126">
        <v>941.07369208286639</v>
      </c>
      <c r="J564" s="126">
        <v>699.31315865877878</v>
      </c>
      <c r="K564" s="126">
        <v>0.88</v>
      </c>
      <c r="L564" s="126">
        <f t="shared" si="32"/>
        <v>828.14484903292248</v>
      </c>
      <c r="M564" s="126">
        <f t="shared" si="33"/>
        <v>615.39557961972537</v>
      </c>
      <c r="N564" s="163">
        <f t="shared" si="34"/>
        <v>615.39557961972537</v>
      </c>
      <c r="O564" s="165">
        <f>appliance_sim_data!D566-N564</f>
        <v>-89.395579619725368</v>
      </c>
      <c r="P564" s="165">
        <f t="shared" si="35"/>
        <v>89.395579619725368</v>
      </c>
    </row>
    <row r="565" spans="8:16">
      <c r="H565" s="157">
        <v>0.38541666666666702</v>
      </c>
      <c r="I565" s="126">
        <v>942.14413577245784</v>
      </c>
      <c r="J565" s="126">
        <v>702.04124838247333</v>
      </c>
      <c r="K565" s="126">
        <v>0.87</v>
      </c>
      <c r="L565" s="126">
        <f t="shared" si="32"/>
        <v>819.66539812203837</v>
      </c>
      <c r="M565" s="126">
        <f t="shared" si="33"/>
        <v>610.77588609275176</v>
      </c>
      <c r="N565" s="163">
        <f t="shared" si="34"/>
        <v>610.77588609275176</v>
      </c>
      <c r="O565" s="165">
        <f>appliance_sim_data!D567-N565</f>
        <v>-84.775886092751762</v>
      </c>
      <c r="P565" s="165">
        <f t="shared" si="35"/>
        <v>84.775886092751762</v>
      </c>
    </row>
    <row r="566" spans="8:16">
      <c r="H566" s="157">
        <v>0.38611111111111102</v>
      </c>
      <c r="I566" s="126">
        <v>943.20572673484537</v>
      </c>
      <c r="J566" s="126">
        <v>704.76181101471207</v>
      </c>
      <c r="K566" s="126">
        <v>0.94</v>
      </c>
      <c r="L566" s="126">
        <f t="shared" si="32"/>
        <v>886.61338313075464</v>
      </c>
      <c r="M566" s="126">
        <f t="shared" si="33"/>
        <v>662.47610235382933</v>
      </c>
      <c r="N566" s="163">
        <f t="shared" si="34"/>
        <v>662.47610235382945</v>
      </c>
      <c r="O566" s="165">
        <f>appliance_sim_data!D568-N566</f>
        <v>-136.47610235382945</v>
      </c>
      <c r="P566" s="165">
        <f t="shared" si="35"/>
        <v>136.47610235382945</v>
      </c>
    </row>
    <row r="567" spans="8:16">
      <c r="H567" s="157">
        <v>0.38680555555555601</v>
      </c>
      <c r="I567" s="126">
        <v>944.25854174450387</v>
      </c>
      <c r="J567" s="126">
        <v>707.47479506263858</v>
      </c>
      <c r="K567" s="126">
        <v>0.9</v>
      </c>
      <c r="L567" s="126">
        <f t="shared" si="32"/>
        <v>849.83268757005351</v>
      </c>
      <c r="M567" s="126">
        <f t="shared" si="33"/>
        <v>636.72731555637472</v>
      </c>
      <c r="N567" s="163">
        <f t="shared" si="34"/>
        <v>636.72731555637483</v>
      </c>
      <c r="O567" s="165">
        <f>appliance_sim_data!D569-N567</f>
        <v>-110.72731555637483</v>
      </c>
      <c r="P567" s="165">
        <f t="shared" si="35"/>
        <v>110.72731555637483</v>
      </c>
    </row>
    <row r="568" spans="8:16">
      <c r="H568" s="157">
        <v>0.38750000000000001</v>
      </c>
      <c r="I568" s="126">
        <v>945.30265663417913</v>
      </c>
      <c r="J568" s="126">
        <v>710.18014918861263</v>
      </c>
      <c r="K568" s="126">
        <v>0.6</v>
      </c>
      <c r="L568" s="126">
        <f t="shared" si="32"/>
        <v>567.1815939805075</v>
      </c>
      <c r="M568" s="126">
        <f t="shared" si="33"/>
        <v>426.10808951316756</v>
      </c>
      <c r="N568" s="163">
        <f t="shared" si="34"/>
        <v>426.10808951316761</v>
      </c>
      <c r="O568" s="165">
        <f>appliance_sim_data!D570-N568</f>
        <v>99.891910486832387</v>
      </c>
      <c r="P568" s="165">
        <f t="shared" si="35"/>
        <v>0</v>
      </c>
    </row>
    <row r="569" spans="8:16">
      <c r="H569" s="157">
        <v>0.38819444444444401</v>
      </c>
      <c r="I569" s="126">
        <v>946.33814630787026</v>
      </c>
      <c r="J569" s="126">
        <v>712.87782221073348</v>
      </c>
      <c r="K569" s="126">
        <v>0.59</v>
      </c>
      <c r="L569" s="126">
        <f t="shared" si="32"/>
        <v>558.3395063216434</v>
      </c>
      <c r="M569" s="126">
        <f t="shared" si="33"/>
        <v>420.59791510433274</v>
      </c>
      <c r="N569" s="163">
        <f t="shared" si="34"/>
        <v>420.5979151043328</v>
      </c>
      <c r="O569" s="165">
        <f>appliance_sim_data!D571-N569</f>
        <v>105.4020848956672</v>
      </c>
      <c r="P569" s="165">
        <f t="shared" si="35"/>
        <v>0</v>
      </c>
    </row>
    <row r="570" spans="8:16">
      <c r="H570" s="157">
        <v>0.38888888888888901</v>
      </c>
      <c r="I570" s="126">
        <v>947.3650847536087</v>
      </c>
      <c r="J570" s="126">
        <v>715.5677631033833</v>
      </c>
      <c r="K570" s="126">
        <v>0.59</v>
      </c>
      <c r="L570" s="126">
        <f t="shared" si="32"/>
        <v>558.94540000462905</v>
      </c>
      <c r="M570" s="126">
        <f t="shared" si="33"/>
        <v>422.18498023099613</v>
      </c>
      <c r="N570" s="163">
        <f t="shared" si="34"/>
        <v>422.18498023099613</v>
      </c>
      <c r="O570" s="165">
        <f>appliance_sim_data!D572-N570</f>
        <v>103.81501976900387</v>
      </c>
      <c r="P570" s="165">
        <f t="shared" si="35"/>
        <v>0</v>
      </c>
    </row>
    <row r="571" spans="8:16">
      <c r="H571" s="157">
        <v>0.389583333333333</v>
      </c>
      <c r="I571" s="126">
        <v>948.38354505602854</v>
      </c>
      <c r="J571" s="126">
        <v>718.24992099777546</v>
      </c>
      <c r="K571" s="126">
        <v>0.45</v>
      </c>
      <c r="L571" s="126">
        <f t="shared" si="32"/>
        <v>426.77259527521284</v>
      </c>
      <c r="M571" s="126">
        <f t="shared" si="33"/>
        <v>323.21246444899896</v>
      </c>
      <c r="N571" s="163">
        <f t="shared" si="34"/>
        <v>323.21246444899901</v>
      </c>
      <c r="O571" s="165">
        <f>appliance_sim_data!D573-N571</f>
        <v>202.78753555100099</v>
      </c>
      <c r="P571" s="165">
        <f t="shared" si="35"/>
        <v>0</v>
      </c>
    </row>
    <row r="572" spans="8:16">
      <c r="H572" s="157">
        <v>0.390277777777778</v>
      </c>
      <c r="I572" s="126">
        <v>949.39359940873862</v>
      </c>
      <c r="J572" s="126">
        <v>720.92424518251448</v>
      </c>
      <c r="K572" s="126">
        <v>0.43</v>
      </c>
      <c r="L572" s="126">
        <f t="shared" si="32"/>
        <v>408.23924774575761</v>
      </c>
      <c r="M572" s="126">
        <f t="shared" si="33"/>
        <v>309.99742542848122</v>
      </c>
      <c r="N572" s="163">
        <f t="shared" si="34"/>
        <v>309.99742542848122</v>
      </c>
      <c r="O572" s="165">
        <f>appliance_sim_data!D574-N572</f>
        <v>216.00257457151878</v>
      </c>
      <c r="P572" s="165">
        <f t="shared" si="35"/>
        <v>0</v>
      </c>
    </row>
    <row r="573" spans="8:16">
      <c r="H573" s="157">
        <v>0.390972222222222</v>
      </c>
      <c r="I573" s="126">
        <v>950.39531912649443</v>
      </c>
      <c r="J573" s="126">
        <v>723.59068510416489</v>
      </c>
      <c r="K573" s="126">
        <v>0.43</v>
      </c>
      <c r="L573" s="126">
        <f t="shared" si="32"/>
        <v>408.66998722439257</v>
      </c>
      <c r="M573" s="126">
        <f t="shared" si="33"/>
        <v>311.14399459479091</v>
      </c>
      <c r="N573" s="163">
        <f t="shared" si="34"/>
        <v>311.14399459479091</v>
      </c>
      <c r="O573" s="165">
        <f>appliance_sim_data!D575-N573</f>
        <v>214.85600540520909</v>
      </c>
      <c r="P573" s="165">
        <f t="shared" si="35"/>
        <v>0</v>
      </c>
    </row>
    <row r="574" spans="8:16">
      <c r="H574" s="157">
        <v>0.391666666666667</v>
      </c>
      <c r="I574" s="126">
        <v>951.38877465717565</v>
      </c>
      <c r="J574" s="126">
        <v>726.24919036783047</v>
      </c>
      <c r="K574" s="126">
        <v>0.39</v>
      </c>
      <c r="L574" s="126">
        <f t="shared" si="32"/>
        <v>371.04162211629853</v>
      </c>
      <c r="M574" s="126">
        <f t="shared" si="33"/>
        <v>283.2371842434539</v>
      </c>
      <c r="N574" s="163">
        <f t="shared" si="34"/>
        <v>283.2371842434539</v>
      </c>
      <c r="O574" s="165">
        <f>appliance_sim_data!D576-N574</f>
        <v>242.7628157565461</v>
      </c>
      <c r="P574" s="165">
        <f t="shared" si="35"/>
        <v>0</v>
      </c>
    </row>
    <row r="575" spans="8:16">
      <c r="H575" s="157">
        <v>0.39236111111111099</v>
      </c>
      <c r="I575" s="126">
        <v>952.37403559357472</v>
      </c>
      <c r="J575" s="126">
        <v>728.89971073774007</v>
      </c>
      <c r="K575" s="126">
        <v>0.38</v>
      </c>
      <c r="L575" s="126">
        <f t="shared" si="32"/>
        <v>361.90213352555838</v>
      </c>
      <c r="M575" s="126">
        <f t="shared" si="33"/>
        <v>276.9818900803412</v>
      </c>
      <c r="N575" s="163">
        <f t="shared" si="34"/>
        <v>276.9818900803412</v>
      </c>
      <c r="O575" s="165">
        <f>appliance_sim_data!D577-N575</f>
        <v>249.0181099196588</v>
      </c>
      <c r="P575" s="165">
        <f t="shared" si="35"/>
        <v>0</v>
      </c>
    </row>
    <row r="576" spans="8:16">
      <c r="H576" s="157">
        <v>0.39305555555555599</v>
      </c>
      <c r="I576" s="126">
        <v>953.35117068499483</v>
      </c>
      <c r="J576" s="126">
        <v>731.54219613784517</v>
      </c>
      <c r="K576" s="126">
        <v>0.37</v>
      </c>
      <c r="L576" s="126">
        <f t="shared" si="32"/>
        <v>352.73993315344808</v>
      </c>
      <c r="M576" s="126">
        <f t="shared" si="33"/>
        <v>270.67061257100272</v>
      </c>
      <c r="N576" s="163">
        <f t="shared" si="34"/>
        <v>270.67061257100272</v>
      </c>
      <c r="O576" s="165">
        <f>appliance_sim_data!D578-N576</f>
        <v>77.329387428997279</v>
      </c>
      <c r="P576" s="165">
        <f t="shared" si="35"/>
        <v>0</v>
      </c>
    </row>
    <row r="577" spans="8:16">
      <c r="H577" s="157">
        <v>0.39374999999999999</v>
      </c>
      <c r="I577" s="126">
        <v>954.32024784866405</v>
      </c>
      <c r="J577" s="126">
        <v>734.17659665242093</v>
      </c>
      <c r="K577" s="126">
        <v>0.37</v>
      </c>
      <c r="L577" s="126">
        <f t="shared" si="32"/>
        <v>353.09849170400571</v>
      </c>
      <c r="M577" s="126">
        <f t="shared" si="33"/>
        <v>271.64534076139574</v>
      </c>
      <c r="N577" s="163">
        <f t="shared" si="34"/>
        <v>271.64534076139574</v>
      </c>
      <c r="O577" s="165">
        <f>appliance_sim_data!D579-N577</f>
        <v>-59.645340761395744</v>
      </c>
      <c r="P577" s="165">
        <f t="shared" si="35"/>
        <v>59.645340761395744</v>
      </c>
    </row>
    <row r="578" spans="8:16">
      <c r="H578" s="157">
        <v>0.39444444444444399</v>
      </c>
      <c r="I578" s="126">
        <v>955.28133418096888</v>
      </c>
      <c r="J578" s="126">
        <v>736.80286252667986</v>
      </c>
      <c r="K578" s="126">
        <v>0.36</v>
      </c>
      <c r="L578" s="126">
        <f t="shared" si="32"/>
        <v>343.90128030514876</v>
      </c>
      <c r="M578" s="126">
        <f t="shared" si="33"/>
        <v>265.24903050960472</v>
      </c>
      <c r="N578" s="163">
        <f t="shared" si="34"/>
        <v>265.24903050960478</v>
      </c>
      <c r="O578" s="165">
        <f>appliance_sim_data!D580-N578</f>
        <v>-53.249030509604779</v>
      </c>
      <c r="P578" s="165">
        <f t="shared" si="35"/>
        <v>53.249030509604779</v>
      </c>
    </row>
    <row r="579" spans="8:16">
      <c r="H579" s="157">
        <v>0.39513888888888898</v>
      </c>
      <c r="I579" s="126">
        <v>956.23449596850764</v>
      </c>
      <c r="J579" s="126">
        <v>739.42094416738814</v>
      </c>
      <c r="K579" s="126">
        <v>0.39</v>
      </c>
      <c r="L579" s="126">
        <f t="shared" si="32"/>
        <v>372.931453427718</v>
      </c>
      <c r="M579" s="126">
        <f t="shared" si="33"/>
        <v>288.37416822528138</v>
      </c>
      <c r="N579" s="163">
        <f t="shared" si="34"/>
        <v>288.37416822528138</v>
      </c>
      <c r="O579" s="165">
        <f>appliance_sim_data!D581-N579</f>
        <v>-76.37416822528138</v>
      </c>
      <c r="P579" s="165">
        <f t="shared" si="35"/>
        <v>76.37416822528138</v>
      </c>
    </row>
    <row r="580" spans="8:16">
      <c r="H580" s="157">
        <v>0.39583333333333298</v>
      </c>
      <c r="I580" s="126">
        <v>957.17979869896919</v>
      </c>
      <c r="J580" s="126">
        <v>742.03079214349293</v>
      </c>
      <c r="K580" s="126">
        <v>0.38</v>
      </c>
      <c r="L580" s="126">
        <f t="shared" si="32"/>
        <v>363.72832350560827</v>
      </c>
      <c r="M580" s="126">
        <f t="shared" si="33"/>
        <v>281.9717010145273</v>
      </c>
      <c r="N580" s="163">
        <f t="shared" si="34"/>
        <v>281.9717010145273</v>
      </c>
      <c r="O580" s="165">
        <f>appliance_sim_data!D582-N580</f>
        <v>-69.971701014527298</v>
      </c>
      <c r="P580" s="165">
        <f t="shared" si="35"/>
        <v>69.971701014527298</v>
      </c>
    </row>
    <row r="581" spans="8:16">
      <c r="H581" s="157">
        <v>0.39652777777777798</v>
      </c>
      <c r="I581" s="126">
        <v>958.11730707184017</v>
      </c>
      <c r="J581" s="126">
        <v>744.63235718675389</v>
      </c>
      <c r="K581" s="126">
        <v>0.4</v>
      </c>
      <c r="L581" s="126">
        <f t="shared" si="32"/>
        <v>383.2469228287361</v>
      </c>
      <c r="M581" s="126">
        <f t="shared" si="33"/>
        <v>297.85294287470157</v>
      </c>
      <c r="N581" s="163">
        <f t="shared" si="34"/>
        <v>297.85294287470157</v>
      </c>
      <c r="O581" s="165">
        <f>appliance_sim_data!D583-N581</f>
        <v>23.147057125298431</v>
      </c>
      <c r="P581" s="165">
        <f t="shared" si="35"/>
        <v>0</v>
      </c>
    </row>
    <row r="582" spans="8:16">
      <c r="H582" s="157">
        <v>0.39722222222222198</v>
      </c>
      <c r="I582" s="126">
        <v>959.04708500894014</v>
      </c>
      <c r="J582" s="126">
        <v>747.22559019238088</v>
      </c>
      <c r="K582" s="126">
        <v>0.36</v>
      </c>
      <c r="L582" s="126">
        <f t="shared" si="32"/>
        <v>345.25695060321846</v>
      </c>
      <c r="M582" s="126">
        <f t="shared" si="33"/>
        <v>269.0012124692571</v>
      </c>
      <c r="N582" s="163">
        <f t="shared" si="34"/>
        <v>269.0012124692571</v>
      </c>
      <c r="O582" s="165">
        <f>appliance_sim_data!D584-N582</f>
        <v>51.998787530742902</v>
      </c>
      <c r="P582" s="165">
        <f t="shared" si="35"/>
        <v>0</v>
      </c>
    </row>
    <row r="583" spans="8:16">
      <c r="H583" s="157">
        <v>0.39791666666666697</v>
      </c>
      <c r="I583" s="126">
        <v>959.96919566479301</v>
      </c>
      <c r="J583" s="126">
        <v>749.81044221968091</v>
      </c>
      <c r="K583" s="126">
        <v>0.48</v>
      </c>
      <c r="L583" s="126">
        <f t="shared" si="32"/>
        <v>460.78521391910061</v>
      </c>
      <c r="M583" s="126">
        <f t="shared" si="33"/>
        <v>359.90901226544685</v>
      </c>
      <c r="N583" s="163">
        <f t="shared" si="34"/>
        <v>359.90901226544685</v>
      </c>
      <c r="O583" s="165">
        <f>appliance_sim_data!D585-N583</f>
        <v>-38.909012265446847</v>
      </c>
      <c r="P583" s="165">
        <f t="shared" si="35"/>
        <v>38.909012265446847</v>
      </c>
    </row>
    <row r="584" spans="8:16">
      <c r="H584" s="157">
        <v>0.39861111111111103</v>
      </c>
      <c r="I584" s="126">
        <v>960.8837014368313</v>
      </c>
      <c r="J584" s="126">
        <v>752.38686449270506</v>
      </c>
      <c r="K584" s="126">
        <v>0.45</v>
      </c>
      <c r="L584" s="126">
        <f t="shared" si="32"/>
        <v>432.39766564657407</v>
      </c>
      <c r="M584" s="126">
        <f t="shared" si="33"/>
        <v>338.57408902171727</v>
      </c>
      <c r="N584" s="163">
        <f t="shared" si="34"/>
        <v>338.57408902171733</v>
      </c>
      <c r="O584" s="165">
        <f>appliance_sim_data!D586-N584</f>
        <v>-17.574089021717327</v>
      </c>
      <c r="P584" s="165">
        <f t="shared" si="35"/>
        <v>17.574089021717327</v>
      </c>
    </row>
    <row r="585" spans="8:16">
      <c r="H585" s="157">
        <v>0.39930555555555602</v>
      </c>
      <c r="I585" s="126">
        <v>961.79066397544409</v>
      </c>
      <c r="J585" s="126">
        <v>754.95480840090897</v>
      </c>
      <c r="K585" s="126">
        <v>0.47</v>
      </c>
      <c r="L585" s="126">
        <f t="shared" si="32"/>
        <v>452.04161206845868</v>
      </c>
      <c r="M585" s="126">
        <f t="shared" si="33"/>
        <v>354.82875994842721</v>
      </c>
      <c r="N585" s="163">
        <f t="shared" si="34"/>
        <v>354.82875994842721</v>
      </c>
      <c r="O585" s="165">
        <f>appliance_sim_data!D587-N585</f>
        <v>-33.828759948427205</v>
      </c>
      <c r="P585" s="165">
        <f t="shared" si="35"/>
        <v>33.828759948427205</v>
      </c>
    </row>
    <row r="586" spans="8:16">
      <c r="H586" s="157">
        <v>0.4</v>
      </c>
      <c r="I586" s="126">
        <v>962.69014419386053</v>
      </c>
      <c r="J586" s="126">
        <v>757.51422549980907</v>
      </c>
      <c r="K586" s="126">
        <v>0.46</v>
      </c>
      <c r="L586" s="126">
        <f t="shared" si="32"/>
        <v>442.83746632917587</v>
      </c>
      <c r="M586" s="126">
        <f t="shared" si="33"/>
        <v>348.4565437299122</v>
      </c>
      <c r="N586" s="163">
        <f t="shared" si="34"/>
        <v>348.45654372991226</v>
      </c>
      <c r="O586" s="165">
        <f>appliance_sim_data!D588-N586</f>
        <v>-27.456543729912255</v>
      </c>
      <c r="P586" s="165">
        <f t="shared" si="35"/>
        <v>27.456543729912255</v>
      </c>
    </row>
    <row r="587" spans="8:16">
      <c r="H587" s="157">
        <v>0.40069444444444402</v>
      </c>
      <c r="I587" s="126">
        <v>963.58220227788331</v>
      </c>
      <c r="J587" s="126">
        <v>760.06506751165261</v>
      </c>
      <c r="K587" s="126">
        <v>0.46</v>
      </c>
      <c r="L587" s="126">
        <f t="shared" ref="L587:L650" si="36">I587*K587</f>
        <v>443.24781304782636</v>
      </c>
      <c r="M587" s="126">
        <f t="shared" ref="M587:M650" si="37">J587*K587</f>
        <v>349.6299310553602</v>
      </c>
      <c r="N587" s="163">
        <f t="shared" ref="N587:N650" si="38">M587*$B$46*$B$47</f>
        <v>349.6299310553602</v>
      </c>
      <c r="O587" s="165">
        <f>appliance_sim_data!D589-N587</f>
        <v>-28.629931055360203</v>
      </c>
      <c r="P587" s="165">
        <f t="shared" ref="P587:P650" si="39">IF(O587&lt;0, ABS(O587), 0)</f>
        <v>28.629931055360203</v>
      </c>
    </row>
    <row r="588" spans="8:16">
      <c r="H588" s="157">
        <v>0.40138888888888902</v>
      </c>
      <c r="I588" s="126">
        <v>964.46689769546549</v>
      </c>
      <c r="J588" s="126">
        <v>762.60728632608516</v>
      </c>
      <c r="K588" s="126">
        <v>0.79</v>
      </c>
      <c r="L588" s="126">
        <f t="shared" si="36"/>
        <v>761.92884917941774</v>
      </c>
      <c r="M588" s="126">
        <f t="shared" si="37"/>
        <v>602.45975619760725</v>
      </c>
      <c r="N588" s="163">
        <f t="shared" si="38"/>
        <v>602.45975619760725</v>
      </c>
      <c r="O588" s="165">
        <f>appliance_sim_data!D590-N588</f>
        <v>-281.45975619760725</v>
      </c>
      <c r="P588" s="165">
        <f t="shared" si="39"/>
        <v>281.45975619760725</v>
      </c>
    </row>
    <row r="589" spans="8:16">
      <c r="H589" s="157">
        <v>0.40208333333333302</v>
      </c>
      <c r="I589" s="126">
        <v>965.34428920613857</v>
      </c>
      <c r="J589" s="126">
        <v>765.14083400082961</v>
      </c>
      <c r="K589" s="126">
        <v>0.8</v>
      </c>
      <c r="L589" s="126">
        <f t="shared" si="36"/>
        <v>772.2754313649109</v>
      </c>
      <c r="M589" s="126">
        <f t="shared" si="37"/>
        <v>612.11266720066374</v>
      </c>
      <c r="N589" s="163">
        <f t="shared" si="38"/>
        <v>612.11266720066385</v>
      </c>
      <c r="O589" s="165">
        <f>appliance_sim_data!D591-N589</f>
        <v>-291.11266720066385</v>
      </c>
      <c r="P589" s="165">
        <f t="shared" si="39"/>
        <v>291.11266720066385</v>
      </c>
    </row>
    <row r="590" spans="8:16">
      <c r="H590" s="157">
        <v>0.40277777777777801</v>
      </c>
      <c r="I590" s="126">
        <v>966.21443487029205</v>
      </c>
      <c r="J590" s="126">
        <v>767.66566276236131</v>
      </c>
      <c r="K590" s="126">
        <v>0.79</v>
      </c>
      <c r="L590" s="126">
        <f t="shared" si="36"/>
        <v>763.30940354753079</v>
      </c>
      <c r="M590" s="126">
        <f t="shared" si="37"/>
        <v>606.45587358226544</v>
      </c>
      <c r="N590" s="163">
        <f t="shared" si="38"/>
        <v>606.45587358226555</v>
      </c>
      <c r="O590" s="165">
        <f>appliance_sim_data!D592-N590</f>
        <v>-285.45587358226555</v>
      </c>
      <c r="P590" s="165">
        <f t="shared" si="39"/>
        <v>285.45587358226555</v>
      </c>
    </row>
    <row r="591" spans="8:16">
      <c r="H591" s="157">
        <v>0.40347222222222201</v>
      </c>
      <c r="I591" s="126">
        <v>967.07739205830853</v>
      </c>
      <c r="J591" s="126">
        <v>770.18172500659512</v>
      </c>
      <c r="K591" s="126">
        <v>0.79</v>
      </c>
      <c r="L591" s="126">
        <f t="shared" si="36"/>
        <v>763.99113972606381</v>
      </c>
      <c r="M591" s="126">
        <f t="shared" si="37"/>
        <v>608.44356275521022</v>
      </c>
      <c r="N591" s="163">
        <f t="shared" si="38"/>
        <v>608.44356275521022</v>
      </c>
      <c r="O591" s="165">
        <f>appliance_sim_data!D593-N591</f>
        <v>-287.44356275521022</v>
      </c>
      <c r="P591" s="165">
        <f t="shared" si="39"/>
        <v>287.44356275521022</v>
      </c>
    </row>
    <row r="592" spans="8:16">
      <c r="H592" s="157">
        <v>0.40416666666666701</v>
      </c>
      <c r="I592" s="126">
        <v>967.93321745955325</v>
      </c>
      <c r="J592" s="126">
        <v>772.6889732995694</v>
      </c>
      <c r="K592" s="126">
        <v>0.44</v>
      </c>
      <c r="L592" s="126">
        <f t="shared" si="36"/>
        <v>425.89061568220342</v>
      </c>
      <c r="M592" s="126">
        <f t="shared" si="37"/>
        <v>339.98314825181052</v>
      </c>
      <c r="N592" s="163">
        <f t="shared" si="38"/>
        <v>339.98314825181052</v>
      </c>
      <c r="O592" s="165">
        <f>appliance_sim_data!D594-N592</f>
        <v>-18.983148251810519</v>
      </c>
      <c r="P592" s="165">
        <f t="shared" si="39"/>
        <v>18.983148251810519</v>
      </c>
    </row>
    <row r="593" spans="8:16">
      <c r="H593" s="157">
        <v>0.40486111111111101</v>
      </c>
      <c r="I593" s="126">
        <v>968.78196709122767</v>
      </c>
      <c r="J593" s="126">
        <v>775.18736037813972</v>
      </c>
      <c r="K593" s="126">
        <v>0.44</v>
      </c>
      <c r="L593" s="126">
        <f t="shared" si="36"/>
        <v>426.26406552014015</v>
      </c>
      <c r="M593" s="126">
        <f t="shared" si="37"/>
        <v>341.08243856638148</v>
      </c>
      <c r="N593" s="163">
        <f t="shared" si="38"/>
        <v>341.08243856638148</v>
      </c>
      <c r="O593" s="165">
        <f>appliance_sim_data!D595-N593</f>
        <v>-20.082438566381484</v>
      </c>
      <c r="P593" s="165">
        <f t="shared" si="39"/>
        <v>20.082438566381484</v>
      </c>
    </row>
    <row r="594" spans="8:16">
      <c r="H594" s="157">
        <v>0.405555555555556</v>
      </c>
      <c r="I594" s="126">
        <v>969.62369630707951</v>
      </c>
      <c r="J594" s="126">
        <v>777.67683915066937</v>
      </c>
      <c r="K594" s="126">
        <v>0.42</v>
      </c>
      <c r="L594" s="126">
        <f t="shared" si="36"/>
        <v>407.24195244897339</v>
      </c>
      <c r="M594" s="126">
        <f t="shared" si="37"/>
        <v>326.62427244328114</v>
      </c>
      <c r="N594" s="163">
        <f t="shared" si="38"/>
        <v>326.62427244328114</v>
      </c>
      <c r="O594" s="165">
        <f>appliance_sim_data!D596-N594</f>
        <v>-5.6242724432811428</v>
      </c>
      <c r="P594" s="165">
        <f t="shared" si="39"/>
        <v>5.6242724432811428</v>
      </c>
    </row>
    <row r="595" spans="8:16">
      <c r="H595" s="157">
        <v>0.40625</v>
      </c>
      <c r="I595" s="126">
        <v>970.45845980598199</v>
      </c>
      <c r="J595" s="126">
        <v>780.15736269773004</v>
      </c>
      <c r="K595" s="126">
        <v>0.36</v>
      </c>
      <c r="L595" s="126">
        <f t="shared" si="36"/>
        <v>349.36504553015351</v>
      </c>
      <c r="M595" s="126">
        <f t="shared" si="37"/>
        <v>280.8566505711828</v>
      </c>
      <c r="N595" s="163">
        <f t="shared" si="38"/>
        <v>280.8566505711828</v>
      </c>
      <c r="O595" s="165">
        <f>appliance_sim_data!D597-N595</f>
        <v>40.143349428817203</v>
      </c>
      <c r="P595" s="165">
        <f t="shared" si="39"/>
        <v>0</v>
      </c>
    </row>
    <row r="596" spans="8:16">
      <c r="H596" s="157">
        <v>0.406944444444444</v>
      </c>
      <c r="I596" s="126">
        <v>971.28631164037517</v>
      </c>
      <c r="J596" s="126">
        <v>782.6288842727979</v>
      </c>
      <c r="K596" s="126">
        <v>0.34</v>
      </c>
      <c r="L596" s="126">
        <f t="shared" si="36"/>
        <v>330.2373459577276</v>
      </c>
      <c r="M596" s="126">
        <f t="shared" si="37"/>
        <v>266.09382065275133</v>
      </c>
      <c r="N596" s="163">
        <f t="shared" si="38"/>
        <v>266.09382065275133</v>
      </c>
      <c r="O596" s="165">
        <f>appliance_sim_data!D598-N596</f>
        <v>54.906179347248667</v>
      </c>
      <c r="P596" s="165">
        <f t="shared" si="39"/>
        <v>0</v>
      </c>
    </row>
    <row r="597" spans="8:16">
      <c r="H597" s="157">
        <v>0.40763888888888899</v>
      </c>
      <c r="I597" s="126">
        <v>972.10730522457959</v>
      </c>
      <c r="J597" s="126">
        <v>785.09135730295952</v>
      </c>
      <c r="K597" s="126">
        <v>0.35</v>
      </c>
      <c r="L597" s="126">
        <f t="shared" si="36"/>
        <v>340.23755682860286</v>
      </c>
      <c r="M597" s="126">
        <f t="shared" si="37"/>
        <v>274.78197505603583</v>
      </c>
      <c r="N597" s="163">
        <f t="shared" si="38"/>
        <v>274.78197505603583</v>
      </c>
      <c r="O597" s="165">
        <f>appliance_sim_data!D599-N597</f>
        <v>46.218024943964167</v>
      </c>
      <c r="P597" s="165">
        <f t="shared" si="39"/>
        <v>0</v>
      </c>
    </row>
    <row r="598" spans="8:16">
      <c r="H598" s="157">
        <v>0.40833333333333299</v>
      </c>
      <c r="I598" s="126">
        <v>972.92149334297767</v>
      </c>
      <c r="J598" s="126">
        <v>787.54473538961383</v>
      </c>
      <c r="K598" s="126">
        <v>0.36</v>
      </c>
      <c r="L598" s="126">
        <f t="shared" si="36"/>
        <v>350.25173760347195</v>
      </c>
      <c r="M598" s="126">
        <f t="shared" si="37"/>
        <v>283.51610474026097</v>
      </c>
      <c r="N598" s="163">
        <f t="shared" si="38"/>
        <v>283.51610474026097</v>
      </c>
      <c r="O598" s="165">
        <f>appliance_sim_data!D600-N598</f>
        <v>37.483895259739029</v>
      </c>
      <c r="P598" s="165">
        <f t="shared" si="39"/>
        <v>0</v>
      </c>
    </row>
    <row r="599" spans="8:16">
      <c r="H599" s="157">
        <v>0.40902777777777799</v>
      </c>
      <c r="I599" s="126">
        <v>973.72892815807097</v>
      </c>
      <c r="J599" s="126">
        <v>789.98897230918215</v>
      </c>
      <c r="K599" s="126">
        <v>0.4</v>
      </c>
      <c r="L599" s="126">
        <f t="shared" si="36"/>
        <v>389.49157126322842</v>
      </c>
      <c r="M599" s="126">
        <f t="shared" si="37"/>
        <v>315.99558892367287</v>
      </c>
      <c r="N599" s="163">
        <f t="shared" si="38"/>
        <v>315.99558892367287</v>
      </c>
      <c r="O599" s="165">
        <f>appliance_sim_data!D601-N599</f>
        <v>-103.99558892367287</v>
      </c>
      <c r="P599" s="165">
        <f t="shared" si="39"/>
        <v>103.99558892367287</v>
      </c>
    </row>
    <row r="600" spans="8:16">
      <c r="H600" s="157">
        <v>0.40972222222222199</v>
      </c>
      <c r="I600" s="126">
        <v>974.52966121841075</v>
      </c>
      <c r="J600" s="126">
        <v>792.42402201381628</v>
      </c>
      <c r="K600" s="126">
        <v>0.39</v>
      </c>
      <c r="L600" s="126">
        <f t="shared" si="36"/>
        <v>380.06656787518023</v>
      </c>
      <c r="M600" s="126">
        <f t="shared" si="37"/>
        <v>309.04536858538836</v>
      </c>
      <c r="N600" s="163">
        <f t="shared" si="38"/>
        <v>309.04536858538836</v>
      </c>
      <c r="O600" s="165">
        <f>appliance_sim_data!D602-N600</f>
        <v>-97.04536858538836</v>
      </c>
      <c r="P600" s="165">
        <f t="shared" si="39"/>
        <v>97.04536858538836</v>
      </c>
    </row>
    <row r="601" spans="8:16">
      <c r="H601" s="157">
        <v>0.41041666666666698</v>
      </c>
      <c r="I601" s="126">
        <v>975.32374346640609</v>
      </c>
      <c r="J601" s="126">
        <v>794.84983863210937</v>
      </c>
      <c r="K601" s="126">
        <v>0.37</v>
      </c>
      <c r="L601" s="126">
        <f t="shared" si="36"/>
        <v>360.86978508257027</v>
      </c>
      <c r="M601" s="126">
        <f t="shared" si="37"/>
        <v>294.09444029388044</v>
      </c>
      <c r="N601" s="163">
        <f t="shared" si="38"/>
        <v>294.09444029388044</v>
      </c>
      <c r="O601" s="165">
        <f>appliance_sim_data!D603-N601</f>
        <v>-82.094440293880439</v>
      </c>
      <c r="P601" s="165">
        <f t="shared" si="39"/>
        <v>82.094440293880439</v>
      </c>
    </row>
    <row r="602" spans="8:16">
      <c r="H602" s="157">
        <v>0.41111111111111098</v>
      </c>
      <c r="I602" s="126">
        <v>976.11122524601228</v>
      </c>
      <c r="J602" s="126">
        <v>797.26637646981135</v>
      </c>
      <c r="K602" s="126">
        <v>0.46</v>
      </c>
      <c r="L602" s="126">
        <f t="shared" si="36"/>
        <v>449.01116361316565</v>
      </c>
      <c r="M602" s="126">
        <f t="shared" si="37"/>
        <v>366.74253317611323</v>
      </c>
      <c r="N602" s="163">
        <f t="shared" si="38"/>
        <v>366.74253317611328</v>
      </c>
      <c r="O602" s="165">
        <f>appliance_sim_data!D604-N602</f>
        <v>-154.74253317611328</v>
      </c>
      <c r="P602" s="165">
        <f t="shared" si="39"/>
        <v>154.74253317611328</v>
      </c>
    </row>
    <row r="603" spans="8:16">
      <c r="H603" s="157">
        <v>0.41180555555555598</v>
      </c>
      <c r="I603" s="126">
        <v>976.89215631029845</v>
      </c>
      <c r="J603" s="126">
        <v>799.67359001054012</v>
      </c>
      <c r="K603" s="126">
        <v>0.33</v>
      </c>
      <c r="L603" s="126">
        <f t="shared" si="36"/>
        <v>322.37441158239852</v>
      </c>
      <c r="M603" s="126">
        <f t="shared" si="37"/>
        <v>263.89228470347825</v>
      </c>
      <c r="N603" s="163">
        <f t="shared" si="38"/>
        <v>263.89228470347825</v>
      </c>
      <c r="O603" s="165">
        <f>appliance_sim_data!D605-N603</f>
        <v>-51.892284703478254</v>
      </c>
      <c r="P603" s="165">
        <f t="shared" si="39"/>
        <v>51.892284703478254</v>
      </c>
    </row>
    <row r="604" spans="8:16">
      <c r="H604" s="157">
        <v>0.41249999999999998</v>
      </c>
      <c r="I604" s="126">
        <v>977.66658582890147</v>
      </c>
      <c r="J604" s="126">
        <v>802.07143391650186</v>
      </c>
      <c r="K604" s="126">
        <v>0.32</v>
      </c>
      <c r="L604" s="126">
        <f t="shared" si="36"/>
        <v>312.85330746524846</v>
      </c>
      <c r="M604" s="126">
        <f t="shared" si="37"/>
        <v>256.66285885328062</v>
      </c>
      <c r="N604" s="163">
        <f t="shared" si="38"/>
        <v>256.66285885328062</v>
      </c>
      <c r="O604" s="165">
        <f>appliance_sim_data!D606-N604</f>
        <v>-44.662858853280625</v>
      </c>
      <c r="P604" s="165">
        <f t="shared" si="39"/>
        <v>44.662858853280625</v>
      </c>
    </row>
    <row r="605" spans="8:16">
      <c r="H605" s="157">
        <v>0.41319444444444398</v>
      </c>
      <c r="I605" s="126">
        <v>978.43456239536215</v>
      </c>
      <c r="J605" s="126">
        <v>804.45986302920483</v>
      </c>
      <c r="K605" s="126">
        <v>0.32</v>
      </c>
      <c r="L605" s="126">
        <f t="shared" si="36"/>
        <v>313.09905996651588</v>
      </c>
      <c r="M605" s="126">
        <f t="shared" si="37"/>
        <v>257.42715616934555</v>
      </c>
      <c r="N605" s="163">
        <f t="shared" si="38"/>
        <v>257.42715616934555</v>
      </c>
      <c r="O605" s="165">
        <f>appliance_sim_data!D607-N605</f>
        <v>-45.427156169345551</v>
      </c>
      <c r="P605" s="165">
        <f t="shared" si="39"/>
        <v>45.427156169345551</v>
      </c>
    </row>
    <row r="606" spans="8:16">
      <c r="H606" s="157">
        <v>0.41388888888888897</v>
      </c>
      <c r="I606" s="126">
        <v>979.19613403435073</v>
      </c>
      <c r="J606" s="126">
        <v>806.83883237018108</v>
      </c>
      <c r="K606" s="126">
        <v>0.3</v>
      </c>
      <c r="L606" s="126">
        <f t="shared" si="36"/>
        <v>293.75884021030521</v>
      </c>
      <c r="M606" s="126">
        <f t="shared" si="37"/>
        <v>242.05164971105432</v>
      </c>
      <c r="N606" s="163">
        <f t="shared" si="38"/>
        <v>242.05164971105432</v>
      </c>
      <c r="O606" s="165">
        <f>appliance_sim_data!D608-N606</f>
        <v>-30.051649711054324</v>
      </c>
      <c r="P606" s="165">
        <f t="shared" si="39"/>
        <v>30.051649711054324</v>
      </c>
    </row>
    <row r="607" spans="8:16">
      <c r="H607" s="157">
        <v>0.41458333333333303</v>
      </c>
      <c r="I607" s="126">
        <v>979.95134820877956</v>
      </c>
      <c r="J607" s="126">
        <v>809.20829714170395</v>
      </c>
      <c r="K607" s="126">
        <v>0.28999999999999998</v>
      </c>
      <c r="L607" s="126">
        <f t="shared" si="36"/>
        <v>284.18589098054605</v>
      </c>
      <c r="M607" s="126">
        <f t="shared" si="37"/>
        <v>234.67040617109413</v>
      </c>
      <c r="N607" s="163">
        <f t="shared" si="38"/>
        <v>234.67040617109416</v>
      </c>
      <c r="O607" s="165">
        <f>appliance_sim_data!D609-N607</f>
        <v>-22.670406171094157</v>
      </c>
      <c r="P607" s="165">
        <f t="shared" si="39"/>
        <v>22.670406171094157</v>
      </c>
    </row>
    <row r="608" spans="8:16">
      <c r="H608" s="157">
        <v>0.41527777777777802</v>
      </c>
      <c r="I608" s="126">
        <v>980.70025182680843</v>
      </c>
      <c r="J608" s="126">
        <v>811.56821272751006</v>
      </c>
      <c r="K608" s="126">
        <v>0.3</v>
      </c>
      <c r="L608" s="126">
        <f t="shared" si="36"/>
        <v>294.21007554804254</v>
      </c>
      <c r="M608" s="126">
        <f t="shared" si="37"/>
        <v>243.47046381825299</v>
      </c>
      <c r="N608" s="163">
        <f t="shared" si="38"/>
        <v>243.47046381825299</v>
      </c>
      <c r="O608" s="165">
        <f>appliance_sim_data!D610-N608</f>
        <v>-31.470463818252995</v>
      </c>
      <c r="P608" s="165">
        <f t="shared" si="39"/>
        <v>31.470463818252995</v>
      </c>
    </row>
    <row r="609" spans="8:16">
      <c r="H609" s="157">
        <v>0.41597222222222202</v>
      </c>
      <c r="I609" s="126">
        <v>981.44289124874081</v>
      </c>
      <c r="J609" s="126">
        <v>813.91853469351861</v>
      </c>
      <c r="K609" s="126">
        <v>0.83</v>
      </c>
      <c r="L609" s="126">
        <f t="shared" si="36"/>
        <v>814.59759973645487</v>
      </c>
      <c r="M609" s="126">
        <f t="shared" si="37"/>
        <v>675.55238379562036</v>
      </c>
      <c r="N609" s="163">
        <f t="shared" si="38"/>
        <v>675.55238379562036</v>
      </c>
      <c r="O609" s="165">
        <f>appliance_sim_data!D611-N609</f>
        <v>-463.55238379562036</v>
      </c>
      <c r="P609" s="165">
        <f t="shared" si="39"/>
        <v>463.55238379562036</v>
      </c>
    </row>
    <row r="610" spans="8:16">
      <c r="H610" s="157">
        <v>0.41666666666666702</v>
      </c>
      <c r="I610" s="126">
        <v>982.179312293816</v>
      </c>
      <c r="J610" s="126">
        <v>816.2592187885557</v>
      </c>
      <c r="K610" s="126">
        <v>0.83</v>
      </c>
      <c r="L610" s="126">
        <f t="shared" si="36"/>
        <v>815.20882920386725</v>
      </c>
      <c r="M610" s="126">
        <f t="shared" si="37"/>
        <v>677.49515159450118</v>
      </c>
      <c r="N610" s="163">
        <f t="shared" si="38"/>
        <v>677.49515159450129</v>
      </c>
      <c r="O610" s="165">
        <f>appliance_sim_data!D612-N610</f>
        <v>-465.49515159450129</v>
      </c>
      <c r="P610" s="165">
        <f t="shared" si="39"/>
        <v>465.49515159450129</v>
      </c>
    </row>
    <row r="611" spans="8:16">
      <c r="H611" s="157">
        <v>0.41736111111111102</v>
      </c>
      <c r="I611" s="126">
        <v>982.90956024689626</v>
      </c>
      <c r="J611" s="126">
        <v>818.59022094507441</v>
      </c>
      <c r="K611" s="126">
        <v>0.83</v>
      </c>
      <c r="L611" s="126">
        <f t="shared" si="36"/>
        <v>815.81493500492388</v>
      </c>
      <c r="M611" s="126">
        <f t="shared" si="37"/>
        <v>679.42988338441171</v>
      </c>
      <c r="N611" s="163">
        <f t="shared" si="38"/>
        <v>679.42988338441182</v>
      </c>
      <c r="O611" s="165">
        <f>appliance_sim_data!D613-N611</f>
        <v>-467.42988338441182</v>
      </c>
      <c r="P611" s="165">
        <f t="shared" si="39"/>
        <v>467.42988338441182</v>
      </c>
    </row>
    <row r="612" spans="8:16">
      <c r="H612" s="157">
        <v>0.41805555555555601</v>
      </c>
      <c r="I612" s="126">
        <v>983.63367986505216</v>
      </c>
      <c r="J612" s="126">
        <v>820.91149727987818</v>
      </c>
      <c r="K612" s="126">
        <v>0.81</v>
      </c>
      <c r="L612" s="126">
        <f t="shared" si="36"/>
        <v>796.74328069069225</v>
      </c>
      <c r="M612" s="126">
        <f t="shared" si="37"/>
        <v>664.93831279670133</v>
      </c>
      <c r="N612" s="163">
        <f t="shared" si="38"/>
        <v>664.93831279670133</v>
      </c>
      <c r="O612" s="165">
        <f>appliance_sim_data!D614-N612</f>
        <v>-452.93831279670133</v>
      </c>
      <c r="P612" s="165">
        <f t="shared" si="39"/>
        <v>452.93831279670133</v>
      </c>
    </row>
    <row r="613" spans="8:16">
      <c r="H613" s="157">
        <v>0.41875000000000001</v>
      </c>
      <c r="I613" s="126">
        <v>984.35171538404825</v>
      </c>
      <c r="J613" s="126">
        <v>823.22300409484365</v>
      </c>
      <c r="K613" s="126">
        <v>0.81</v>
      </c>
      <c r="L613" s="126">
        <f t="shared" si="36"/>
        <v>797.32488946107912</v>
      </c>
      <c r="M613" s="126">
        <f t="shared" si="37"/>
        <v>666.81063331682344</v>
      </c>
      <c r="N613" s="163">
        <f t="shared" si="38"/>
        <v>666.81063331682344</v>
      </c>
      <c r="O613" s="165">
        <f>appliance_sim_data!D615-N613</f>
        <v>-454.81063331682344</v>
      </c>
      <c r="P613" s="165">
        <f t="shared" si="39"/>
        <v>454.81063331682344</v>
      </c>
    </row>
    <row r="614" spans="8:16">
      <c r="H614" s="157">
        <v>0.41944444444444401</v>
      </c>
      <c r="I614" s="126">
        <v>985.06371052472809</v>
      </c>
      <c r="J614" s="126">
        <v>825.52469787764232</v>
      </c>
      <c r="K614" s="126">
        <v>0.82</v>
      </c>
      <c r="L614" s="126">
        <f t="shared" si="36"/>
        <v>807.75224263027701</v>
      </c>
      <c r="M614" s="126">
        <f t="shared" si="37"/>
        <v>676.93025225966664</v>
      </c>
      <c r="N614" s="163">
        <f t="shared" si="38"/>
        <v>676.93025225966676</v>
      </c>
      <c r="O614" s="165">
        <f>appliance_sim_data!D616-N614</f>
        <v>-464.93025225966676</v>
      </c>
      <c r="P614" s="165">
        <f t="shared" si="39"/>
        <v>464.93025225966676</v>
      </c>
    </row>
    <row r="615" spans="8:16">
      <c r="H615" s="157">
        <v>0.42013888888888901</v>
      </c>
      <c r="I615" s="126">
        <v>985.7697084993041</v>
      </c>
      <c r="J615" s="126">
        <v>827.81653530246501</v>
      </c>
      <c r="K615" s="126">
        <v>0.83</v>
      </c>
      <c r="L615" s="126">
        <f t="shared" si="36"/>
        <v>818.18885805442233</v>
      </c>
      <c r="M615" s="126">
        <f t="shared" si="37"/>
        <v>687.08772430104591</v>
      </c>
      <c r="N615" s="163">
        <f t="shared" si="38"/>
        <v>687.08772430104591</v>
      </c>
      <c r="O615" s="165">
        <f>appliance_sim_data!D617-N615</f>
        <v>-475.08772430104591</v>
      </c>
      <c r="P615" s="165">
        <f t="shared" si="39"/>
        <v>475.08772430104591</v>
      </c>
    </row>
    <row r="616" spans="8:16">
      <c r="H616" s="157">
        <v>0.420833333333333</v>
      </c>
      <c r="I616" s="126">
        <v>986.46975201755026</v>
      </c>
      <c r="J616" s="126">
        <v>830.09847323074234</v>
      </c>
      <c r="K616" s="126">
        <v>0.73</v>
      </c>
      <c r="L616" s="126">
        <f t="shared" si="36"/>
        <v>720.1229189728117</v>
      </c>
      <c r="M616" s="126">
        <f t="shared" si="37"/>
        <v>605.97188545844188</v>
      </c>
      <c r="N616" s="163">
        <f t="shared" si="38"/>
        <v>605.97188545844188</v>
      </c>
      <c r="O616" s="165">
        <f>appliance_sim_data!D618-N616</f>
        <v>-393.97188545844188</v>
      </c>
      <c r="P616" s="165">
        <f t="shared" si="39"/>
        <v>393.97188545844188</v>
      </c>
    </row>
    <row r="617" spans="8:16">
      <c r="H617" s="157">
        <v>0.421527777777778</v>
      </c>
      <c r="I617" s="126">
        <v>987.16388329290157</v>
      </c>
      <c r="J617" s="126">
        <v>832.37046871186851</v>
      </c>
      <c r="K617" s="126">
        <v>0.71</v>
      </c>
      <c r="L617" s="126">
        <f t="shared" si="36"/>
        <v>700.88635713796009</v>
      </c>
      <c r="M617" s="126">
        <f t="shared" si="37"/>
        <v>590.98303278542664</v>
      </c>
      <c r="N617" s="163">
        <f t="shared" si="38"/>
        <v>590.98303278542664</v>
      </c>
      <c r="O617" s="165">
        <f>appliance_sim_data!D619-N617</f>
        <v>-378.98303278542664</v>
      </c>
      <c r="P617" s="165">
        <f t="shared" si="39"/>
        <v>378.98303278542664</v>
      </c>
    </row>
    <row r="618" spans="8:16">
      <c r="H618" s="157">
        <v>0.422222222222222</v>
      </c>
      <c r="I618" s="126">
        <v>987.8521440484609</v>
      </c>
      <c r="J618" s="126">
        <v>834.6324789839224</v>
      </c>
      <c r="K618" s="126">
        <v>0.72</v>
      </c>
      <c r="L618" s="126">
        <f t="shared" si="36"/>
        <v>711.25354371489186</v>
      </c>
      <c r="M618" s="126">
        <f t="shared" si="37"/>
        <v>600.93538486842408</v>
      </c>
      <c r="N618" s="163">
        <f t="shared" si="38"/>
        <v>600.93538486842408</v>
      </c>
      <c r="O618" s="165">
        <f>appliance_sim_data!D620-N618</f>
        <v>-388.93538486842408</v>
      </c>
      <c r="P618" s="165">
        <f t="shared" si="39"/>
        <v>388.93538486842408</v>
      </c>
    </row>
    <row r="619" spans="8:16">
      <c r="H619" s="157">
        <v>0.422916666666667</v>
      </c>
      <c r="I619" s="126">
        <v>988.53457552291377</v>
      </c>
      <c r="J619" s="126">
        <v>836.88446147438856</v>
      </c>
      <c r="K619" s="126">
        <v>0.82</v>
      </c>
      <c r="L619" s="126">
        <f t="shared" si="36"/>
        <v>810.59835192878927</v>
      </c>
      <c r="M619" s="126">
        <f t="shared" si="37"/>
        <v>686.24525840899855</v>
      </c>
      <c r="N619" s="163">
        <f t="shared" si="38"/>
        <v>686.24525840899867</v>
      </c>
      <c r="O619" s="165">
        <f>appliance_sim_data!D621-N619</f>
        <v>-474.24525840899867</v>
      </c>
      <c r="P619" s="165">
        <f t="shared" si="39"/>
        <v>474.24525840899867</v>
      </c>
    </row>
    <row r="620" spans="8:16">
      <c r="H620" s="157">
        <v>0.42361111111111099</v>
      </c>
      <c r="I620" s="126">
        <v>989.2112184763555</v>
      </c>
      <c r="J620" s="126">
        <v>839.12637380087858</v>
      </c>
      <c r="K620" s="126">
        <v>0.77</v>
      </c>
      <c r="L620" s="126">
        <f t="shared" si="36"/>
        <v>761.69263822679375</v>
      </c>
      <c r="M620" s="126">
        <f t="shared" si="37"/>
        <v>646.12730782667654</v>
      </c>
      <c r="N620" s="163">
        <f t="shared" si="38"/>
        <v>646.12730782667666</v>
      </c>
      <c r="O620" s="165">
        <f>appliance_sim_data!D622-N620</f>
        <v>-434.12730782667666</v>
      </c>
      <c r="P620" s="165">
        <f t="shared" si="39"/>
        <v>434.12730782667666</v>
      </c>
    </row>
    <row r="621" spans="8:16">
      <c r="H621" s="157">
        <v>0.42430555555555599</v>
      </c>
      <c r="I621" s="126">
        <v>989.88211319602851</v>
      </c>
      <c r="J621" s="126">
        <v>841.35817377185037</v>
      </c>
      <c r="K621" s="126">
        <v>0.53</v>
      </c>
      <c r="L621" s="126">
        <f t="shared" si="36"/>
        <v>524.63751999389513</v>
      </c>
      <c r="M621" s="126">
        <f t="shared" si="37"/>
        <v>445.91983209908074</v>
      </c>
      <c r="N621" s="163">
        <f t="shared" si="38"/>
        <v>445.91983209908079</v>
      </c>
      <c r="O621" s="165">
        <f>appliance_sim_data!D623-N621</f>
        <v>-233.91983209908079</v>
      </c>
      <c r="P621" s="165">
        <f t="shared" si="39"/>
        <v>233.91983209908079</v>
      </c>
    </row>
    <row r="622" spans="8:16">
      <c r="H622" s="157">
        <v>0.42499999999999999</v>
      </c>
      <c r="I622" s="126">
        <v>990.54729950197373</v>
      </c>
      <c r="J622" s="126">
        <v>843.57981938732757</v>
      </c>
      <c r="K622" s="126">
        <v>0.48</v>
      </c>
      <c r="L622" s="126">
        <f t="shared" si="36"/>
        <v>475.46270376094736</v>
      </c>
      <c r="M622" s="126">
        <f t="shared" si="37"/>
        <v>404.9183133059172</v>
      </c>
      <c r="N622" s="163">
        <f t="shared" si="38"/>
        <v>404.91831330591725</v>
      </c>
      <c r="O622" s="165">
        <f>appliance_sim_data!D624-N622</f>
        <v>-192.91831330591725</v>
      </c>
      <c r="P622" s="165">
        <f t="shared" si="39"/>
        <v>192.91831330591725</v>
      </c>
    </row>
    <row r="623" spans="8:16">
      <c r="H623" s="157">
        <v>0.42569444444444399</v>
      </c>
      <c r="I623" s="126">
        <v>991.20681675259641</v>
      </c>
      <c r="J623" s="126">
        <v>845.79126883961806</v>
      </c>
      <c r="K623" s="126">
        <v>0.47</v>
      </c>
      <c r="L623" s="126">
        <f t="shared" si="36"/>
        <v>465.86720387372031</v>
      </c>
      <c r="M623" s="126">
        <f t="shared" si="37"/>
        <v>397.52189635462048</v>
      </c>
      <c r="N623" s="163">
        <f t="shared" si="38"/>
        <v>397.52189635462048</v>
      </c>
      <c r="O623" s="165">
        <f>appliance_sim_data!D625-N623</f>
        <v>-200.52189635462048</v>
      </c>
      <c r="P623" s="165">
        <f t="shared" si="39"/>
        <v>200.52189635462048</v>
      </c>
    </row>
    <row r="624" spans="8:16">
      <c r="H624" s="157">
        <v>0.42638888888888898</v>
      </c>
      <c r="I624" s="126">
        <v>991.86070385014841</v>
      </c>
      <c r="J624" s="126">
        <v>847.99248051402992</v>
      </c>
      <c r="K624" s="126">
        <v>0.47</v>
      </c>
      <c r="L624" s="126">
        <f t="shared" si="36"/>
        <v>466.17453080956972</v>
      </c>
      <c r="M624" s="126">
        <f t="shared" si="37"/>
        <v>398.55646584159405</v>
      </c>
      <c r="N624" s="163">
        <f t="shared" si="38"/>
        <v>398.55646584159405</v>
      </c>
      <c r="O624" s="165">
        <f>appliance_sim_data!D626-N624</f>
        <v>-201.55646584159405</v>
      </c>
      <c r="P624" s="165">
        <f t="shared" si="39"/>
        <v>201.55646584159405</v>
      </c>
    </row>
    <row r="625" spans="8:16">
      <c r="H625" s="157">
        <v>0.42708333333333298</v>
      </c>
      <c r="I625" s="126">
        <v>992.50899924612781</v>
      </c>
      <c r="J625" s="126">
        <v>850.18341298959012</v>
      </c>
      <c r="K625" s="126">
        <v>0.51</v>
      </c>
      <c r="L625" s="126">
        <f t="shared" si="36"/>
        <v>506.17958961552517</v>
      </c>
      <c r="M625" s="126">
        <f t="shared" si="37"/>
        <v>433.59354062469095</v>
      </c>
      <c r="N625" s="163">
        <f t="shared" si="38"/>
        <v>433.59354062469095</v>
      </c>
      <c r="O625" s="165">
        <f>appliance_sim_data!D627-N625</f>
        <v>-236.59354062469095</v>
      </c>
      <c r="P625" s="165">
        <f t="shared" si="39"/>
        <v>236.59354062469095</v>
      </c>
    </row>
    <row r="626" spans="8:16">
      <c r="H626" s="157">
        <v>0.42777777777777798</v>
      </c>
      <c r="I626" s="126">
        <v>993.15174094659619</v>
      </c>
      <c r="J626" s="126">
        <v>852.36402503975614</v>
      </c>
      <c r="K626" s="126">
        <v>0.34</v>
      </c>
      <c r="L626" s="126">
        <f t="shared" si="36"/>
        <v>337.67159192184272</v>
      </c>
      <c r="M626" s="126">
        <f t="shared" si="37"/>
        <v>289.80376851351713</v>
      </c>
      <c r="N626" s="163">
        <f t="shared" si="38"/>
        <v>289.80376851351713</v>
      </c>
      <c r="O626" s="165">
        <f>appliance_sim_data!D628-N626</f>
        <v>-77.803768513517127</v>
      </c>
      <c r="P626" s="165">
        <f t="shared" si="39"/>
        <v>77.803768513517127</v>
      </c>
    </row>
    <row r="627" spans="8:16">
      <c r="H627" s="157">
        <v>0.42847222222222198</v>
      </c>
      <c r="I627" s="126">
        <v>993.78896651741832</v>
      </c>
      <c r="J627" s="126">
        <v>854.53427563313198</v>
      </c>
      <c r="K627" s="126">
        <v>0.34</v>
      </c>
      <c r="L627" s="126">
        <f t="shared" si="36"/>
        <v>337.88824861592224</v>
      </c>
      <c r="M627" s="126">
        <f t="shared" si="37"/>
        <v>290.54165371526489</v>
      </c>
      <c r="N627" s="163">
        <f t="shared" si="38"/>
        <v>290.54165371526489</v>
      </c>
      <c r="O627" s="165">
        <f>appliance_sim_data!D629-N627</f>
        <v>-78.541653715264886</v>
      </c>
      <c r="P627" s="165">
        <f t="shared" si="39"/>
        <v>78.541653715264886</v>
      </c>
    </row>
    <row r="628" spans="8:16">
      <c r="H628" s="157">
        <v>0.42916666666666697</v>
      </c>
      <c r="I628" s="126">
        <v>994.42071308942081</v>
      </c>
      <c r="J628" s="126">
        <v>856.69412393417917</v>
      </c>
      <c r="K628" s="126">
        <v>0.36</v>
      </c>
      <c r="L628" s="126">
        <f t="shared" si="36"/>
        <v>357.99145671219151</v>
      </c>
      <c r="M628" s="126">
        <f t="shared" si="37"/>
        <v>308.40988461630451</v>
      </c>
      <c r="N628" s="163">
        <f t="shared" si="38"/>
        <v>308.40988461630451</v>
      </c>
      <c r="O628" s="165">
        <f>appliance_sim_data!D630-N628</f>
        <v>-96.40988461630451</v>
      </c>
      <c r="P628" s="165">
        <f t="shared" si="39"/>
        <v>96.40988461630451</v>
      </c>
    </row>
    <row r="629" spans="8:16">
      <c r="H629" s="157">
        <v>0.42986111111111103</v>
      </c>
      <c r="I629" s="126">
        <v>995.04701736347431</v>
      </c>
      <c r="J629" s="126">
        <v>858.84352930392834</v>
      </c>
      <c r="K629" s="126">
        <v>0.39</v>
      </c>
      <c r="L629" s="126">
        <f t="shared" si="36"/>
        <v>388.06833677175501</v>
      </c>
      <c r="M629" s="126">
        <f t="shared" si="37"/>
        <v>334.94897642853203</v>
      </c>
      <c r="N629" s="163">
        <f t="shared" si="38"/>
        <v>334.94897642853203</v>
      </c>
      <c r="O629" s="165">
        <f>appliance_sim_data!D631-N629</f>
        <v>55.051023571467965</v>
      </c>
      <c r="P629" s="165">
        <f t="shared" si="39"/>
        <v>0</v>
      </c>
    </row>
    <row r="630" spans="8:16">
      <c r="H630" s="157">
        <v>0.43055555555555602</v>
      </c>
      <c r="I630" s="126">
        <v>995.66791561550019</v>
      </c>
      <c r="J630" s="126">
        <v>860.98245130068904</v>
      </c>
      <c r="K630" s="126">
        <v>0.48</v>
      </c>
      <c r="L630" s="126">
        <f t="shared" si="36"/>
        <v>477.92059949544006</v>
      </c>
      <c r="M630" s="126">
        <f t="shared" si="37"/>
        <v>413.27157662433075</v>
      </c>
      <c r="N630" s="163">
        <f t="shared" si="38"/>
        <v>413.27157662433075</v>
      </c>
      <c r="O630" s="165">
        <f>appliance_sim_data!D632-N630</f>
        <v>-23.271576624330748</v>
      </c>
      <c r="P630" s="165">
        <f t="shared" si="39"/>
        <v>23.271576624330748</v>
      </c>
    </row>
    <row r="631" spans="8:16">
      <c r="H631" s="157">
        <v>0.43125000000000002</v>
      </c>
      <c r="I631" s="126">
        <v>996.28344370140042</v>
      </c>
      <c r="J631" s="126">
        <v>863.11084968075488</v>
      </c>
      <c r="K631" s="126">
        <v>0.54</v>
      </c>
      <c r="L631" s="126">
        <f t="shared" si="36"/>
        <v>537.9930595987563</v>
      </c>
      <c r="M631" s="126">
        <f t="shared" si="37"/>
        <v>466.07985882760767</v>
      </c>
      <c r="N631" s="163">
        <f t="shared" si="38"/>
        <v>466.07985882760772</v>
      </c>
      <c r="O631" s="165">
        <f>appliance_sim_data!D633-N631</f>
        <v>-76.079858827607723</v>
      </c>
      <c r="P631" s="165">
        <f t="shared" si="39"/>
        <v>76.079858827607723</v>
      </c>
    </row>
    <row r="632" spans="8:16">
      <c r="H632" s="157">
        <v>0.43194444444444402</v>
      </c>
      <c r="I632" s="126">
        <v>996.89363706191614</v>
      </c>
      <c r="J632" s="126">
        <v>865.22868439911304</v>
      </c>
      <c r="K632" s="126">
        <v>0.48</v>
      </c>
      <c r="L632" s="126">
        <f t="shared" si="36"/>
        <v>478.50894578971975</v>
      </c>
      <c r="M632" s="126">
        <f t="shared" si="37"/>
        <v>415.30976851157425</v>
      </c>
      <c r="N632" s="163">
        <f t="shared" si="38"/>
        <v>415.3097685115743</v>
      </c>
      <c r="O632" s="165">
        <f>appliance_sim_data!D634-N632</f>
        <v>-25.309768511574305</v>
      </c>
      <c r="P632" s="165">
        <f t="shared" si="39"/>
        <v>25.309768511574305</v>
      </c>
    </row>
    <row r="633" spans="8:16">
      <c r="H633" s="157">
        <v>0.43263888888888902</v>
      </c>
      <c r="I633" s="126">
        <v>997.49853072741098</v>
      </c>
      <c r="J633" s="126">
        <v>867.33591561014566</v>
      </c>
      <c r="K633" s="126">
        <v>0.52</v>
      </c>
      <c r="L633" s="126">
        <f t="shared" si="36"/>
        <v>518.69923597825368</v>
      </c>
      <c r="M633" s="126">
        <f t="shared" si="37"/>
        <v>451.01467611727577</v>
      </c>
      <c r="N633" s="163">
        <f t="shared" si="38"/>
        <v>451.01467611727577</v>
      </c>
      <c r="O633" s="165">
        <f>appliance_sim_data!D635-N633</f>
        <v>-61.014676117275769</v>
      </c>
      <c r="P633" s="165">
        <f t="shared" si="39"/>
        <v>61.014676117275769</v>
      </c>
    </row>
    <row r="634" spans="8:16">
      <c r="H634" s="157">
        <v>0.43333333333333302</v>
      </c>
      <c r="I634" s="126">
        <v>998.09815932258562</v>
      </c>
      <c r="J634" s="126">
        <v>869.43250366833433</v>
      </c>
      <c r="K634" s="126">
        <v>0.49</v>
      </c>
      <c r="L634" s="126">
        <f t="shared" si="36"/>
        <v>489.06809806806694</v>
      </c>
      <c r="M634" s="126">
        <f t="shared" si="37"/>
        <v>426.02192679748384</v>
      </c>
      <c r="N634" s="163">
        <f t="shared" si="38"/>
        <v>426.0219267974839</v>
      </c>
      <c r="O634" s="165">
        <f>appliance_sim_data!D636-N634</f>
        <v>-36.0219267974839</v>
      </c>
      <c r="P634" s="165">
        <f t="shared" si="39"/>
        <v>36.0219267974839</v>
      </c>
    </row>
    <row r="635" spans="8:16">
      <c r="H635" s="157">
        <v>0.43402777777777801</v>
      </c>
      <c r="I635" s="126">
        <v>998.6925570711187</v>
      </c>
      <c r="J635" s="126">
        <v>871.51840912895841</v>
      </c>
      <c r="K635" s="126">
        <v>0.52</v>
      </c>
      <c r="L635" s="126">
        <f t="shared" si="36"/>
        <v>519.32012967698176</v>
      </c>
      <c r="M635" s="126">
        <f t="shared" si="37"/>
        <v>453.18957274705838</v>
      </c>
      <c r="N635" s="163">
        <f t="shared" si="38"/>
        <v>453.18957274705838</v>
      </c>
      <c r="O635" s="165">
        <f>appliance_sim_data!D637-N635</f>
        <v>-63.189572747058378</v>
      </c>
      <c r="P635" s="165">
        <f t="shared" si="39"/>
        <v>63.189572747058378</v>
      </c>
    </row>
    <row r="636" spans="8:16">
      <c r="H636" s="157">
        <v>0.43472222222222201</v>
      </c>
      <c r="I636" s="126">
        <v>999.28175780024219</v>
      </c>
      <c r="J636" s="126">
        <v>873.5935927487966</v>
      </c>
      <c r="K636" s="126">
        <v>0.52</v>
      </c>
      <c r="L636" s="126">
        <f t="shared" si="36"/>
        <v>519.62651405612598</v>
      </c>
      <c r="M636" s="126">
        <f t="shared" si="37"/>
        <v>454.26866822937427</v>
      </c>
      <c r="N636" s="163">
        <f t="shared" si="38"/>
        <v>454.26866822937427</v>
      </c>
      <c r="O636" s="165">
        <f>appliance_sim_data!D638-N636</f>
        <v>-64.268668229374271</v>
      </c>
      <c r="P636" s="165">
        <f t="shared" si="39"/>
        <v>64.268668229374271</v>
      </c>
    </row>
    <row r="637" spans="8:16">
      <c r="H637" s="157">
        <v>0.43541666666666701</v>
      </c>
      <c r="I637" s="126">
        <v>999.86579494524517</v>
      </c>
      <c r="J637" s="126">
        <v>875.65801548681964</v>
      </c>
      <c r="K637" s="126">
        <v>0.52</v>
      </c>
      <c r="L637" s="126">
        <f t="shared" si="36"/>
        <v>519.93021337152754</v>
      </c>
      <c r="M637" s="126">
        <f t="shared" si="37"/>
        <v>455.34216805314622</v>
      </c>
      <c r="N637" s="163">
        <f t="shared" si="38"/>
        <v>455.34216805314628</v>
      </c>
      <c r="O637" s="165">
        <f>appliance_sim_data!D639-N637</f>
        <v>-65.342168053146281</v>
      </c>
      <c r="P637" s="165">
        <f t="shared" si="39"/>
        <v>65.342168053146281</v>
      </c>
    </row>
    <row r="638" spans="8:16">
      <c r="H638" s="157">
        <v>0.43611111111111101</v>
      </c>
      <c r="I638" s="126">
        <v>1000.4447015539138</v>
      </c>
      <c r="J638" s="126">
        <v>877.71163850488904</v>
      </c>
      <c r="K638" s="126">
        <v>0.59</v>
      </c>
      <c r="L638" s="126">
        <f t="shared" si="36"/>
        <v>590.26237391680911</v>
      </c>
      <c r="M638" s="126">
        <f t="shared" si="37"/>
        <v>517.84986671788454</v>
      </c>
      <c r="N638" s="163">
        <f t="shared" si="38"/>
        <v>517.84986671788454</v>
      </c>
      <c r="O638" s="165">
        <f>appliance_sim_data!D640-N638</f>
        <v>-127.84986671788454</v>
      </c>
      <c r="P638" s="165">
        <f t="shared" si="39"/>
        <v>127.84986671788454</v>
      </c>
    </row>
    <row r="639" spans="8:16">
      <c r="H639" s="157">
        <v>0.436805555555556</v>
      </c>
      <c r="I639" s="126">
        <v>1001.0185102909016</v>
      </c>
      <c r="J639" s="126">
        <v>879.75442316844544</v>
      </c>
      <c r="K639" s="126">
        <v>0.56999999999999995</v>
      </c>
      <c r="L639" s="126">
        <f t="shared" si="36"/>
        <v>570.58055086581385</v>
      </c>
      <c r="M639" s="126">
        <f t="shared" si="37"/>
        <v>501.46002120601383</v>
      </c>
      <c r="N639" s="163">
        <f t="shared" si="38"/>
        <v>501.46002120601389</v>
      </c>
      <c r="O639" s="165">
        <f>appliance_sim_data!D641-N639</f>
        <v>-111.46002120601389</v>
      </c>
      <c r="P639" s="165">
        <f t="shared" si="39"/>
        <v>111.46002120601389</v>
      </c>
    </row>
    <row r="640" spans="8:16">
      <c r="H640" s="157">
        <v>0.4375</v>
      </c>
      <c r="I640" s="126">
        <v>1001.5872534420381</v>
      </c>
      <c r="J640" s="126">
        <v>881.78633104720097</v>
      </c>
      <c r="K640" s="126">
        <v>0.57999999999999996</v>
      </c>
      <c r="L640" s="126">
        <f t="shared" si="36"/>
        <v>580.92060699638205</v>
      </c>
      <c r="M640" s="126">
        <f t="shared" si="37"/>
        <v>511.43607200737654</v>
      </c>
      <c r="N640" s="163">
        <f t="shared" si="38"/>
        <v>511.43607200737654</v>
      </c>
      <c r="O640" s="165">
        <f>appliance_sim_data!D642-N640</f>
        <v>-121.43607200737654</v>
      </c>
      <c r="P640" s="165">
        <f t="shared" si="39"/>
        <v>121.43607200737654</v>
      </c>
    </row>
    <row r="641" spans="8:16">
      <c r="H641" s="157">
        <v>0.438194444444444</v>
      </c>
      <c r="I641" s="126">
        <v>1002.1509629185711</v>
      </c>
      <c r="J641" s="126">
        <v>883.80732391582592</v>
      </c>
      <c r="K641" s="126">
        <v>0.61</v>
      </c>
      <c r="L641" s="126">
        <f t="shared" si="36"/>
        <v>611.31208738032831</v>
      </c>
      <c r="M641" s="126">
        <f t="shared" si="37"/>
        <v>539.12246758865376</v>
      </c>
      <c r="N641" s="163">
        <f t="shared" si="38"/>
        <v>539.12246758865376</v>
      </c>
      <c r="O641" s="165">
        <f>appliance_sim_data!D643-N641</f>
        <v>-149.12246758865376</v>
      </c>
      <c r="P641" s="165">
        <f t="shared" si="39"/>
        <v>149.12246758865376</v>
      </c>
    </row>
    <row r="642" spans="8:16">
      <c r="H642" s="157">
        <v>0.43888888888888899</v>
      </c>
      <c r="I642" s="126">
        <v>1002.7096702613471</v>
      </c>
      <c r="J642" s="126">
        <v>885.81736375463447</v>
      </c>
      <c r="K642" s="126">
        <v>0.6</v>
      </c>
      <c r="L642" s="126">
        <f t="shared" si="36"/>
        <v>601.62580215680828</v>
      </c>
      <c r="M642" s="126">
        <f t="shared" si="37"/>
        <v>531.49041825278061</v>
      </c>
      <c r="N642" s="163">
        <f t="shared" si="38"/>
        <v>531.49041825278061</v>
      </c>
      <c r="O642" s="165">
        <f>appliance_sim_data!D644-N642</f>
        <v>-141.49041825278061</v>
      </c>
      <c r="P642" s="165">
        <f t="shared" si="39"/>
        <v>141.49041825278061</v>
      </c>
    </row>
    <row r="643" spans="8:16">
      <c r="H643" s="157">
        <v>0.43958333333333299</v>
      </c>
      <c r="I643" s="126">
        <v>1003.2634066449301</v>
      </c>
      <c r="J643" s="126">
        <v>887.81641275026834</v>
      </c>
      <c r="K643" s="126">
        <v>0.68</v>
      </c>
      <c r="L643" s="126">
        <f t="shared" si="36"/>
        <v>682.21911651855248</v>
      </c>
      <c r="M643" s="126">
        <f t="shared" si="37"/>
        <v>603.71516067018251</v>
      </c>
      <c r="N643" s="163">
        <f t="shared" si="38"/>
        <v>603.71516067018263</v>
      </c>
      <c r="O643" s="165">
        <f>appliance_sim_data!D645-N643</f>
        <v>-213.71516067018263</v>
      </c>
      <c r="P643" s="165">
        <f t="shared" si="39"/>
        <v>213.71516067018263</v>
      </c>
    </row>
    <row r="644" spans="8:16">
      <c r="H644" s="157">
        <v>0.44027777777777799</v>
      </c>
      <c r="I644" s="126">
        <v>1003.8122028816572</v>
      </c>
      <c r="J644" s="126">
        <v>889.80443329637535</v>
      </c>
      <c r="K644" s="126">
        <v>0.69</v>
      </c>
      <c r="L644" s="126">
        <f t="shared" si="36"/>
        <v>692.63041998834342</v>
      </c>
      <c r="M644" s="126">
        <f t="shared" si="37"/>
        <v>613.9650589744989</v>
      </c>
      <c r="N644" s="163">
        <f t="shared" si="38"/>
        <v>613.9650589744989</v>
      </c>
      <c r="O644" s="165">
        <f>appliance_sim_data!D646-N644</f>
        <v>-223.9650589744989</v>
      </c>
      <c r="P644" s="165">
        <f t="shared" si="39"/>
        <v>223.9650589744989</v>
      </c>
    </row>
    <row r="645" spans="8:16">
      <c r="H645" s="157">
        <v>0.44097222222222199</v>
      </c>
      <c r="I645" s="126">
        <v>1004.3560894256362</v>
      </c>
      <c r="J645" s="126">
        <v>891.78138799428962</v>
      </c>
      <c r="K645" s="126">
        <v>0.76</v>
      </c>
      <c r="L645" s="126">
        <f t="shared" si="36"/>
        <v>763.31062796348351</v>
      </c>
      <c r="M645" s="126">
        <f t="shared" si="37"/>
        <v>677.75385487566007</v>
      </c>
      <c r="N645" s="163">
        <f t="shared" si="38"/>
        <v>677.75385487566018</v>
      </c>
      <c r="O645" s="165">
        <f>appliance_sim_data!D647-N645</f>
        <v>-287.75385487566018</v>
      </c>
      <c r="P645" s="165">
        <f t="shared" si="39"/>
        <v>287.75385487566018</v>
      </c>
    </row>
    <row r="646" spans="8:16">
      <c r="H646" s="157">
        <v>0.44166666666666698</v>
      </c>
      <c r="I646" s="126">
        <v>1004.8950963766836</v>
      </c>
      <c r="J646" s="126">
        <v>893.74723965370538</v>
      </c>
      <c r="K646" s="126">
        <v>0.76</v>
      </c>
      <c r="L646" s="126">
        <f t="shared" si="36"/>
        <v>763.72027324627948</v>
      </c>
      <c r="M646" s="126">
        <f t="shared" si="37"/>
        <v>679.24790213681615</v>
      </c>
      <c r="N646" s="163">
        <f t="shared" si="38"/>
        <v>679.24790213681626</v>
      </c>
      <c r="O646" s="165">
        <f>appliance_sim_data!D648-N646</f>
        <v>-289.24790213681626</v>
      </c>
      <c r="P646" s="165">
        <f t="shared" si="39"/>
        <v>289.24790213681626</v>
      </c>
    </row>
    <row r="647" spans="8:16">
      <c r="H647" s="157">
        <v>0.44236111111111098</v>
      </c>
      <c r="I647" s="126">
        <v>1005.4292534842026</v>
      </c>
      <c r="J647" s="126">
        <v>895.70195129334979</v>
      </c>
      <c r="K647" s="126">
        <v>0.75</v>
      </c>
      <c r="L647" s="126">
        <f t="shared" si="36"/>
        <v>754.07194011315198</v>
      </c>
      <c r="M647" s="126">
        <f t="shared" si="37"/>
        <v>671.77646347001235</v>
      </c>
      <c r="N647" s="163">
        <f t="shared" si="38"/>
        <v>671.77646347001246</v>
      </c>
      <c r="O647" s="165">
        <f>appliance_sim_data!D649-N647</f>
        <v>-281.77646347001246</v>
      </c>
      <c r="P647" s="165">
        <f t="shared" si="39"/>
        <v>281.77646347001246</v>
      </c>
    </row>
    <row r="648" spans="8:16">
      <c r="H648" s="157">
        <v>0.44305555555555598</v>
      </c>
      <c r="I648" s="126">
        <v>1005.9585901510064</v>
      </c>
      <c r="J648" s="126">
        <v>897.64548614165381</v>
      </c>
      <c r="K648" s="126">
        <v>0.75</v>
      </c>
      <c r="L648" s="126">
        <f t="shared" si="36"/>
        <v>754.46894261325485</v>
      </c>
      <c r="M648" s="126">
        <f t="shared" si="37"/>
        <v>673.23411460624038</v>
      </c>
      <c r="N648" s="163">
        <f t="shared" si="38"/>
        <v>673.23411460624038</v>
      </c>
      <c r="O648" s="165">
        <f>appliance_sim_data!D650-N648</f>
        <v>-283.23411460624038</v>
      </c>
      <c r="P648" s="165">
        <f t="shared" si="39"/>
        <v>283.23411460624038</v>
      </c>
    </row>
    <row r="649" spans="8:16">
      <c r="H649" s="157">
        <v>0.44374999999999998</v>
      </c>
      <c r="I649" s="126">
        <v>1006.4831354370824</v>
      </c>
      <c r="J649" s="126">
        <v>899.57780763741926</v>
      </c>
      <c r="K649" s="126">
        <v>0.76</v>
      </c>
      <c r="L649" s="126">
        <f t="shared" si="36"/>
        <v>764.92718293218263</v>
      </c>
      <c r="M649" s="126">
        <f t="shared" si="37"/>
        <v>683.67913380443861</v>
      </c>
      <c r="N649" s="163">
        <f t="shared" si="38"/>
        <v>683.67913380443861</v>
      </c>
      <c r="O649" s="165">
        <f>appliance_sim_data!D651-N649</f>
        <v>-293.67913380443861</v>
      </c>
      <c r="P649" s="165">
        <f t="shared" si="39"/>
        <v>293.67913380443861</v>
      </c>
    </row>
    <row r="650" spans="8:16">
      <c r="H650" s="157">
        <v>0.44444444444444398</v>
      </c>
      <c r="I650" s="126">
        <v>1007.0029180633023</v>
      </c>
      <c r="J650" s="126">
        <v>901.4988794304827</v>
      </c>
      <c r="K650" s="126">
        <v>0.8</v>
      </c>
      <c r="L650" s="126">
        <f t="shared" si="36"/>
        <v>805.60233445064193</v>
      </c>
      <c r="M650" s="126">
        <f t="shared" si="37"/>
        <v>721.19910354438616</v>
      </c>
      <c r="N650" s="163">
        <f t="shared" si="38"/>
        <v>721.19910354438616</v>
      </c>
      <c r="O650" s="165">
        <f>appliance_sim_data!D652-N650</f>
        <v>-331.19910354438616</v>
      </c>
      <c r="P650" s="165">
        <f t="shared" si="39"/>
        <v>331.19910354438616</v>
      </c>
    </row>
    <row r="651" spans="8:16">
      <c r="H651" s="157">
        <v>0.44513888888888897</v>
      </c>
      <c r="I651" s="126">
        <v>1007.5179664150763</v>
      </c>
      <c r="J651" s="126">
        <v>903.40866538237742</v>
      </c>
      <c r="K651" s="126">
        <v>0.8</v>
      </c>
      <c r="L651" s="126">
        <f t="shared" ref="L651:L714" si="40">I651*K651</f>
        <v>806.01437313206111</v>
      </c>
      <c r="M651" s="126">
        <f t="shared" ref="M651:M714" si="41">J651*K651</f>
        <v>722.72693230590198</v>
      </c>
      <c r="N651" s="163">
        <f t="shared" ref="N651:N714" si="42">M651*$B$46*$B$47</f>
        <v>722.72693230590198</v>
      </c>
      <c r="O651" s="165">
        <f>appliance_sim_data!D653-N651</f>
        <v>-374.72693230590198</v>
      </c>
      <c r="P651" s="165">
        <f t="shared" ref="P651:P714" si="43">IF(O651&lt;0, ABS(O651), 0)</f>
        <v>374.72693230590198</v>
      </c>
    </row>
    <row r="652" spans="8:16">
      <c r="H652" s="157">
        <v>0.44583333333333303</v>
      </c>
      <c r="I652" s="126">
        <v>1008.0283085459546</v>
      </c>
      <c r="J652" s="126">
        <v>905.30712956699267</v>
      </c>
      <c r="K652" s="126">
        <v>0.8</v>
      </c>
      <c r="L652" s="126">
        <f t="shared" si="40"/>
        <v>806.42264683676376</v>
      </c>
      <c r="M652" s="126">
        <f t="shared" si="41"/>
        <v>724.24570365359421</v>
      </c>
      <c r="N652" s="163">
        <f t="shared" si="42"/>
        <v>724.24570365359432</v>
      </c>
      <c r="O652" s="165">
        <f>appliance_sim_data!D654-N652</f>
        <v>-376.24570365359432</v>
      </c>
      <c r="P652" s="165">
        <f t="shared" si="43"/>
        <v>376.24570365359432</v>
      </c>
    </row>
    <row r="653" spans="8:16">
      <c r="H653" s="157">
        <v>0.44652777777777802</v>
      </c>
      <c r="I653" s="126">
        <v>1008.5339721811742</v>
      </c>
      <c r="J653" s="126">
        <v>907.1942362712291</v>
      </c>
      <c r="K653" s="126">
        <v>0.81</v>
      </c>
      <c r="L653" s="126">
        <f t="shared" si="40"/>
        <v>816.91251746675118</v>
      </c>
      <c r="M653" s="126">
        <f t="shared" si="41"/>
        <v>734.82733137969558</v>
      </c>
      <c r="N653" s="163">
        <f t="shared" si="42"/>
        <v>734.82733137969558</v>
      </c>
      <c r="O653" s="165">
        <f>appliance_sim_data!D655-N653</f>
        <v>-277.82733137969558</v>
      </c>
      <c r="P653" s="165">
        <f t="shared" si="43"/>
        <v>277.82733137969558</v>
      </c>
    </row>
    <row r="654" spans="8:16">
      <c r="H654" s="157">
        <v>0.44722222222222202</v>
      </c>
      <c r="I654" s="126">
        <v>1009.0349847211537</v>
      </c>
      <c r="J654" s="126">
        <v>909.06994999565109</v>
      </c>
      <c r="K654" s="126">
        <v>0.74</v>
      </c>
      <c r="L654" s="126">
        <f t="shared" si="40"/>
        <v>746.68588869365374</v>
      </c>
      <c r="M654" s="126">
        <f t="shared" si="41"/>
        <v>672.71176299678177</v>
      </c>
      <c r="N654" s="163">
        <f t="shared" si="42"/>
        <v>672.71176299678177</v>
      </c>
      <c r="O654" s="165">
        <f>appliance_sim_data!D656-N654</f>
        <v>-182.71176299678177</v>
      </c>
      <c r="P654" s="165">
        <f t="shared" si="43"/>
        <v>182.71176299678177</v>
      </c>
    </row>
    <row r="655" spans="8:16">
      <c r="H655" s="157">
        <v>0.44791666666666702</v>
      </c>
      <c r="I655" s="126">
        <v>1009.5313732449374</v>
      </c>
      <c r="J655" s="126">
        <v>910.93423545513792</v>
      </c>
      <c r="K655" s="126">
        <v>0.73</v>
      </c>
      <c r="L655" s="126">
        <f t="shared" si="40"/>
        <v>736.95790246880426</v>
      </c>
      <c r="M655" s="126">
        <f t="shared" si="41"/>
        <v>664.98199188225067</v>
      </c>
      <c r="N655" s="163">
        <f t="shared" si="42"/>
        <v>664.98199188225067</v>
      </c>
      <c r="O655" s="165">
        <f>appliance_sim_data!D657-N655</f>
        <v>-174.98199188225067</v>
      </c>
      <c r="P655" s="165">
        <f t="shared" si="43"/>
        <v>174.98199188225067</v>
      </c>
    </row>
    <row r="656" spans="8:16">
      <c r="H656" s="157">
        <v>0.44861111111111102</v>
      </c>
      <c r="I656" s="126">
        <v>1010.0231645135873</v>
      </c>
      <c r="J656" s="126">
        <v>912.78705757952878</v>
      </c>
      <c r="K656" s="126">
        <v>0.75</v>
      </c>
      <c r="L656" s="126">
        <f t="shared" si="40"/>
        <v>757.51737338519047</v>
      </c>
      <c r="M656" s="126">
        <f t="shared" si="41"/>
        <v>684.59029318464661</v>
      </c>
      <c r="N656" s="163">
        <f t="shared" si="42"/>
        <v>684.59029318464673</v>
      </c>
      <c r="O656" s="165">
        <f>appliance_sim_data!D658-N656</f>
        <v>-194.59029318464673</v>
      </c>
      <c r="P656" s="165">
        <f t="shared" si="43"/>
        <v>194.59029318464673</v>
      </c>
    </row>
    <row r="657" spans="8:16">
      <c r="H657" s="157">
        <v>0.44930555555555601</v>
      </c>
      <c r="I657" s="126">
        <v>1010.5103849735264</v>
      </c>
      <c r="J657" s="126">
        <v>914.62838151426865</v>
      </c>
      <c r="K657" s="126">
        <v>0.81</v>
      </c>
      <c r="L657" s="126">
        <f t="shared" si="40"/>
        <v>818.5134118285564</v>
      </c>
      <c r="M657" s="126">
        <f t="shared" si="41"/>
        <v>740.84898902655766</v>
      </c>
      <c r="N657" s="163">
        <f t="shared" si="42"/>
        <v>740.84898902655777</v>
      </c>
      <c r="O657" s="165">
        <f>appliance_sim_data!D659-N657</f>
        <v>-250.84898902655777</v>
      </c>
      <c r="P657" s="165">
        <f t="shared" si="43"/>
        <v>250.84898902655777</v>
      </c>
    </row>
    <row r="658" spans="8:16">
      <c r="H658" s="157">
        <v>0.45</v>
      </c>
      <c r="I658" s="126">
        <v>1010.99306075983</v>
      </c>
      <c r="J658" s="126">
        <v>916.4581726210464</v>
      </c>
      <c r="K658" s="126">
        <v>0.8</v>
      </c>
      <c r="L658" s="126">
        <f t="shared" si="40"/>
        <v>808.79444860786407</v>
      </c>
      <c r="M658" s="126">
        <f t="shared" si="41"/>
        <v>733.16653809683714</v>
      </c>
      <c r="N658" s="163">
        <f t="shared" si="42"/>
        <v>733.16653809683714</v>
      </c>
      <c r="O658" s="165">
        <f>appliance_sim_data!D660-N658</f>
        <v>-243.16653809683714</v>
      </c>
      <c r="P658" s="165">
        <f t="shared" si="43"/>
        <v>243.16653809683714</v>
      </c>
    </row>
    <row r="659" spans="8:16">
      <c r="H659" s="157">
        <v>0.45069444444444401</v>
      </c>
      <c r="I659" s="126">
        <v>1011.4712176994724</v>
      </c>
      <c r="J659" s="126">
        <v>918.27639647843353</v>
      </c>
      <c r="K659" s="126">
        <v>0.81</v>
      </c>
      <c r="L659" s="126">
        <f t="shared" si="40"/>
        <v>819.29168633657264</v>
      </c>
      <c r="M659" s="126">
        <f t="shared" si="41"/>
        <v>743.80388114753123</v>
      </c>
      <c r="N659" s="163">
        <f t="shared" si="42"/>
        <v>743.80388114753123</v>
      </c>
      <c r="O659" s="165">
        <f>appliance_sim_data!D661-N659</f>
        <v>-253.80388114753123</v>
      </c>
      <c r="P659" s="165">
        <f t="shared" si="43"/>
        <v>253.80388114753123</v>
      </c>
    </row>
    <row r="660" spans="8:16">
      <c r="H660" s="157">
        <v>0.45138888888888901</v>
      </c>
      <c r="I660" s="126">
        <v>1011.9448813145214</v>
      </c>
      <c r="J660" s="126">
        <v>920.08301888251867</v>
      </c>
      <c r="K660" s="126">
        <v>0.81</v>
      </c>
      <c r="L660" s="126">
        <f t="shared" si="40"/>
        <v>819.67535386476231</v>
      </c>
      <c r="M660" s="126">
        <f t="shared" si="41"/>
        <v>745.26724529484022</v>
      </c>
      <c r="N660" s="163">
        <f t="shared" si="42"/>
        <v>745.26724529484022</v>
      </c>
      <c r="O660" s="165">
        <f>appliance_sim_data!D662-N660</f>
        <v>-255.26724529484022</v>
      </c>
      <c r="P660" s="165">
        <f t="shared" si="43"/>
        <v>255.26724529484022</v>
      </c>
    </row>
    <row r="661" spans="8:16">
      <c r="H661" s="157">
        <v>0.452083333333333</v>
      </c>
      <c r="I661" s="126">
        <v>1012.4140768252889</v>
      </c>
      <c r="J661" s="126">
        <v>921.8780058475362</v>
      </c>
      <c r="K661" s="126">
        <v>0.81</v>
      </c>
      <c r="L661" s="126">
        <f t="shared" si="40"/>
        <v>820.05540222848413</v>
      </c>
      <c r="M661" s="126">
        <f t="shared" si="41"/>
        <v>746.72118473650437</v>
      </c>
      <c r="N661" s="163">
        <f t="shared" si="42"/>
        <v>746.72118473650437</v>
      </c>
      <c r="O661" s="165">
        <f>appliance_sim_data!D663-N661</f>
        <v>-256.72118473650437</v>
      </c>
      <c r="P661" s="165">
        <f t="shared" si="43"/>
        <v>256.72118473650437</v>
      </c>
    </row>
    <row r="662" spans="8:16">
      <c r="H662" s="157">
        <v>0.452777777777778</v>
      </c>
      <c r="I662" s="126">
        <v>1012.8788291534337</v>
      </c>
      <c r="J662" s="126">
        <v>923.66132360649681</v>
      </c>
      <c r="K662" s="126">
        <v>0.79</v>
      </c>
      <c r="L662" s="126">
        <f t="shared" si="40"/>
        <v>800.17427503121269</v>
      </c>
      <c r="M662" s="126">
        <f t="shared" si="41"/>
        <v>729.69244564913254</v>
      </c>
      <c r="N662" s="163">
        <f t="shared" si="42"/>
        <v>729.69244564913254</v>
      </c>
      <c r="O662" s="165">
        <f>appliance_sim_data!D664-N662</f>
        <v>-239.69244564913254</v>
      </c>
      <c r="P662" s="165">
        <f t="shared" si="43"/>
        <v>239.69244564913254</v>
      </c>
    </row>
    <row r="663" spans="8:16">
      <c r="H663" s="157">
        <v>0.453472222222222</v>
      </c>
      <c r="I663" s="126">
        <v>1013.3391629250173</v>
      </c>
      <c r="J663" s="126">
        <v>925.43293861180825</v>
      </c>
      <c r="K663" s="126">
        <v>0.8</v>
      </c>
      <c r="L663" s="126">
        <f t="shared" si="40"/>
        <v>810.67133034001381</v>
      </c>
      <c r="M663" s="126">
        <f t="shared" si="41"/>
        <v>740.34635088944663</v>
      </c>
      <c r="N663" s="163">
        <f t="shared" si="42"/>
        <v>740.34635088944663</v>
      </c>
      <c r="O663" s="165">
        <f>appliance_sim_data!D665-N663</f>
        <v>-250.34635088944663</v>
      </c>
      <c r="P663" s="165">
        <f t="shared" si="43"/>
        <v>250.34635088944663</v>
      </c>
    </row>
    <row r="664" spans="8:16">
      <c r="H664" s="157">
        <v>0.454166666666667</v>
      </c>
      <c r="I664" s="126">
        <v>1013.795102473517</v>
      </c>
      <c r="J664" s="126">
        <v>927.19281753589917</v>
      </c>
      <c r="K664" s="126">
        <v>0.8</v>
      </c>
      <c r="L664" s="126">
        <f t="shared" si="40"/>
        <v>811.03608197881363</v>
      </c>
      <c r="M664" s="126">
        <f t="shared" si="41"/>
        <v>741.7542540287194</v>
      </c>
      <c r="N664" s="163">
        <f t="shared" si="42"/>
        <v>741.75425402871952</v>
      </c>
      <c r="O664" s="165">
        <f>appliance_sim_data!D666-N664</f>
        <v>-251.75425402871952</v>
      </c>
      <c r="P664" s="165">
        <f t="shared" si="43"/>
        <v>251.75425402871952</v>
      </c>
    </row>
    <row r="665" spans="8:16">
      <c r="H665" s="157">
        <v>0.45486111111111099</v>
      </c>
      <c r="I665" s="126">
        <v>1014.246671842793</v>
      </c>
      <c r="J665" s="126">
        <v>928.94092727183477</v>
      </c>
      <c r="K665" s="126">
        <v>0.76</v>
      </c>
      <c r="L665" s="126">
        <f t="shared" si="40"/>
        <v>770.8274706005227</v>
      </c>
      <c r="M665" s="126">
        <f t="shared" si="41"/>
        <v>705.99510472659438</v>
      </c>
      <c r="N665" s="163">
        <f t="shared" si="42"/>
        <v>705.99510472659449</v>
      </c>
      <c r="O665" s="165">
        <f>appliance_sim_data!D667-N665</f>
        <v>-215.99510472659449</v>
      </c>
      <c r="P665" s="165">
        <f t="shared" si="43"/>
        <v>215.99510472659449</v>
      </c>
    </row>
    <row r="666" spans="8:16">
      <c r="H666" s="157">
        <v>0.45555555555555599</v>
      </c>
      <c r="I666" s="126">
        <v>1014.6938947900111</v>
      </c>
      <c r="J666" s="126">
        <v>930.67723493393021</v>
      </c>
      <c r="K666" s="126">
        <v>0.77</v>
      </c>
      <c r="L666" s="126">
        <f t="shared" si="40"/>
        <v>781.31429898830856</v>
      </c>
      <c r="M666" s="126">
        <f t="shared" si="41"/>
        <v>716.62147089912628</v>
      </c>
      <c r="N666" s="163">
        <f t="shared" si="42"/>
        <v>716.62147089912639</v>
      </c>
      <c r="O666" s="165">
        <f>appliance_sim_data!D668-N666</f>
        <v>-226.62147089912639</v>
      </c>
      <c r="P666" s="165">
        <f t="shared" si="43"/>
        <v>226.62147089912639</v>
      </c>
    </row>
    <row r="667" spans="8:16">
      <c r="H667" s="157">
        <v>0.45624999999999999</v>
      </c>
      <c r="I667" s="126">
        <v>1015.1367947885237</v>
      </c>
      <c r="J667" s="126">
        <v>932.4017078583621</v>
      </c>
      <c r="K667" s="126">
        <v>0.76</v>
      </c>
      <c r="L667" s="126">
        <f t="shared" si="40"/>
        <v>771.503964039278</v>
      </c>
      <c r="M667" s="126">
        <f t="shared" si="41"/>
        <v>708.62529797235516</v>
      </c>
      <c r="N667" s="163">
        <f t="shared" si="42"/>
        <v>708.62529797235516</v>
      </c>
      <c r="O667" s="165">
        <f>appliance_sim_data!D669-N667</f>
        <v>-218.62529797235516</v>
      </c>
      <c r="P667" s="165">
        <f t="shared" si="43"/>
        <v>218.62529797235516</v>
      </c>
    </row>
    <row r="668" spans="8:16">
      <c r="H668" s="157">
        <v>0.45694444444444399</v>
      </c>
      <c r="I668" s="126">
        <v>1015.5753950307071</v>
      </c>
      <c r="J668" s="126">
        <v>934.11431360377492</v>
      </c>
      <c r="K668" s="126">
        <v>0.6</v>
      </c>
      <c r="L668" s="126">
        <f t="shared" si="40"/>
        <v>609.3452370184242</v>
      </c>
      <c r="M668" s="126">
        <f t="shared" si="41"/>
        <v>560.46858816226495</v>
      </c>
      <c r="N668" s="163">
        <f t="shared" si="42"/>
        <v>560.46858816226495</v>
      </c>
      <c r="O668" s="165">
        <f>appliance_sim_data!D670-N668</f>
        <v>-70.46858816226495</v>
      </c>
      <c r="P668" s="165">
        <f t="shared" si="43"/>
        <v>70.46858816226495</v>
      </c>
    </row>
    <row r="669" spans="8:16">
      <c r="H669" s="157">
        <v>0.45763888888888898</v>
      </c>
      <c r="I669" s="126">
        <v>1016.0097184307572</v>
      </c>
      <c r="J669" s="126">
        <v>935.81501995188432</v>
      </c>
      <c r="K669" s="126">
        <v>0.53</v>
      </c>
      <c r="L669" s="126">
        <f t="shared" si="40"/>
        <v>538.48515076830131</v>
      </c>
      <c r="M669" s="126">
        <f t="shared" si="41"/>
        <v>495.98196057449871</v>
      </c>
      <c r="N669" s="163">
        <f t="shared" si="42"/>
        <v>495.98196057449871</v>
      </c>
      <c r="O669" s="165">
        <f>appliance_sim_data!D671-N669</f>
        <v>-5.9819605744987143</v>
      </c>
      <c r="P669" s="165">
        <f t="shared" si="43"/>
        <v>5.9819605744987143</v>
      </c>
    </row>
    <row r="670" spans="8:16">
      <c r="H670" s="157">
        <v>0.45833333333333298</v>
      </c>
      <c r="I670" s="126">
        <v>1016.4397876274436</v>
      </c>
      <c r="J670" s="126">
        <v>937.50379490807654</v>
      </c>
      <c r="K670" s="126">
        <v>0.97</v>
      </c>
      <c r="L670" s="126">
        <f t="shared" si="40"/>
        <v>985.9465939986203</v>
      </c>
      <c r="M670" s="126">
        <f t="shared" si="41"/>
        <v>909.3786810608342</v>
      </c>
      <c r="N670" s="163">
        <f t="shared" si="42"/>
        <v>909.37868106083431</v>
      </c>
      <c r="O670" s="165">
        <f>appliance_sim_data!D672-N670</f>
        <v>-610.37868106083431</v>
      </c>
      <c r="P670" s="165">
        <f t="shared" si="43"/>
        <v>610.37868106083431</v>
      </c>
    </row>
    <row r="671" spans="8:16">
      <c r="H671" s="157">
        <v>0.45902777777777798</v>
      </c>
      <c r="I671" s="126">
        <v>1016.8656249868235</v>
      </c>
      <c r="J671" s="126">
        <v>939.18060670200475</v>
      </c>
      <c r="K671" s="126">
        <v>0.96</v>
      </c>
      <c r="L671" s="126">
        <f t="shared" si="40"/>
        <v>976.19099998735055</v>
      </c>
      <c r="M671" s="126">
        <f t="shared" si="41"/>
        <v>901.61338243392458</v>
      </c>
      <c r="N671" s="163">
        <f t="shared" si="42"/>
        <v>901.61338243392458</v>
      </c>
      <c r="O671" s="165">
        <f>appliance_sim_data!D673-N671</f>
        <v>-847.61338243392458</v>
      </c>
      <c r="P671" s="165">
        <f t="shared" si="43"/>
        <v>847.61338243392458</v>
      </c>
    </row>
    <row r="672" spans="8:16">
      <c r="H672" s="157">
        <v>0.45972222222222198</v>
      </c>
      <c r="I672" s="126">
        <v>1017.2872526049142</v>
      </c>
      <c r="J672" s="126">
        <v>940.84542378818139</v>
      </c>
      <c r="K672" s="126">
        <v>0.97</v>
      </c>
      <c r="L672" s="126">
        <f t="shared" si="40"/>
        <v>986.76863502676679</v>
      </c>
      <c r="M672" s="126">
        <f t="shared" si="41"/>
        <v>912.6200610745359</v>
      </c>
      <c r="N672" s="163">
        <f t="shared" si="42"/>
        <v>912.62006107453601</v>
      </c>
      <c r="O672" s="165">
        <f>appliance_sim_data!D674-N672</f>
        <v>-858.62006107453601</v>
      </c>
      <c r="P672" s="165">
        <f t="shared" si="43"/>
        <v>858.62006107453601</v>
      </c>
    </row>
    <row r="673" spans="8:16">
      <c r="H673" s="157">
        <v>0.46041666666666697</v>
      </c>
      <c r="I673" s="126">
        <v>1017.7046923103272</v>
      </c>
      <c r="J673" s="126">
        <v>942.49821484656627</v>
      </c>
      <c r="K673" s="126">
        <v>0.97</v>
      </c>
      <c r="L673" s="126">
        <f t="shared" si="40"/>
        <v>987.17355154101733</v>
      </c>
      <c r="M673" s="126">
        <f t="shared" si="41"/>
        <v>914.22326840116921</v>
      </c>
      <c r="N673" s="163">
        <f t="shared" si="42"/>
        <v>914.22326840116921</v>
      </c>
      <c r="O673" s="165">
        <f>appliance_sim_data!D675-N673</f>
        <v>-860.22326840116921</v>
      </c>
      <c r="P673" s="165">
        <f t="shared" si="43"/>
        <v>860.22326840116921</v>
      </c>
    </row>
    <row r="674" spans="8:16">
      <c r="H674" s="157">
        <v>0.46111111111111103</v>
      </c>
      <c r="I674" s="126">
        <v>1018.1179656668623</v>
      </c>
      <c r="J674" s="126">
        <v>944.1389487831525</v>
      </c>
      <c r="K674" s="126">
        <v>0.96</v>
      </c>
      <c r="L674" s="126">
        <f t="shared" si="40"/>
        <v>977.39324704018782</v>
      </c>
      <c r="M674" s="126">
        <f t="shared" si="41"/>
        <v>906.37339083182633</v>
      </c>
      <c r="N674" s="163">
        <f t="shared" si="42"/>
        <v>906.37339083182633</v>
      </c>
      <c r="O674" s="165">
        <f>appliance_sim_data!D676-N674</f>
        <v>-852.37339083182633</v>
      </c>
      <c r="P674" s="165">
        <f t="shared" si="43"/>
        <v>852.37339083182633</v>
      </c>
    </row>
    <row r="675" spans="8:16">
      <c r="H675" s="157">
        <v>0.46180555555555602</v>
      </c>
      <c r="I675" s="126">
        <v>1018.5270939760644</v>
      </c>
      <c r="J675" s="126">
        <v>945.7675947305471</v>
      </c>
      <c r="K675" s="126">
        <v>0.94</v>
      </c>
      <c r="L675" s="126">
        <f t="shared" si="40"/>
        <v>957.41546833750044</v>
      </c>
      <c r="M675" s="126">
        <f t="shared" si="41"/>
        <v>889.02153904671422</v>
      </c>
      <c r="N675" s="163">
        <f t="shared" si="42"/>
        <v>889.02153904671434</v>
      </c>
      <c r="O675" s="165">
        <f>appliance_sim_data!D677-N675</f>
        <v>-835.02153904671434</v>
      </c>
      <c r="P675" s="165">
        <f t="shared" si="43"/>
        <v>835.02153904671434</v>
      </c>
    </row>
    <row r="676" spans="8:16">
      <c r="H676" s="157">
        <v>0.46250000000000002</v>
      </c>
      <c r="I676" s="126">
        <v>1018.9320982797401</v>
      </c>
      <c r="J676" s="126">
        <v>947.38412204854876</v>
      </c>
      <c r="K676" s="126">
        <v>0.81</v>
      </c>
      <c r="L676" s="126">
        <f t="shared" si="40"/>
        <v>825.33499960658958</v>
      </c>
      <c r="M676" s="126">
        <f t="shared" si="41"/>
        <v>767.38113885932455</v>
      </c>
      <c r="N676" s="163">
        <f t="shared" si="42"/>
        <v>767.38113885932455</v>
      </c>
      <c r="O676" s="165">
        <f>appliance_sim_data!D678-N676</f>
        <v>-713.38113885932455</v>
      </c>
      <c r="P676" s="165">
        <f t="shared" si="43"/>
        <v>713.38113885932455</v>
      </c>
    </row>
    <row r="677" spans="8:16">
      <c r="H677" s="157">
        <v>0.46319444444444402</v>
      </c>
      <c r="I677" s="126">
        <v>1019.3329993624391</v>
      </c>
      <c r="J677" s="126">
        <v>948.98850032472092</v>
      </c>
      <c r="K677" s="126">
        <v>0.8</v>
      </c>
      <c r="L677" s="126">
        <f t="shared" si="40"/>
        <v>815.4663994899513</v>
      </c>
      <c r="M677" s="126">
        <f t="shared" si="41"/>
        <v>759.19080025977678</v>
      </c>
      <c r="N677" s="163">
        <f t="shared" si="42"/>
        <v>759.19080025977678</v>
      </c>
      <c r="O677" s="165">
        <f>appliance_sim_data!D679-N677</f>
        <v>-705.19080025977678</v>
      </c>
      <c r="P677" s="165">
        <f t="shared" si="43"/>
        <v>705.19080025977678</v>
      </c>
    </row>
    <row r="678" spans="8:16">
      <c r="H678" s="157">
        <v>0.46388888888888902</v>
      </c>
      <c r="I678" s="126">
        <v>1019.7298177538972</v>
      </c>
      <c r="J678" s="126">
        <v>950.58069937496214</v>
      </c>
      <c r="K678" s="126">
        <v>0.8</v>
      </c>
      <c r="L678" s="126">
        <f t="shared" si="40"/>
        <v>815.78385420311781</v>
      </c>
      <c r="M678" s="126">
        <f t="shared" si="41"/>
        <v>760.46455949996971</v>
      </c>
      <c r="N678" s="163">
        <f t="shared" si="42"/>
        <v>760.46455949996971</v>
      </c>
      <c r="O678" s="165">
        <f>appliance_sim_data!D680-N678</f>
        <v>-706.46455949996971</v>
      </c>
      <c r="P678" s="165">
        <f t="shared" si="43"/>
        <v>706.46455949996971</v>
      </c>
    </row>
    <row r="679" spans="8:16">
      <c r="H679" s="157">
        <v>0.46458333333333302</v>
      </c>
      <c r="I679" s="126">
        <v>1020.1225737314443</v>
      </c>
      <c r="J679" s="126">
        <v>952.16068924407239</v>
      </c>
      <c r="K679" s="126">
        <v>0.32</v>
      </c>
      <c r="L679" s="126">
        <f t="shared" si="40"/>
        <v>326.43922359406218</v>
      </c>
      <c r="M679" s="126">
        <f t="shared" si="41"/>
        <v>304.69142055810318</v>
      </c>
      <c r="N679" s="163">
        <f t="shared" si="42"/>
        <v>304.69142055810318</v>
      </c>
      <c r="O679" s="165">
        <f>appliance_sim_data!D681-N679</f>
        <v>-250.69142055810318</v>
      </c>
      <c r="P679" s="165">
        <f t="shared" si="43"/>
        <v>250.69142055810318</v>
      </c>
    </row>
    <row r="680" spans="8:16">
      <c r="H680" s="157">
        <v>0.46527777777777801</v>
      </c>
      <c r="I680" s="126">
        <v>1020.511287322374</v>
      </c>
      <c r="J680" s="126">
        <v>953.72844020631339</v>
      </c>
      <c r="K680" s="126">
        <v>0.32</v>
      </c>
      <c r="L680" s="126">
        <f t="shared" si="40"/>
        <v>326.56361194315969</v>
      </c>
      <c r="M680" s="126">
        <f t="shared" si="41"/>
        <v>305.1931008660203</v>
      </c>
      <c r="N680" s="163">
        <f t="shared" si="42"/>
        <v>305.1931008660203</v>
      </c>
      <c r="O680" s="165">
        <f>appliance_sim_data!D682-N680</f>
        <v>-251.1931008660203</v>
      </c>
      <c r="P680" s="165">
        <f t="shared" si="43"/>
        <v>251.1931008660203</v>
      </c>
    </row>
    <row r="681" spans="8:16">
      <c r="H681" s="157">
        <v>0.46597222222222201</v>
      </c>
      <c r="I681" s="126">
        <v>1020.8959783062808</v>
      </c>
      <c r="J681" s="126">
        <v>955.2839227659689</v>
      </c>
      <c r="K681" s="126">
        <v>0.33</v>
      </c>
      <c r="L681" s="126">
        <f t="shared" si="40"/>
        <v>336.89567284107267</v>
      </c>
      <c r="M681" s="126">
        <f t="shared" si="41"/>
        <v>315.24369451276976</v>
      </c>
      <c r="N681" s="163">
        <f t="shared" si="42"/>
        <v>315.24369451276976</v>
      </c>
      <c r="O681" s="165">
        <f>appliance_sim_data!D683-N681</f>
        <v>-261.24369451276976</v>
      </c>
      <c r="P681" s="165">
        <f t="shared" si="43"/>
        <v>261.24369451276976</v>
      </c>
    </row>
    <row r="682" spans="8:16">
      <c r="H682" s="157">
        <v>0.46666666666666701</v>
      </c>
      <c r="I682" s="126">
        <v>1021.2766662173599</v>
      </c>
      <c r="J682" s="126">
        <v>956.82710765789795</v>
      </c>
      <c r="K682" s="126">
        <v>0.32</v>
      </c>
      <c r="L682" s="126">
        <f t="shared" si="40"/>
        <v>326.80853318955519</v>
      </c>
      <c r="M682" s="126">
        <f t="shared" si="41"/>
        <v>306.18467445052733</v>
      </c>
      <c r="N682" s="163">
        <f t="shared" si="42"/>
        <v>306.18467445052733</v>
      </c>
      <c r="O682" s="165">
        <f>appliance_sim_data!D684-N682</f>
        <v>-252.18467445052733</v>
      </c>
      <c r="P682" s="165">
        <f t="shared" si="43"/>
        <v>252.18467445052733</v>
      </c>
    </row>
    <row r="683" spans="8:16">
      <c r="H683" s="157">
        <v>0.46736111111111101</v>
      </c>
      <c r="I683" s="126">
        <v>1021.6533703466736</v>
      </c>
      <c r="J683" s="126">
        <v>958.35796584808406</v>
      </c>
      <c r="K683" s="126">
        <v>0.33</v>
      </c>
      <c r="L683" s="126">
        <f t="shared" si="40"/>
        <v>337.14561221440232</v>
      </c>
      <c r="M683" s="126">
        <f t="shared" si="41"/>
        <v>316.25812872986774</v>
      </c>
      <c r="N683" s="163">
        <f t="shared" si="42"/>
        <v>316.25812872986774</v>
      </c>
      <c r="O683" s="165">
        <f>appliance_sim_data!D685-N683</f>
        <v>-262.25812872986774</v>
      </c>
      <c r="P683" s="165">
        <f t="shared" si="43"/>
        <v>262.25812872986774</v>
      </c>
    </row>
    <row r="684" spans="8:16">
      <c r="H684" s="157">
        <v>0.468055555555556</v>
      </c>
      <c r="I684" s="126">
        <v>1022.0261097443838</v>
      </c>
      <c r="J684" s="126">
        <v>959.87646853418323</v>
      </c>
      <c r="K684" s="126">
        <v>0.35</v>
      </c>
      <c r="L684" s="126">
        <f t="shared" si="40"/>
        <v>357.70913841053431</v>
      </c>
      <c r="M684" s="126">
        <f t="shared" si="41"/>
        <v>335.95676398696412</v>
      </c>
      <c r="N684" s="163">
        <f t="shared" si="42"/>
        <v>335.95676398696418</v>
      </c>
      <c r="O684" s="165">
        <f>appliance_sim_data!D686-N684</f>
        <v>-281.95676398696418</v>
      </c>
      <c r="P684" s="165">
        <f t="shared" si="43"/>
        <v>281.95676398696418</v>
      </c>
    </row>
    <row r="685" spans="8:16">
      <c r="H685" s="157">
        <v>0.46875</v>
      </c>
      <c r="I685" s="126">
        <v>1022.394903221951</v>
      </c>
      <c r="J685" s="126">
        <v>961.38258714606593</v>
      </c>
      <c r="K685" s="126">
        <v>0.34</v>
      </c>
      <c r="L685" s="126">
        <f t="shared" si="40"/>
        <v>347.61426709546339</v>
      </c>
      <c r="M685" s="126">
        <f t="shared" si="41"/>
        <v>326.87007962966243</v>
      </c>
      <c r="N685" s="163">
        <f t="shared" si="42"/>
        <v>326.87007962966248</v>
      </c>
      <c r="O685" s="165">
        <f>appliance_sim_data!D687-N685</f>
        <v>-272.87007962966248</v>
      </c>
      <c r="P685" s="165">
        <f t="shared" si="43"/>
        <v>272.87007962966248</v>
      </c>
    </row>
    <row r="686" spans="8:16">
      <c r="H686" s="157">
        <v>0.469444444444444</v>
      </c>
      <c r="I686" s="126">
        <v>1022.7597693542991</v>
      </c>
      <c r="J686" s="126">
        <v>962.87629334635392</v>
      </c>
      <c r="K686" s="126">
        <v>0.38</v>
      </c>
      <c r="L686" s="126">
        <f t="shared" si="40"/>
        <v>388.64871235463369</v>
      </c>
      <c r="M686" s="126">
        <f t="shared" si="41"/>
        <v>365.89299147161449</v>
      </c>
      <c r="N686" s="163">
        <f t="shared" si="42"/>
        <v>365.89299147161455</v>
      </c>
      <c r="O686" s="165">
        <f>appliance_sim_data!D688-N686</f>
        <v>-311.89299147161455</v>
      </c>
      <c r="P686" s="165">
        <f t="shared" si="43"/>
        <v>311.89299147161455</v>
      </c>
    </row>
    <row r="687" spans="8:16">
      <c r="H687" s="157">
        <v>0.47013888888888899</v>
      </c>
      <c r="I687" s="126">
        <v>1023.1207264819484</v>
      </c>
      <c r="J687" s="126">
        <v>964.3575590309548</v>
      </c>
      <c r="K687" s="126">
        <v>0.37</v>
      </c>
      <c r="L687" s="126">
        <f t="shared" si="40"/>
        <v>378.5546687983209</v>
      </c>
      <c r="M687" s="126">
        <f t="shared" si="41"/>
        <v>356.81229684145325</v>
      </c>
      <c r="N687" s="163">
        <f t="shared" si="42"/>
        <v>356.81229684145325</v>
      </c>
      <c r="O687" s="165">
        <f>appliance_sim_data!D689-N687</f>
        <v>-302.81229684145325</v>
      </c>
      <c r="P687" s="165">
        <f t="shared" si="43"/>
        <v>302.81229684145325</v>
      </c>
    </row>
    <row r="688" spans="8:16">
      <c r="H688" s="157">
        <v>0.47083333333333299</v>
      </c>
      <c r="I688" s="126">
        <v>1023.4777927131173</v>
      </c>
      <c r="J688" s="126">
        <v>965.82635632959409</v>
      </c>
      <c r="K688" s="126">
        <v>0.43</v>
      </c>
      <c r="L688" s="126">
        <f t="shared" si="40"/>
        <v>440.09545086664042</v>
      </c>
      <c r="M688" s="126">
        <f t="shared" si="41"/>
        <v>415.30533322172545</v>
      </c>
      <c r="N688" s="163">
        <f t="shared" si="42"/>
        <v>415.30533322172545</v>
      </c>
      <c r="O688" s="165">
        <f>appliance_sim_data!D690-N688</f>
        <v>-361.30533322172545</v>
      </c>
      <c r="P688" s="165">
        <f t="shared" si="43"/>
        <v>361.30533322172545</v>
      </c>
    </row>
    <row r="689" spans="8:16">
      <c r="H689" s="157">
        <v>0.47152777777777799</v>
      </c>
      <c r="I689" s="126">
        <v>1023.8309859257905</v>
      </c>
      <c r="J689" s="126">
        <v>967.28265760633826</v>
      </c>
      <c r="K689" s="126">
        <v>0.42</v>
      </c>
      <c r="L689" s="126">
        <f t="shared" si="40"/>
        <v>430.00901408883198</v>
      </c>
      <c r="M689" s="126">
        <f t="shared" si="41"/>
        <v>406.25871619466204</v>
      </c>
      <c r="N689" s="163">
        <f t="shared" si="42"/>
        <v>406.2587161946621</v>
      </c>
      <c r="O689" s="165">
        <f>appliance_sim_data!D691-N689</f>
        <v>-352.2587161946621</v>
      </c>
      <c r="P689" s="165">
        <f t="shared" si="43"/>
        <v>352.2587161946621</v>
      </c>
    </row>
    <row r="690" spans="8:16">
      <c r="H690" s="157">
        <v>0.47222222222222199</v>
      </c>
      <c r="I690" s="126">
        <v>1024.1803237697559</v>
      </c>
      <c r="J690" s="126">
        <v>968.72643546011761</v>
      </c>
      <c r="K690" s="126">
        <v>0.4</v>
      </c>
      <c r="L690" s="126">
        <f t="shared" si="40"/>
        <v>409.67212950790235</v>
      </c>
      <c r="M690" s="126">
        <f t="shared" si="41"/>
        <v>387.49057418404709</v>
      </c>
      <c r="N690" s="163">
        <f t="shared" si="42"/>
        <v>387.49057418404709</v>
      </c>
      <c r="O690" s="165">
        <f>appliance_sim_data!D692-N690</f>
        <v>-333.49057418404709</v>
      </c>
      <c r="P690" s="165">
        <f t="shared" si="43"/>
        <v>333.49057418404709</v>
      </c>
    </row>
    <row r="691" spans="8:16">
      <c r="H691" s="157">
        <v>0.47291666666666698</v>
      </c>
      <c r="I691" s="126">
        <v>1024.5258236686132</v>
      </c>
      <c r="J691" s="126">
        <v>970.15766272524547</v>
      </c>
      <c r="K691" s="126">
        <v>0.38</v>
      </c>
      <c r="L691" s="126">
        <f t="shared" si="40"/>
        <v>389.319812994073</v>
      </c>
      <c r="M691" s="126">
        <f t="shared" si="41"/>
        <v>368.65991183559328</v>
      </c>
      <c r="N691" s="163">
        <f t="shared" si="42"/>
        <v>368.65991183559328</v>
      </c>
      <c r="O691" s="165">
        <f>appliance_sim_data!D693-N691</f>
        <v>-314.65991183559328</v>
      </c>
      <c r="P691" s="165">
        <f t="shared" si="43"/>
        <v>314.65991183559328</v>
      </c>
    </row>
    <row r="692" spans="8:16">
      <c r="H692" s="157">
        <v>0.47361111111111098</v>
      </c>
      <c r="I692" s="126">
        <v>1024.8675028217474</v>
      </c>
      <c r="J692" s="126">
        <v>971.57631247192921</v>
      </c>
      <c r="K692" s="126">
        <v>0.38</v>
      </c>
      <c r="L692" s="126">
        <f t="shared" si="40"/>
        <v>389.44965107226403</v>
      </c>
      <c r="M692" s="126">
        <f t="shared" si="41"/>
        <v>369.19899873933309</v>
      </c>
      <c r="N692" s="163">
        <f t="shared" si="42"/>
        <v>369.19899873933309</v>
      </c>
      <c r="O692" s="165">
        <f>appliance_sim_data!D694-N692</f>
        <v>-315.19899873933309</v>
      </c>
      <c r="P692" s="165">
        <f t="shared" si="43"/>
        <v>315.19899873933309</v>
      </c>
    </row>
    <row r="693" spans="8:16">
      <c r="H693" s="157">
        <v>0.47430555555555598</v>
      </c>
      <c r="I693" s="126">
        <v>1025.2053782062771</v>
      </c>
      <c r="J693" s="126">
        <v>972.98235800678094</v>
      </c>
      <c r="K693" s="126">
        <v>0.42</v>
      </c>
      <c r="L693" s="126">
        <f t="shared" si="40"/>
        <v>430.58625884663638</v>
      </c>
      <c r="M693" s="126">
        <f t="shared" si="41"/>
        <v>408.652590362848</v>
      </c>
      <c r="N693" s="163">
        <f t="shared" si="42"/>
        <v>408.65259036284806</v>
      </c>
      <c r="O693" s="165">
        <f>appliance_sim_data!D695-N693</f>
        <v>-354.65259036284806</v>
      </c>
      <c r="P693" s="165">
        <f t="shared" si="43"/>
        <v>354.65259036284806</v>
      </c>
    </row>
    <row r="694" spans="8:16">
      <c r="H694" s="157">
        <v>0.47499999999999998</v>
      </c>
      <c r="I694" s="126">
        <v>1025.5394665789688</v>
      </c>
      <c r="J694" s="126">
        <v>974.37577287332226</v>
      </c>
      <c r="K694" s="126">
        <v>0.41</v>
      </c>
      <c r="L694" s="126">
        <f t="shared" si="40"/>
        <v>420.4711812973772</v>
      </c>
      <c r="M694" s="126">
        <f t="shared" si="41"/>
        <v>399.49406687806209</v>
      </c>
      <c r="N694" s="163">
        <f t="shared" si="42"/>
        <v>399.49406687806209</v>
      </c>
      <c r="O694" s="165">
        <f>appliance_sim_data!D696-N694</f>
        <v>-345.49406687806209</v>
      </c>
      <c r="P694" s="165">
        <f t="shared" si="43"/>
        <v>345.49406687806209</v>
      </c>
    </row>
    <row r="695" spans="8:16">
      <c r="H695" s="157">
        <v>0.47569444444444398</v>
      </c>
      <c r="I695" s="126">
        <v>1025.869784478125</v>
      </c>
      <c r="J695" s="126">
        <v>975.75653085248564</v>
      </c>
      <c r="K695" s="126">
        <v>0.39</v>
      </c>
      <c r="L695" s="126">
        <f t="shared" si="40"/>
        <v>400.08921594646876</v>
      </c>
      <c r="M695" s="126">
        <f t="shared" si="41"/>
        <v>380.54504703246943</v>
      </c>
      <c r="N695" s="163">
        <f t="shared" si="42"/>
        <v>380.54504703246948</v>
      </c>
      <c r="O695" s="165">
        <f>appliance_sim_data!D697-N695</f>
        <v>-326.54504703246948</v>
      </c>
      <c r="P695" s="165">
        <f t="shared" si="43"/>
        <v>326.54504703246948</v>
      </c>
    </row>
    <row r="696" spans="8:16">
      <c r="H696" s="157">
        <v>0.47638888888888897</v>
      </c>
      <c r="I696" s="126">
        <v>1026.1963482254405</v>
      </c>
      <c r="J696" s="126">
        <v>977.12460596310916</v>
      </c>
      <c r="K696" s="126">
        <v>0.38</v>
      </c>
      <c r="L696" s="126">
        <f t="shared" si="40"/>
        <v>389.95461232566737</v>
      </c>
      <c r="M696" s="126">
        <f t="shared" si="41"/>
        <v>371.30735026598148</v>
      </c>
      <c r="N696" s="163">
        <f t="shared" si="42"/>
        <v>371.30735026598154</v>
      </c>
      <c r="O696" s="165">
        <f>appliance_sim_data!D698-N696</f>
        <v>-317.30735026598154</v>
      </c>
      <c r="P696" s="165">
        <f t="shared" si="43"/>
        <v>317.30735026598154</v>
      </c>
    </row>
    <row r="697" spans="8:16">
      <c r="H697" s="157">
        <v>0.47708333333333303</v>
      </c>
      <c r="I697" s="126">
        <v>1026.5191739278337</v>
      </c>
      <c r="J697" s="126">
        <v>978.47997246243244</v>
      </c>
      <c r="K697" s="126">
        <v>0.34</v>
      </c>
      <c r="L697" s="126">
        <f t="shared" si="40"/>
        <v>349.01651913546345</v>
      </c>
      <c r="M697" s="126">
        <f t="shared" si="41"/>
        <v>332.68319063722703</v>
      </c>
      <c r="N697" s="163">
        <f t="shared" si="42"/>
        <v>332.68319063722703</v>
      </c>
      <c r="O697" s="165">
        <f>appliance_sim_data!D699-N697</f>
        <v>-278.68319063722703</v>
      </c>
      <c r="P697" s="165">
        <f t="shared" si="43"/>
        <v>278.68319063722703</v>
      </c>
    </row>
    <row r="698" spans="8:16">
      <c r="H698" s="157">
        <v>0.47777777777777802</v>
      </c>
      <c r="I698" s="126">
        <v>1026.8382774792451</v>
      </c>
      <c r="J698" s="126">
        <v>979.82260484658013</v>
      </c>
      <c r="K698" s="126">
        <v>0.34</v>
      </c>
      <c r="L698" s="126">
        <f t="shared" si="40"/>
        <v>349.12501434294336</v>
      </c>
      <c r="M698" s="126">
        <f t="shared" si="41"/>
        <v>333.13968564783727</v>
      </c>
      <c r="N698" s="163">
        <f t="shared" si="42"/>
        <v>333.13968564783727</v>
      </c>
      <c r="O698" s="165">
        <f>appliance_sim_data!D700-N698</f>
        <v>-279.13968564783727</v>
      </c>
      <c r="P698" s="165">
        <f t="shared" si="43"/>
        <v>279.13968564783727</v>
      </c>
    </row>
    <row r="699" spans="8:16">
      <c r="H699" s="157">
        <v>0.47847222222222202</v>
      </c>
      <c r="I699" s="126">
        <v>1027.1536745624119</v>
      </c>
      <c r="J699" s="126">
        <v>981.15247785104896</v>
      </c>
      <c r="K699" s="126">
        <v>0.81</v>
      </c>
      <c r="L699" s="126">
        <f t="shared" si="40"/>
        <v>831.99447639555365</v>
      </c>
      <c r="M699" s="126">
        <f t="shared" si="41"/>
        <v>794.73350705934968</v>
      </c>
      <c r="N699" s="163">
        <f t="shared" si="42"/>
        <v>794.73350705934979</v>
      </c>
      <c r="O699" s="165">
        <f>appliance_sim_data!D701-N699</f>
        <v>-740.73350705934979</v>
      </c>
      <c r="P699" s="165">
        <f t="shared" si="43"/>
        <v>740.73350705934979</v>
      </c>
    </row>
    <row r="700" spans="8:16">
      <c r="H700" s="157">
        <v>0.47916666666666702</v>
      </c>
      <c r="I700" s="126">
        <v>1027.4653806506128</v>
      </c>
      <c r="J700" s="126">
        <v>982.46956645118598</v>
      </c>
      <c r="K700" s="126">
        <v>0.82</v>
      </c>
      <c r="L700" s="126">
        <f t="shared" si="40"/>
        <v>842.52161213350246</v>
      </c>
      <c r="M700" s="126">
        <f t="shared" si="41"/>
        <v>805.62504448997242</v>
      </c>
      <c r="N700" s="163">
        <f t="shared" si="42"/>
        <v>805.62504448997242</v>
      </c>
      <c r="O700" s="165">
        <f>appliance_sim_data!D702-N700</f>
        <v>-751.62504448997242</v>
      </c>
      <c r="P700" s="165">
        <f t="shared" si="43"/>
        <v>751.62504448997242</v>
      </c>
    </row>
    <row r="701" spans="8:16">
      <c r="H701" s="157">
        <v>0.47986111111111102</v>
      </c>
      <c r="I701" s="126">
        <v>1027.7734110093859</v>
      </c>
      <c r="J701" s="126">
        <v>983.77384586266351</v>
      </c>
      <c r="K701" s="126">
        <v>0.83</v>
      </c>
      <c r="L701" s="126">
        <f t="shared" si="40"/>
        <v>853.05193113779023</v>
      </c>
      <c r="M701" s="126">
        <f t="shared" si="41"/>
        <v>816.53229206601065</v>
      </c>
      <c r="N701" s="163">
        <f t="shared" si="42"/>
        <v>816.53229206601065</v>
      </c>
      <c r="O701" s="165">
        <f>appliance_sim_data!D703-N701</f>
        <v>-762.53229206601065</v>
      </c>
      <c r="P701" s="165">
        <f t="shared" si="43"/>
        <v>762.53229206601065</v>
      </c>
    </row>
    <row r="702" spans="8:16">
      <c r="H702" s="157">
        <v>0.48055555555555601</v>
      </c>
      <c r="I702" s="126">
        <v>1028.0777806982207</v>
      </c>
      <c r="J702" s="126">
        <v>985.0652915419497</v>
      </c>
      <c r="K702" s="126">
        <v>0.83</v>
      </c>
      <c r="L702" s="126">
        <f t="shared" si="40"/>
        <v>853.30455797952322</v>
      </c>
      <c r="M702" s="126">
        <f t="shared" si="41"/>
        <v>817.60419197981821</v>
      </c>
      <c r="N702" s="163">
        <f t="shared" si="42"/>
        <v>817.60419197981821</v>
      </c>
      <c r="O702" s="165">
        <f>appliance_sim_data!D704-N702</f>
        <v>-763.60419197981821</v>
      </c>
      <c r="P702" s="165">
        <f t="shared" si="43"/>
        <v>763.60419197981821</v>
      </c>
    </row>
    <row r="703" spans="8:16">
      <c r="H703" s="157">
        <v>0.48125000000000001</v>
      </c>
      <c r="I703" s="126">
        <v>1028.3785045722232</v>
      </c>
      <c r="J703" s="126">
        <v>986.34387918677567</v>
      </c>
      <c r="K703" s="126">
        <v>0.74</v>
      </c>
      <c r="L703" s="126">
        <f t="shared" si="40"/>
        <v>761.00009338344512</v>
      </c>
      <c r="M703" s="126">
        <f t="shared" si="41"/>
        <v>729.89447059821396</v>
      </c>
      <c r="N703" s="163">
        <f t="shared" si="42"/>
        <v>729.89447059821396</v>
      </c>
      <c r="O703" s="165">
        <f>appliance_sim_data!D705-N703</f>
        <v>-675.89447059821396</v>
      </c>
      <c r="P703" s="165">
        <f t="shared" si="43"/>
        <v>675.89447059821396</v>
      </c>
    </row>
    <row r="704" spans="8:16">
      <c r="H704" s="157">
        <v>0.48194444444444401</v>
      </c>
      <c r="I704" s="126">
        <v>1028.6755972837527</v>
      </c>
      <c r="J704" s="126">
        <v>987.60958473659628</v>
      </c>
      <c r="K704" s="126">
        <v>0.74</v>
      </c>
      <c r="L704" s="126">
        <f t="shared" si="40"/>
        <v>761.21994198997697</v>
      </c>
      <c r="M704" s="126">
        <f t="shared" si="41"/>
        <v>730.83109270508123</v>
      </c>
      <c r="N704" s="163">
        <f t="shared" si="42"/>
        <v>730.83109270508123</v>
      </c>
      <c r="O704" s="165">
        <f>appliance_sim_data!D706-N704</f>
        <v>-676.83109270508123</v>
      </c>
      <c r="P704" s="165">
        <f t="shared" si="43"/>
        <v>676.83109270508123</v>
      </c>
    </row>
    <row r="705" spans="8:16">
      <c r="H705" s="157">
        <v>0.48263888888888901</v>
      </c>
      <c r="I705" s="126">
        <v>1028.969073284037</v>
      </c>
      <c r="J705" s="126">
        <v>988.86238437304905</v>
      </c>
      <c r="K705" s="126">
        <v>0.72</v>
      </c>
      <c r="L705" s="126">
        <f t="shared" si="40"/>
        <v>740.85773276450664</v>
      </c>
      <c r="M705" s="126">
        <f t="shared" si="41"/>
        <v>711.98091674859529</v>
      </c>
      <c r="N705" s="163">
        <f t="shared" si="42"/>
        <v>711.9809167485954</v>
      </c>
      <c r="O705" s="165">
        <f>appliance_sim_data!D707-N705</f>
        <v>-657.9809167485954</v>
      </c>
      <c r="P705" s="165">
        <f t="shared" si="43"/>
        <v>657.9809167485954</v>
      </c>
    </row>
    <row r="706" spans="8:16">
      <c r="H706" s="157">
        <v>0.483333333333333</v>
      </c>
      <c r="I706" s="126">
        <v>1029.2589468247565</v>
      </c>
      <c r="J706" s="126">
        <v>990.10225452040402</v>
      </c>
      <c r="K706" s="126">
        <v>0.81</v>
      </c>
      <c r="L706" s="126">
        <f t="shared" si="40"/>
        <v>833.69974692805283</v>
      </c>
      <c r="M706" s="126">
        <f t="shared" si="41"/>
        <v>801.98282616152733</v>
      </c>
      <c r="N706" s="163">
        <f t="shared" si="42"/>
        <v>801.98282616152744</v>
      </c>
      <c r="O706" s="165">
        <f>appliance_sim_data!D708-N706</f>
        <v>-747.98282616152744</v>
      </c>
      <c r="P706" s="165">
        <f t="shared" si="43"/>
        <v>747.98282616152744</v>
      </c>
    </row>
    <row r="707" spans="8:16">
      <c r="H707" s="157">
        <v>0.484027777777778</v>
      </c>
      <c r="I707" s="126">
        <v>1029.5452319596095</v>
      </c>
      <c r="J707" s="126">
        <v>991.32917184601706</v>
      </c>
      <c r="K707" s="126">
        <v>0.7</v>
      </c>
      <c r="L707" s="126">
        <f t="shared" si="40"/>
        <v>720.68166237172659</v>
      </c>
      <c r="M707" s="126">
        <f t="shared" si="41"/>
        <v>693.93042029221192</v>
      </c>
      <c r="N707" s="163">
        <f t="shared" si="42"/>
        <v>693.93042029221203</v>
      </c>
      <c r="O707" s="165">
        <f>appliance_sim_data!D709-N707</f>
        <v>-639.93042029221203</v>
      </c>
      <c r="P707" s="165">
        <f t="shared" si="43"/>
        <v>639.93042029221203</v>
      </c>
    </row>
    <row r="708" spans="8:16">
      <c r="H708" s="157">
        <v>0.484722222222222</v>
      </c>
      <c r="I708" s="126">
        <v>1029.8279425458461</v>
      </c>
      <c r="J708" s="126">
        <v>992.54311326077004</v>
      </c>
      <c r="K708" s="126">
        <v>0.63</v>
      </c>
      <c r="L708" s="126">
        <f t="shared" si="40"/>
        <v>648.79160380388305</v>
      </c>
      <c r="M708" s="126">
        <f t="shared" si="41"/>
        <v>625.30216135428509</v>
      </c>
      <c r="N708" s="163">
        <f t="shared" si="42"/>
        <v>625.30216135428509</v>
      </c>
      <c r="O708" s="165">
        <f>appliance_sim_data!D710-N708</f>
        <v>-571.30216135428509</v>
      </c>
      <c r="P708" s="165">
        <f t="shared" si="43"/>
        <v>571.30216135428509</v>
      </c>
    </row>
    <row r="709" spans="8:16">
      <c r="H709" s="157">
        <v>0.485416666666667</v>
      </c>
      <c r="I709" s="126">
        <v>1030.1070922457825</v>
      </c>
      <c r="J709" s="126">
        <v>993.7440559195129</v>
      </c>
      <c r="K709" s="126">
        <v>0.57999999999999996</v>
      </c>
      <c r="L709" s="126">
        <f t="shared" si="40"/>
        <v>597.46211350255385</v>
      </c>
      <c r="M709" s="126">
        <f t="shared" si="41"/>
        <v>576.37155243331745</v>
      </c>
      <c r="N709" s="163">
        <f t="shared" si="42"/>
        <v>576.37155243331745</v>
      </c>
      <c r="O709" s="165">
        <f>appliance_sim_data!D711-N709</f>
        <v>-522.37155243331745</v>
      </c>
      <c r="P709" s="165">
        <f t="shared" si="43"/>
        <v>522.37155243331745</v>
      </c>
    </row>
    <row r="710" spans="8:16">
      <c r="H710" s="157">
        <v>0.48611111111111099</v>
      </c>
      <c r="I710" s="126">
        <v>1030.3826945282876</v>
      </c>
      <c r="J710" s="126">
        <v>994.93197722149716</v>
      </c>
      <c r="K710" s="126">
        <v>0.51</v>
      </c>
      <c r="L710" s="126">
        <f t="shared" si="40"/>
        <v>525.49517420942675</v>
      </c>
      <c r="M710" s="126">
        <f t="shared" si="41"/>
        <v>507.41530838296359</v>
      </c>
      <c r="N710" s="163">
        <f t="shared" si="42"/>
        <v>507.41530838296359</v>
      </c>
      <c r="O710" s="165">
        <f>appliance_sim_data!D712-N710</f>
        <v>-453.41530838296359</v>
      </c>
      <c r="P710" s="165">
        <f t="shared" si="43"/>
        <v>453.41530838296359</v>
      </c>
    </row>
    <row r="711" spans="8:16">
      <c r="H711" s="157">
        <v>0.48680555555555599</v>
      </c>
      <c r="I711" s="126">
        <v>1030.6547626702468</v>
      </c>
      <c r="J711" s="126">
        <v>996.10685481080736</v>
      </c>
      <c r="K711" s="126">
        <v>0.52</v>
      </c>
      <c r="L711" s="126">
        <f t="shared" si="40"/>
        <v>535.94047658852833</v>
      </c>
      <c r="M711" s="126">
        <f t="shared" si="41"/>
        <v>517.97556450161983</v>
      </c>
      <c r="N711" s="163">
        <f t="shared" si="42"/>
        <v>517.97556450161983</v>
      </c>
      <c r="O711" s="165">
        <f>appliance_sim_data!D713-N711</f>
        <v>-463.97556450161983</v>
      </c>
      <c r="P711" s="165">
        <f t="shared" si="43"/>
        <v>463.97556450161983</v>
      </c>
    </row>
    <row r="712" spans="8:16">
      <c r="H712" s="157">
        <v>0.48749999999999999</v>
      </c>
      <c r="I712" s="126">
        <v>1030.9233097580027</v>
      </c>
      <c r="J712" s="126">
        <v>997.26866657678693</v>
      </c>
      <c r="K712" s="126">
        <v>0.66</v>
      </c>
      <c r="L712" s="126">
        <f t="shared" si="40"/>
        <v>680.40938444028177</v>
      </c>
      <c r="M712" s="126">
        <f t="shared" si="41"/>
        <v>658.19731994067945</v>
      </c>
      <c r="N712" s="163">
        <f t="shared" si="42"/>
        <v>658.19731994067945</v>
      </c>
      <c r="O712" s="165">
        <f>appliance_sim_data!D714-N712</f>
        <v>-604.19731994067945</v>
      </c>
      <c r="P712" s="165">
        <f t="shared" si="43"/>
        <v>604.19731994067945</v>
      </c>
    </row>
    <row r="713" spans="8:16">
      <c r="H713" s="157">
        <v>0.48819444444444399</v>
      </c>
      <c r="I713" s="126">
        <v>1031.1883486887716</v>
      </c>
      <c r="J713" s="126">
        <v>998.41739065446063</v>
      </c>
      <c r="K713" s="126">
        <v>0.63</v>
      </c>
      <c r="L713" s="126">
        <f t="shared" si="40"/>
        <v>649.64865967392609</v>
      </c>
      <c r="M713" s="126">
        <f t="shared" si="41"/>
        <v>629.00295611231024</v>
      </c>
      <c r="N713" s="163">
        <f t="shared" si="42"/>
        <v>629.00295611231024</v>
      </c>
      <c r="O713" s="165">
        <f>appliance_sim_data!D715-N713</f>
        <v>-575.00295611231024</v>
      </c>
      <c r="P713" s="165">
        <f t="shared" si="43"/>
        <v>575.00295611231024</v>
      </c>
    </row>
    <row r="714" spans="8:16">
      <c r="H714" s="157">
        <v>0.48888888888888898</v>
      </c>
      <c r="I714" s="126">
        <v>1031.4498921720353</v>
      </c>
      <c r="J714" s="126">
        <v>999.55300542494979</v>
      </c>
      <c r="K714" s="126">
        <v>0.59</v>
      </c>
      <c r="L714" s="126">
        <f t="shared" si="40"/>
        <v>608.55543638150084</v>
      </c>
      <c r="M714" s="126">
        <f t="shared" si="41"/>
        <v>589.73627320072035</v>
      </c>
      <c r="N714" s="163">
        <f t="shared" si="42"/>
        <v>589.73627320072035</v>
      </c>
      <c r="O714" s="165">
        <f>appliance_sim_data!D716-N714</f>
        <v>-535.73627320072035</v>
      </c>
      <c r="P714" s="165">
        <f t="shared" si="43"/>
        <v>535.73627320072035</v>
      </c>
    </row>
    <row r="715" spans="8:16">
      <c r="H715" s="157">
        <v>0.48958333333333298</v>
      </c>
      <c r="I715" s="126">
        <v>1031.7079527309127</v>
      </c>
      <c r="J715" s="126">
        <v>1000.6754895158865</v>
      </c>
      <c r="K715" s="126">
        <v>0.57999999999999996</v>
      </c>
      <c r="L715" s="126">
        <f t="shared" ref="L715:L778" si="44">I715*K715</f>
        <v>598.39061258392928</v>
      </c>
      <c r="M715" s="126">
        <f t="shared" ref="M715:M778" si="45">J715*K715</f>
        <v>580.39178391921416</v>
      </c>
      <c r="N715" s="163">
        <f t="shared" ref="N715:N778" si="46">M715*$B$46*$B$47</f>
        <v>580.39178391921416</v>
      </c>
      <c r="O715" s="165">
        <f>appliance_sim_data!D717-N715</f>
        <v>-526.39178391921416</v>
      </c>
      <c r="P715" s="165">
        <f t="shared" ref="P715:P778" si="47">IF(O715&lt;0, ABS(O715), 0)</f>
        <v>526.39178391921416</v>
      </c>
    </row>
    <row r="716" spans="8:16">
      <c r="H716" s="157">
        <v>0.49027777777777798</v>
      </c>
      <c r="I716" s="126">
        <v>1031.9625427035069</v>
      </c>
      <c r="J716" s="126">
        <v>1001.7848218018205</v>
      </c>
      <c r="K716" s="126">
        <v>0.56999999999999995</v>
      </c>
      <c r="L716" s="126">
        <f t="shared" si="44"/>
        <v>588.21864934099881</v>
      </c>
      <c r="M716" s="126">
        <f t="shared" si="45"/>
        <v>571.01734842703763</v>
      </c>
      <c r="N716" s="163">
        <f t="shared" si="46"/>
        <v>571.01734842703763</v>
      </c>
      <c r="O716" s="165">
        <f>appliance_sim_data!D718-N716</f>
        <v>-517.01734842703763</v>
      </c>
      <c r="P716" s="165">
        <f t="shared" si="47"/>
        <v>517.01734842703763</v>
      </c>
    </row>
    <row r="717" spans="8:16">
      <c r="H717" s="157">
        <v>0.49097222222222198</v>
      </c>
      <c r="I717" s="126">
        <v>1032.2136742442297</v>
      </c>
      <c r="J717" s="126">
        <v>1002.8809814046232</v>
      </c>
      <c r="K717" s="126">
        <v>0.87</v>
      </c>
      <c r="L717" s="126">
        <f t="shared" si="44"/>
        <v>898.02589659247974</v>
      </c>
      <c r="M717" s="126">
        <f t="shared" si="45"/>
        <v>872.50645382202219</v>
      </c>
      <c r="N717" s="163">
        <f t="shared" si="46"/>
        <v>872.50645382202219</v>
      </c>
      <c r="O717" s="165">
        <f>appliance_sim_data!D719-N717</f>
        <v>-640.50645382202219</v>
      </c>
      <c r="P717" s="165">
        <f t="shared" si="47"/>
        <v>640.50645382202219</v>
      </c>
    </row>
    <row r="718" spans="8:16">
      <c r="H718" s="157">
        <v>0.49166666666666697</v>
      </c>
      <c r="I718" s="126">
        <v>1032.4613593251049</v>
      </c>
      <c r="J718" s="126">
        <v>1003.9639476938856</v>
      </c>
      <c r="K718" s="126">
        <v>0.85</v>
      </c>
      <c r="L718" s="126">
        <f t="shared" si="44"/>
        <v>877.5921554263391</v>
      </c>
      <c r="M718" s="126">
        <f t="shared" si="45"/>
        <v>853.36935553980277</v>
      </c>
      <c r="N718" s="163">
        <f t="shared" si="46"/>
        <v>853.36935553980277</v>
      </c>
      <c r="O718" s="165">
        <f>appliance_sim_data!D720-N718</f>
        <v>-621.36935553980277</v>
      </c>
      <c r="P718" s="165">
        <f t="shared" si="47"/>
        <v>621.36935553980277</v>
      </c>
    </row>
    <row r="719" spans="8:16">
      <c r="H719" s="157">
        <v>0.49236111111111103</v>
      </c>
      <c r="I719" s="126">
        <v>1032.7056097370489</v>
      </c>
      <c r="J719" s="126">
        <v>1005.0337002873122</v>
      </c>
      <c r="K719" s="126">
        <v>0.85</v>
      </c>
      <c r="L719" s="126">
        <f t="shared" si="44"/>
        <v>877.79976827649159</v>
      </c>
      <c r="M719" s="126">
        <f t="shared" si="45"/>
        <v>854.27864524421534</v>
      </c>
      <c r="N719" s="163">
        <f t="shared" si="46"/>
        <v>854.27864524421534</v>
      </c>
      <c r="O719" s="165">
        <f>appliance_sim_data!D721-N719</f>
        <v>-622.27864524421534</v>
      </c>
      <c r="P719" s="165">
        <f t="shared" si="47"/>
        <v>622.27864524421534</v>
      </c>
    </row>
    <row r="720" spans="8:16">
      <c r="H720" s="157">
        <v>0.49305555555555602</v>
      </c>
      <c r="I720" s="126">
        <v>1032.9464370911296</v>
      </c>
      <c r="J720" s="126">
        <v>1006.0902190511113</v>
      </c>
      <c r="K720" s="126">
        <v>0.62</v>
      </c>
      <c r="L720" s="126">
        <f t="shared" si="44"/>
        <v>640.42679099650036</v>
      </c>
      <c r="M720" s="126">
        <f t="shared" si="45"/>
        <v>623.77593581168901</v>
      </c>
      <c r="N720" s="163">
        <f t="shared" si="46"/>
        <v>623.77593581168912</v>
      </c>
      <c r="O720" s="165">
        <f>appliance_sim_data!D722-N720</f>
        <v>-391.77593581168912</v>
      </c>
      <c r="P720" s="165">
        <f t="shared" si="47"/>
        <v>391.77593581168912</v>
      </c>
    </row>
    <row r="721" spans="8:16">
      <c r="H721" s="157">
        <v>0.49375000000000002</v>
      </c>
      <c r="I721" s="126">
        <v>1033.1838528198043</v>
      </c>
      <c r="J721" s="126">
        <v>1007.1334841003795</v>
      </c>
      <c r="K721" s="126">
        <v>0.61</v>
      </c>
      <c r="L721" s="126">
        <f t="shared" si="44"/>
        <v>630.24215022008059</v>
      </c>
      <c r="M721" s="126">
        <f t="shared" si="45"/>
        <v>614.35142530123153</v>
      </c>
      <c r="N721" s="163">
        <f t="shared" si="46"/>
        <v>614.35142530123164</v>
      </c>
      <c r="O721" s="165">
        <f>appliance_sim_data!D723-N721</f>
        <v>-382.35142530123164</v>
      </c>
      <c r="P721" s="165">
        <f t="shared" si="47"/>
        <v>382.35142530123164</v>
      </c>
    </row>
    <row r="722" spans="8:16">
      <c r="H722" s="157">
        <v>0.49444444444444402</v>
      </c>
      <c r="I722" s="126">
        <v>1033.4178681781361</v>
      </c>
      <c r="J722" s="126">
        <v>1008.1634757994815</v>
      </c>
      <c r="K722" s="126">
        <v>0.51</v>
      </c>
      <c r="L722" s="126">
        <f t="shared" si="44"/>
        <v>527.04311277084946</v>
      </c>
      <c r="M722" s="126">
        <f t="shared" si="45"/>
        <v>514.16337265773552</v>
      </c>
      <c r="N722" s="163">
        <f t="shared" si="46"/>
        <v>514.16337265773552</v>
      </c>
      <c r="O722" s="165">
        <f>appliance_sim_data!D724-N722</f>
        <v>-173.16337265773552</v>
      </c>
      <c r="P722" s="165">
        <f t="shared" si="47"/>
        <v>173.16337265773552</v>
      </c>
    </row>
    <row r="723" spans="8:16">
      <c r="H723" s="157">
        <v>0.49513888888888902</v>
      </c>
      <c r="I723" s="126">
        <v>1033.6484942449881</v>
      </c>
      <c r="J723" s="126">
        <v>1009.1801747624249</v>
      </c>
      <c r="K723" s="126">
        <v>0.9</v>
      </c>
      <c r="L723" s="126">
        <f t="shared" si="44"/>
        <v>930.28364482048937</v>
      </c>
      <c r="M723" s="126">
        <f t="shared" si="45"/>
        <v>908.26215728618251</v>
      </c>
      <c r="N723" s="163">
        <f t="shared" si="46"/>
        <v>908.26215728618251</v>
      </c>
      <c r="O723" s="165">
        <f>appliance_sim_data!D725-N723</f>
        <v>-567.26215728618251</v>
      </c>
      <c r="P723" s="165">
        <f t="shared" si="47"/>
        <v>567.26215728618251</v>
      </c>
    </row>
    <row r="724" spans="8:16">
      <c r="H724" s="157">
        <v>0.49583333333333302</v>
      </c>
      <c r="I724" s="126">
        <v>1033.8757419241995</v>
      </c>
      <c r="J724" s="126">
        <v>1010.1835618532332</v>
      </c>
      <c r="K724" s="126">
        <v>0.89</v>
      </c>
      <c r="L724" s="126">
        <f t="shared" si="44"/>
        <v>920.1494103125375</v>
      </c>
      <c r="M724" s="126">
        <f t="shared" si="45"/>
        <v>899.06337004937757</v>
      </c>
      <c r="N724" s="163">
        <f t="shared" si="46"/>
        <v>899.06337004937768</v>
      </c>
      <c r="O724" s="165">
        <f>appliance_sim_data!D726-N724</f>
        <v>-558.06337004937768</v>
      </c>
      <c r="P724" s="165">
        <f t="shared" si="47"/>
        <v>558.06337004937768</v>
      </c>
    </row>
    <row r="725" spans="8:16">
      <c r="H725" s="157">
        <v>0.49652777777777801</v>
      </c>
      <c r="I725" s="126">
        <v>1034.0996219457384</v>
      </c>
      <c r="J725" s="126">
        <v>1011.1736181863088</v>
      </c>
      <c r="K725" s="126">
        <v>0.89</v>
      </c>
      <c r="L725" s="126">
        <f t="shared" si="44"/>
        <v>920.34866353170719</v>
      </c>
      <c r="M725" s="126">
        <f t="shared" si="45"/>
        <v>899.94452018581478</v>
      </c>
      <c r="N725" s="163">
        <f t="shared" si="46"/>
        <v>899.94452018581478</v>
      </c>
      <c r="O725" s="165">
        <f>appliance_sim_data!D727-N725</f>
        <v>-558.94452018581478</v>
      </c>
      <c r="P725" s="165">
        <f t="shared" si="47"/>
        <v>558.94452018581478</v>
      </c>
    </row>
    <row r="726" spans="8:16">
      <c r="H726" s="157">
        <v>0.49722222222222201</v>
      </c>
      <c r="I726" s="126">
        <v>1034.3201448668353</v>
      </c>
      <c r="J726" s="126">
        <v>1012.1503251267973</v>
      </c>
      <c r="K726" s="126">
        <v>0.85</v>
      </c>
      <c r="L726" s="126">
        <f t="shared" si="44"/>
        <v>879.17212313681</v>
      </c>
      <c r="M726" s="126">
        <f t="shared" si="45"/>
        <v>860.32777635777768</v>
      </c>
      <c r="N726" s="163">
        <f t="shared" si="46"/>
        <v>860.32777635777768</v>
      </c>
      <c r="O726" s="165">
        <f>appliance_sim_data!D728-N726</f>
        <v>-519.32777635777768</v>
      </c>
      <c r="P726" s="165">
        <f t="shared" si="47"/>
        <v>519.32777635777768</v>
      </c>
    </row>
    <row r="727" spans="8:16">
      <c r="H727" s="157">
        <v>0.49791666666666701</v>
      </c>
      <c r="I727" s="126">
        <v>1034.5373210730975</v>
      </c>
      <c r="J727" s="126">
        <v>1013.1136642909419</v>
      </c>
      <c r="K727" s="126">
        <v>0.87</v>
      </c>
      <c r="L727" s="126">
        <f t="shared" si="44"/>
        <v>900.04746933359479</v>
      </c>
      <c r="M727" s="126">
        <f t="shared" si="45"/>
        <v>881.40888793311944</v>
      </c>
      <c r="N727" s="163">
        <f t="shared" si="46"/>
        <v>881.40888793311956</v>
      </c>
      <c r="O727" s="165">
        <f>appliance_sim_data!D729-N727</f>
        <v>-540.40888793311956</v>
      </c>
      <c r="P727" s="165">
        <f t="shared" si="47"/>
        <v>540.40888793311956</v>
      </c>
    </row>
    <row r="728" spans="8:16">
      <c r="H728" s="157">
        <v>0.49861111111111101</v>
      </c>
      <c r="I728" s="126">
        <v>1034.7511607796005</v>
      </c>
      <c r="J728" s="126">
        <v>1014.0636175464364</v>
      </c>
      <c r="K728" s="126">
        <v>0.87</v>
      </c>
      <c r="L728" s="126">
        <f t="shared" si="44"/>
        <v>900.23350987825245</v>
      </c>
      <c r="M728" s="126">
        <f t="shared" si="45"/>
        <v>882.2353472653997</v>
      </c>
      <c r="N728" s="163">
        <f t="shared" si="46"/>
        <v>882.2353472653997</v>
      </c>
      <c r="O728" s="165">
        <f>appliance_sim_data!D730-N728</f>
        <v>-541.2353472653997</v>
      </c>
      <c r="P728" s="165">
        <f t="shared" si="47"/>
        <v>541.2353472653997</v>
      </c>
    </row>
    <row r="729" spans="8:16">
      <c r="H729" s="157">
        <v>0.499305555555556</v>
      </c>
      <c r="I729" s="126">
        <v>1034.9616740319639</v>
      </c>
      <c r="J729" s="126">
        <v>1015.0001670127721</v>
      </c>
      <c r="K729" s="126">
        <v>0.87</v>
      </c>
      <c r="L729" s="126">
        <f t="shared" si="44"/>
        <v>900.41665640780855</v>
      </c>
      <c r="M729" s="126">
        <f t="shared" si="45"/>
        <v>883.05014530111168</v>
      </c>
      <c r="N729" s="163">
        <f t="shared" si="46"/>
        <v>883.05014530111168</v>
      </c>
      <c r="O729" s="165">
        <f>appliance_sim_data!D731-N729</f>
        <v>-406.05014530111168</v>
      </c>
      <c r="P729" s="165">
        <f t="shared" si="47"/>
        <v>406.05014530111168</v>
      </c>
    </row>
    <row r="730" spans="8:16">
      <c r="H730" s="157">
        <v>0.5</v>
      </c>
      <c r="I730" s="126">
        <v>1035.168870707404</v>
      </c>
      <c r="J730" s="126">
        <v>1015.9232950615808</v>
      </c>
      <c r="K730" s="126">
        <v>0.94</v>
      </c>
      <c r="L730" s="126">
        <f t="shared" si="44"/>
        <v>973.05873846495979</v>
      </c>
      <c r="M730" s="126">
        <f t="shared" si="45"/>
        <v>954.96789735788593</v>
      </c>
      <c r="N730" s="163">
        <f t="shared" si="46"/>
        <v>954.96789735788593</v>
      </c>
      <c r="O730" s="165">
        <f>appliance_sim_data!D732-N730</f>
        <v>-477.96789735788593</v>
      </c>
      <c r="P730" s="165">
        <f t="shared" si="47"/>
        <v>477.96789735788593</v>
      </c>
    </row>
    <row r="731" spans="8:16">
      <c r="H731" s="157">
        <v>0.500694444444444</v>
      </c>
      <c r="I731" s="126">
        <v>1035.3727605157694</v>
      </c>
      <c r="J731" s="126">
        <v>1016.832984316971</v>
      </c>
      <c r="K731" s="126">
        <v>0.97</v>
      </c>
      <c r="L731" s="126">
        <f t="shared" si="44"/>
        <v>1004.3115777002963</v>
      </c>
      <c r="M731" s="126">
        <f t="shared" si="45"/>
        <v>986.32799478746176</v>
      </c>
      <c r="N731" s="163">
        <f t="shared" si="46"/>
        <v>986.32799478746188</v>
      </c>
      <c r="O731" s="165">
        <f>appliance_sim_data!D733-N731</f>
        <v>-509.32799478746188</v>
      </c>
      <c r="P731" s="165">
        <f t="shared" si="47"/>
        <v>509.32799478746188</v>
      </c>
    </row>
    <row r="732" spans="8:16">
      <c r="H732" s="157">
        <v>0.50138888888888899</v>
      </c>
      <c r="I732" s="126">
        <v>1035.5733530005559</v>
      </c>
      <c r="J732" s="126">
        <v>1017.7292176558627</v>
      </c>
      <c r="K732" s="126">
        <v>0.85</v>
      </c>
      <c r="L732" s="126">
        <f t="shared" si="44"/>
        <v>880.23735005047251</v>
      </c>
      <c r="M732" s="126">
        <f t="shared" si="45"/>
        <v>865.06983500748333</v>
      </c>
      <c r="N732" s="163">
        <f t="shared" si="46"/>
        <v>865.06983500748345</v>
      </c>
      <c r="O732" s="165">
        <f>appliance_sim_data!D734-N732</f>
        <v>-388.06983500748345</v>
      </c>
      <c r="P732" s="165">
        <f t="shared" si="47"/>
        <v>388.06983500748345</v>
      </c>
    </row>
    <row r="733" spans="8:16">
      <c r="H733" s="157">
        <v>0.50208333333333299</v>
      </c>
      <c r="I733" s="126">
        <v>1035.7706575399036</v>
      </c>
      <c r="J733" s="126">
        <v>1018.6119782083144</v>
      </c>
      <c r="K733" s="126">
        <v>0.91</v>
      </c>
      <c r="L733" s="126">
        <f t="shared" si="44"/>
        <v>942.55129836131232</v>
      </c>
      <c r="M733" s="126">
        <f t="shared" si="45"/>
        <v>926.93690016956612</v>
      </c>
      <c r="N733" s="163">
        <f t="shared" si="46"/>
        <v>926.93690016956612</v>
      </c>
      <c r="O733" s="165">
        <f>appliance_sim_data!D735-N733</f>
        <v>-449.93690016956612</v>
      </c>
      <c r="P733" s="165">
        <f t="shared" si="47"/>
        <v>449.93690016956612</v>
      </c>
    </row>
    <row r="734" spans="8:16">
      <c r="H734" s="157">
        <v>0.50277777777777799</v>
      </c>
      <c r="I734" s="126">
        <v>1035.9646833475738</v>
      </c>
      <c r="J734" s="126">
        <v>1019.4812493578454</v>
      </c>
      <c r="K734" s="126">
        <v>0.92</v>
      </c>
      <c r="L734" s="126">
        <f t="shared" si="44"/>
        <v>953.08750867976789</v>
      </c>
      <c r="M734" s="126">
        <f t="shared" si="45"/>
        <v>937.92274940921777</v>
      </c>
      <c r="N734" s="163">
        <f t="shared" si="46"/>
        <v>937.92274940921789</v>
      </c>
      <c r="O734" s="165">
        <f>appliance_sim_data!D736-N734</f>
        <v>-460.92274940921789</v>
      </c>
      <c r="P734" s="165">
        <f t="shared" si="47"/>
        <v>460.92274940921789</v>
      </c>
    </row>
    <row r="735" spans="8:16">
      <c r="H735" s="157">
        <v>0.50347222222222199</v>
      </c>
      <c r="I735" s="126">
        <v>1036.1554394739101</v>
      </c>
      <c r="J735" s="126">
        <v>1020.337014741758</v>
      </c>
      <c r="K735" s="126">
        <v>0.61</v>
      </c>
      <c r="L735" s="126">
        <f t="shared" si="44"/>
        <v>632.05481807908518</v>
      </c>
      <c r="M735" s="126">
        <f t="shared" si="45"/>
        <v>622.40557899247233</v>
      </c>
      <c r="N735" s="163">
        <f t="shared" si="46"/>
        <v>622.40557899247233</v>
      </c>
      <c r="O735" s="165">
        <f>appliance_sim_data!D737-N735</f>
        <v>-145.40557899247233</v>
      </c>
      <c r="P735" s="165">
        <f t="shared" si="47"/>
        <v>145.40557899247233</v>
      </c>
    </row>
    <row r="736" spans="8:16">
      <c r="H736" s="157">
        <v>0.50416666666666698</v>
      </c>
      <c r="I736" s="126">
        <v>1036.3429348067766</v>
      </c>
      <c r="J736" s="126">
        <v>1021.1792582514462</v>
      </c>
      <c r="K736" s="126">
        <v>0.62</v>
      </c>
      <c r="L736" s="126">
        <f t="shared" si="44"/>
        <v>642.53261958020153</v>
      </c>
      <c r="M736" s="126">
        <f t="shared" si="45"/>
        <v>633.13114011589664</v>
      </c>
      <c r="N736" s="163">
        <f t="shared" si="46"/>
        <v>633.13114011589664</v>
      </c>
      <c r="O736" s="165">
        <f>appliance_sim_data!D738-N736</f>
        <v>-156.13114011589664</v>
      </c>
      <c r="P736" s="165">
        <f t="shared" si="47"/>
        <v>156.13114011589664</v>
      </c>
    </row>
    <row r="737" spans="8:16">
      <c r="H737" s="157">
        <v>0.50486111111111098</v>
      </c>
      <c r="I737" s="126">
        <v>1036.5271780724827</v>
      </c>
      <c r="J737" s="126">
        <v>1022.0079640327081</v>
      </c>
      <c r="K737" s="126">
        <v>0.86</v>
      </c>
      <c r="L737" s="126">
        <f t="shared" si="44"/>
        <v>891.4133731423351</v>
      </c>
      <c r="M737" s="126">
        <f t="shared" si="45"/>
        <v>878.92684906812894</v>
      </c>
      <c r="N737" s="163">
        <f t="shared" si="46"/>
        <v>878.92684906812906</v>
      </c>
      <c r="O737" s="165">
        <f>appliance_sim_data!D739-N737</f>
        <v>-401.92684906812906</v>
      </c>
      <c r="P737" s="165">
        <f t="shared" si="47"/>
        <v>401.92684906812906</v>
      </c>
    </row>
    <row r="738" spans="8:16">
      <c r="H738" s="157">
        <v>0.50555555555555598</v>
      </c>
      <c r="I738" s="126">
        <v>1036.7081778366862</v>
      </c>
      <c r="J738" s="126">
        <v>1022.8231164860498</v>
      </c>
      <c r="K738" s="126">
        <v>0.88</v>
      </c>
      <c r="L738" s="126">
        <f t="shared" si="44"/>
        <v>912.30319649628393</v>
      </c>
      <c r="M738" s="126">
        <f t="shared" si="45"/>
        <v>900.08434250772382</v>
      </c>
      <c r="N738" s="163">
        <f t="shared" si="46"/>
        <v>900.08434250772393</v>
      </c>
      <c r="O738" s="165">
        <f>appliance_sim_data!D740-N738</f>
        <v>-423.08434250772393</v>
      </c>
      <c r="P738" s="165">
        <f t="shared" si="47"/>
        <v>423.08434250772393</v>
      </c>
    </row>
    <row r="739" spans="8:16">
      <c r="H739" s="157">
        <v>0.50624999999999998</v>
      </c>
      <c r="I739" s="126">
        <v>1036.8859425052797</v>
      </c>
      <c r="J739" s="126">
        <v>1023.6247002669827</v>
      </c>
      <c r="K739" s="126">
        <v>0.84</v>
      </c>
      <c r="L739" s="126">
        <f t="shared" si="44"/>
        <v>870.98419170443492</v>
      </c>
      <c r="M739" s="126">
        <f t="shared" si="45"/>
        <v>859.84474822426546</v>
      </c>
      <c r="N739" s="163">
        <f t="shared" si="46"/>
        <v>859.84474822426546</v>
      </c>
      <c r="O739" s="165">
        <f>appliance_sim_data!D741-N739</f>
        <v>-560.84474822426546</v>
      </c>
      <c r="P739" s="165">
        <f t="shared" si="47"/>
        <v>560.84474822426546</v>
      </c>
    </row>
    <row r="740" spans="8:16">
      <c r="H740" s="157">
        <v>0.50694444444444398</v>
      </c>
      <c r="I740" s="126">
        <v>1037.0604803252604</v>
      </c>
      <c r="J740" s="126">
        <v>1024.4127002863197</v>
      </c>
      <c r="K740" s="126">
        <v>0.84</v>
      </c>
      <c r="L740" s="126">
        <f t="shared" si="44"/>
        <v>871.13080347321875</v>
      </c>
      <c r="M740" s="126">
        <f t="shared" si="45"/>
        <v>860.50666824050847</v>
      </c>
      <c r="N740" s="163">
        <f t="shared" si="46"/>
        <v>860.50666824050847</v>
      </c>
      <c r="O740" s="165">
        <f>appliance_sim_data!D742-N740</f>
        <v>-670.50666824050847</v>
      </c>
      <c r="P740" s="165">
        <f t="shared" si="47"/>
        <v>670.50666824050847</v>
      </c>
    </row>
    <row r="741" spans="8:16">
      <c r="H741" s="157">
        <v>0.50763888888888897</v>
      </c>
      <c r="I741" s="126">
        <v>1037.2317993855797</v>
      </c>
      <c r="J741" s="126">
        <v>1025.1871017104643</v>
      </c>
      <c r="K741" s="126">
        <v>0.6</v>
      </c>
      <c r="L741" s="126">
        <f t="shared" si="44"/>
        <v>622.33907963134777</v>
      </c>
      <c r="M741" s="126">
        <f t="shared" si="45"/>
        <v>615.11226102627859</v>
      </c>
      <c r="N741" s="163">
        <f t="shared" si="46"/>
        <v>615.1122610262787</v>
      </c>
      <c r="O741" s="165">
        <f>appliance_sim_data!D743-N741</f>
        <v>-425.1122610262787</v>
      </c>
      <c r="P741" s="165">
        <f t="shared" si="47"/>
        <v>425.1122610262787</v>
      </c>
    </row>
    <row r="742" spans="8:16">
      <c r="H742" s="157">
        <v>0.50833333333333297</v>
      </c>
      <c r="I742" s="126">
        <v>1037.3999076179775</v>
      </c>
      <c r="J742" s="126">
        <v>1025.9478899616943</v>
      </c>
      <c r="K742" s="126">
        <v>0.57999999999999996</v>
      </c>
      <c r="L742" s="126">
        <f t="shared" si="44"/>
        <v>601.69194641842694</v>
      </c>
      <c r="M742" s="126">
        <f t="shared" si="45"/>
        <v>595.04977617778263</v>
      </c>
      <c r="N742" s="163">
        <f t="shared" si="46"/>
        <v>595.04977617778263</v>
      </c>
      <c r="O742" s="165">
        <f>appliance_sim_data!D744-N742</f>
        <v>-405.04977617778263</v>
      </c>
      <c r="P742" s="165">
        <f t="shared" si="47"/>
        <v>405.04977617778263</v>
      </c>
    </row>
    <row r="743" spans="8:16">
      <c r="H743" s="157">
        <v>0.50902777777777797</v>
      </c>
      <c r="I743" s="126">
        <v>1037.5648127977993</v>
      </c>
      <c r="J743" s="126">
        <v>1026.6950507184436</v>
      </c>
      <c r="K743" s="126">
        <v>0.62</v>
      </c>
      <c r="L743" s="126">
        <f t="shared" si="44"/>
        <v>643.29018393463559</v>
      </c>
      <c r="M743" s="126">
        <f t="shared" si="45"/>
        <v>636.55093144543503</v>
      </c>
      <c r="N743" s="163">
        <f t="shared" si="46"/>
        <v>636.55093144543503</v>
      </c>
      <c r="O743" s="165">
        <f>appliance_sim_data!D745-N743</f>
        <v>-446.55093144543503</v>
      </c>
      <c r="P743" s="165">
        <f t="shared" si="47"/>
        <v>446.55093144543503</v>
      </c>
    </row>
    <row r="744" spans="8:16">
      <c r="H744" s="157">
        <v>0.50972222222222197</v>
      </c>
      <c r="I744" s="126">
        <v>1037.7265225447939</v>
      </c>
      <c r="J744" s="126">
        <v>1027.4285699155748</v>
      </c>
      <c r="K744" s="126">
        <v>0.3</v>
      </c>
      <c r="L744" s="126">
        <f t="shared" si="44"/>
        <v>311.31795676343813</v>
      </c>
      <c r="M744" s="126">
        <f t="shared" si="45"/>
        <v>308.22857097467244</v>
      </c>
      <c r="N744" s="163">
        <f t="shared" si="46"/>
        <v>308.22857097467249</v>
      </c>
      <c r="O744" s="165">
        <f>appliance_sim_data!D746-N744</f>
        <v>-118.22857097467249</v>
      </c>
      <c r="P744" s="165">
        <f t="shared" si="47"/>
        <v>118.22857097467249</v>
      </c>
    </row>
    <row r="745" spans="8:16">
      <c r="H745" s="157">
        <v>0.51041666666666696</v>
      </c>
      <c r="I745" s="126">
        <v>1037.885044323896</v>
      </c>
      <c r="J745" s="126">
        <v>1028.1484337446516</v>
      </c>
      <c r="K745" s="126">
        <v>0.3</v>
      </c>
      <c r="L745" s="126">
        <f t="shared" si="44"/>
        <v>311.36551329716877</v>
      </c>
      <c r="M745" s="126">
        <f t="shared" si="45"/>
        <v>308.44453012339545</v>
      </c>
      <c r="N745" s="163">
        <f t="shared" si="46"/>
        <v>308.44453012339545</v>
      </c>
      <c r="O745" s="165">
        <f>appliance_sim_data!D747-N745</f>
        <v>-118.44453012339545</v>
      </c>
      <c r="P745" s="165">
        <f t="shared" si="47"/>
        <v>118.44453012339545</v>
      </c>
    </row>
    <row r="746" spans="8:16">
      <c r="H746" s="157">
        <v>0.51111111111111096</v>
      </c>
      <c r="I746" s="126">
        <v>1038.0403854459919</v>
      </c>
      <c r="J746" s="126">
        <v>1028.8546286542012</v>
      </c>
      <c r="K746" s="126">
        <v>0.27</v>
      </c>
      <c r="L746" s="126">
        <f t="shared" si="44"/>
        <v>280.27090407041783</v>
      </c>
      <c r="M746" s="126">
        <f t="shared" si="45"/>
        <v>277.79074973663433</v>
      </c>
      <c r="N746" s="163">
        <f t="shared" si="46"/>
        <v>277.79074973663433</v>
      </c>
      <c r="O746" s="165">
        <f>appliance_sim_data!D748-N746</f>
        <v>-87.790749736634325</v>
      </c>
      <c r="P746" s="165">
        <f t="shared" si="47"/>
        <v>87.790749736634325</v>
      </c>
    </row>
    <row r="747" spans="8:16">
      <c r="H747" s="157">
        <v>0.51180555555555596</v>
      </c>
      <c r="I747" s="126">
        <v>1038.1925530686678</v>
      </c>
      <c r="J747" s="126">
        <v>1029.5471413499774</v>
      </c>
      <c r="K747" s="126">
        <v>0.3</v>
      </c>
      <c r="L747" s="126">
        <f t="shared" si="44"/>
        <v>311.45776592060037</v>
      </c>
      <c r="M747" s="126">
        <f t="shared" si="45"/>
        <v>308.86414240499323</v>
      </c>
      <c r="N747" s="163">
        <f t="shared" si="46"/>
        <v>308.86414240499329</v>
      </c>
      <c r="O747" s="165">
        <f>appliance_sim_data!D749-N747</f>
        <v>-118.86414240499329</v>
      </c>
      <c r="P747" s="165">
        <f t="shared" si="47"/>
        <v>118.86414240499329</v>
      </c>
    </row>
    <row r="748" spans="8:16">
      <c r="H748" s="157">
        <v>0.51249999999999996</v>
      </c>
      <c r="I748" s="126">
        <v>1038.3415541969418</v>
      </c>
      <c r="J748" s="126">
        <v>1030.2259587952151</v>
      </c>
      <c r="K748" s="126">
        <v>0.32</v>
      </c>
      <c r="L748" s="126">
        <f t="shared" si="44"/>
        <v>332.26929734302138</v>
      </c>
      <c r="M748" s="126">
        <f t="shared" si="45"/>
        <v>329.67230681446881</v>
      </c>
      <c r="N748" s="163">
        <f t="shared" si="46"/>
        <v>329.67230681446881</v>
      </c>
      <c r="O748" s="165">
        <f>appliance_sim_data!D750-N748</f>
        <v>-139.67230681446881</v>
      </c>
      <c r="P748" s="165">
        <f t="shared" si="47"/>
        <v>139.67230681446881</v>
      </c>
    </row>
    <row r="749" spans="8:16">
      <c r="H749" s="157">
        <v>0.51319444444444495</v>
      </c>
      <c r="I749" s="126">
        <v>1038.4873956839785</v>
      </c>
      <c r="J749" s="126">
        <v>1030.891068210879</v>
      </c>
      <c r="K749" s="126">
        <v>0.31</v>
      </c>
      <c r="L749" s="126">
        <f t="shared" si="44"/>
        <v>321.93109266203334</v>
      </c>
      <c r="M749" s="126">
        <f t="shared" si="45"/>
        <v>319.5762311453725</v>
      </c>
      <c r="N749" s="163">
        <f t="shared" si="46"/>
        <v>319.5762311453725</v>
      </c>
      <c r="O749" s="165">
        <f>appliance_sim_data!D751-N749</f>
        <v>-265.5762311453725</v>
      </c>
      <c r="P749" s="165">
        <f t="shared" si="47"/>
        <v>265.5762311453725</v>
      </c>
    </row>
    <row r="750" spans="8:16">
      <c r="H750" s="157">
        <v>0.51388888888888895</v>
      </c>
      <c r="I750" s="126">
        <v>1038.6300842317896</v>
      </c>
      <c r="J750" s="126">
        <v>1031.5424570759112</v>
      </c>
      <c r="K750" s="126">
        <v>0.26</v>
      </c>
      <c r="L750" s="126">
        <f t="shared" si="44"/>
        <v>270.0438219002653</v>
      </c>
      <c r="M750" s="126">
        <f t="shared" si="45"/>
        <v>268.20103883973695</v>
      </c>
      <c r="N750" s="163">
        <f t="shared" si="46"/>
        <v>268.20103883973701</v>
      </c>
      <c r="O750" s="165">
        <f>appliance_sim_data!D752-N750</f>
        <v>-214.20103883973701</v>
      </c>
      <c r="P750" s="165">
        <f t="shared" si="47"/>
        <v>214.20103883973701</v>
      </c>
    </row>
    <row r="751" spans="8:16">
      <c r="H751" s="157">
        <v>0.51458333333333295</v>
      </c>
      <c r="I751" s="126">
        <v>1038.7696263919152</v>
      </c>
      <c r="J751" s="126">
        <v>1032.1801131274715</v>
      </c>
      <c r="K751" s="126">
        <v>0.27</v>
      </c>
      <c r="L751" s="126">
        <f t="shared" si="44"/>
        <v>280.46779912581712</v>
      </c>
      <c r="M751" s="126">
        <f t="shared" si="45"/>
        <v>278.68863054441732</v>
      </c>
      <c r="N751" s="163">
        <f t="shared" si="46"/>
        <v>278.68863054441732</v>
      </c>
      <c r="O751" s="165">
        <f>appliance_sim_data!D753-N751</f>
        <v>-224.68863054441732</v>
      </c>
      <c r="P751" s="165">
        <f t="shared" si="47"/>
        <v>224.68863054441732</v>
      </c>
    </row>
    <row r="752" spans="8:16">
      <c r="H752" s="157">
        <v>0.51527777777777795</v>
      </c>
      <c r="I752" s="126">
        <v>1038.9060285660917</v>
      </c>
      <c r="J752" s="126">
        <v>1032.8040243611722</v>
      </c>
      <c r="K752" s="126">
        <v>0.26</v>
      </c>
      <c r="L752" s="126">
        <f t="shared" si="44"/>
        <v>270.11556742718386</v>
      </c>
      <c r="M752" s="126">
        <f t="shared" si="45"/>
        <v>268.52904633390477</v>
      </c>
      <c r="N752" s="163">
        <f t="shared" si="46"/>
        <v>268.52904633390477</v>
      </c>
      <c r="O752" s="165">
        <f>appliance_sim_data!D754-N752</f>
        <v>-214.52904633390477</v>
      </c>
      <c r="P752" s="165">
        <f t="shared" si="47"/>
        <v>214.52904633390477</v>
      </c>
    </row>
    <row r="753" spans="8:16">
      <c r="H753" s="157">
        <v>0.51597222222222205</v>
      </c>
      <c r="I753" s="126">
        <v>1039.039297006902</v>
      </c>
      <c r="J753" s="126">
        <v>1033.414179031309</v>
      </c>
      <c r="K753" s="126">
        <v>0.27</v>
      </c>
      <c r="L753" s="126">
        <f t="shared" si="44"/>
        <v>280.54061019186355</v>
      </c>
      <c r="M753" s="126">
        <f t="shared" si="45"/>
        <v>279.02182833845347</v>
      </c>
      <c r="N753" s="163">
        <f t="shared" si="46"/>
        <v>279.02182833845347</v>
      </c>
      <c r="O753" s="165">
        <f>appliance_sim_data!D755-N753</f>
        <v>-225.02182833845347</v>
      </c>
      <c r="P753" s="165">
        <f t="shared" si="47"/>
        <v>225.02182833845347</v>
      </c>
    </row>
    <row r="754" spans="8:16">
      <c r="H754" s="157">
        <v>0.51666666666666705</v>
      </c>
      <c r="I754" s="126">
        <v>1039.1694378184109</v>
      </c>
      <c r="J754" s="126">
        <v>1034.0105656510875</v>
      </c>
      <c r="K754" s="126">
        <v>0.26</v>
      </c>
      <c r="L754" s="126">
        <f t="shared" si="44"/>
        <v>270.18405383278684</v>
      </c>
      <c r="M754" s="126">
        <f t="shared" si="45"/>
        <v>268.84274706928278</v>
      </c>
      <c r="N754" s="163">
        <f t="shared" si="46"/>
        <v>268.84274706928278</v>
      </c>
      <c r="O754" s="165">
        <f>appliance_sim_data!D756-N754</f>
        <v>-214.84274706928278</v>
      </c>
      <c r="P754" s="165">
        <f t="shared" si="47"/>
        <v>214.84274706928278</v>
      </c>
    </row>
    <row r="755" spans="8:16">
      <c r="H755" s="157">
        <v>0.51736111111111105</v>
      </c>
      <c r="I755" s="126">
        <v>1039.2964569567837</v>
      </c>
      <c r="J755" s="126">
        <v>1034.5931729928438</v>
      </c>
      <c r="K755" s="126">
        <v>0.25</v>
      </c>
      <c r="L755" s="126">
        <f t="shared" si="44"/>
        <v>259.82411423919592</v>
      </c>
      <c r="M755" s="126">
        <f t="shared" si="45"/>
        <v>258.64829324821096</v>
      </c>
      <c r="N755" s="163">
        <f t="shared" si="46"/>
        <v>258.64829324821096</v>
      </c>
      <c r="O755" s="165">
        <f>appliance_sim_data!D757-N755</f>
        <v>-204.64829324821096</v>
      </c>
      <c r="P755" s="165">
        <f t="shared" si="47"/>
        <v>204.64829324821096</v>
      </c>
    </row>
    <row r="756" spans="8:16">
      <c r="H756" s="157">
        <v>0.51805555555555605</v>
      </c>
      <c r="I756" s="126">
        <v>1039.4203602308905</v>
      </c>
      <c r="J756" s="126">
        <v>1035.1619900882595</v>
      </c>
      <c r="K756" s="126">
        <v>0.25</v>
      </c>
      <c r="L756" s="126">
        <f t="shared" si="44"/>
        <v>259.85509005772263</v>
      </c>
      <c r="M756" s="126">
        <f t="shared" si="45"/>
        <v>258.79049752206487</v>
      </c>
      <c r="N756" s="163">
        <f t="shared" si="46"/>
        <v>258.79049752206487</v>
      </c>
      <c r="O756" s="165">
        <f>appliance_sim_data!D758-N756</f>
        <v>-204.79049752206487</v>
      </c>
      <c r="P756" s="165">
        <f t="shared" si="47"/>
        <v>204.79049752206487</v>
      </c>
    </row>
    <row r="757" spans="8:16">
      <c r="H757" s="157">
        <v>0.51875000000000004</v>
      </c>
      <c r="I757" s="126">
        <v>1039.5411533028935</v>
      </c>
      <c r="J757" s="126">
        <v>1035.7170062285734</v>
      </c>
      <c r="K757" s="126">
        <v>0.26</v>
      </c>
      <c r="L757" s="126">
        <f t="shared" si="44"/>
        <v>270.28069985875231</v>
      </c>
      <c r="M757" s="126">
        <f t="shared" si="45"/>
        <v>269.28642161942906</v>
      </c>
      <c r="N757" s="163">
        <f t="shared" si="46"/>
        <v>269.28642161942906</v>
      </c>
      <c r="O757" s="165">
        <f>appliance_sim_data!D759-N757</f>
        <v>-215.28642161942906</v>
      </c>
      <c r="P757" s="165">
        <f t="shared" si="47"/>
        <v>215.28642161942906</v>
      </c>
    </row>
    <row r="758" spans="8:16">
      <c r="H758" s="157">
        <v>0.51944444444444404</v>
      </c>
      <c r="I758" s="126">
        <v>1039.6588416888196</v>
      </c>
      <c r="J758" s="126">
        <v>1036.2582109647874</v>
      </c>
      <c r="K758" s="126">
        <v>0.26</v>
      </c>
      <c r="L758" s="126">
        <f t="shared" si="44"/>
        <v>270.31129883909313</v>
      </c>
      <c r="M758" s="126">
        <f t="shared" si="45"/>
        <v>269.42713485084471</v>
      </c>
      <c r="N758" s="163">
        <f t="shared" si="46"/>
        <v>269.42713485084471</v>
      </c>
      <c r="O758" s="165">
        <f>appliance_sim_data!D760-N758</f>
        <v>-215.42713485084471</v>
      </c>
      <c r="P758" s="165">
        <f t="shared" si="47"/>
        <v>215.42713485084471</v>
      </c>
    </row>
    <row r="759" spans="8:16">
      <c r="H759" s="157">
        <v>0.52013888888888904</v>
      </c>
      <c r="I759" s="126">
        <v>1039.773430759119</v>
      </c>
      <c r="J759" s="126">
        <v>1036.7855941078678</v>
      </c>
      <c r="K759" s="126">
        <v>0.26</v>
      </c>
      <c r="L759" s="126">
        <f t="shared" si="44"/>
        <v>270.34109199737094</v>
      </c>
      <c r="M759" s="126">
        <f t="shared" si="45"/>
        <v>269.56425446804565</v>
      </c>
      <c r="N759" s="163">
        <f t="shared" si="46"/>
        <v>269.56425446804565</v>
      </c>
      <c r="O759" s="165">
        <f>appliance_sim_data!D761-N759</f>
        <v>-215.56425446804565</v>
      </c>
      <c r="P759" s="165">
        <f t="shared" si="47"/>
        <v>215.56425446804565</v>
      </c>
    </row>
    <row r="760" spans="8:16">
      <c r="H760" s="157">
        <v>0.52083333333333304</v>
      </c>
      <c r="I760" s="126">
        <v>1039.8849257392055</v>
      </c>
      <c r="J760" s="126">
        <v>1037.2991457289404</v>
      </c>
      <c r="K760" s="126">
        <v>0.27</v>
      </c>
      <c r="L760" s="126">
        <f t="shared" si="44"/>
        <v>280.76892994958553</v>
      </c>
      <c r="M760" s="126">
        <f t="shared" si="45"/>
        <v>280.0707693468139</v>
      </c>
      <c r="N760" s="163">
        <f t="shared" si="46"/>
        <v>280.0707693468139</v>
      </c>
      <c r="O760" s="165">
        <f>appliance_sim_data!D762-N760</f>
        <v>-226.0707693468139</v>
      </c>
      <c r="P760" s="165">
        <f t="shared" si="47"/>
        <v>226.0707693468139</v>
      </c>
    </row>
    <row r="761" spans="8:16">
      <c r="H761" s="157">
        <v>0.52152777777777803</v>
      </c>
      <c r="I761" s="126">
        <v>1039.9933317099837</v>
      </c>
      <c r="J761" s="126">
        <v>1037.7988561594816</v>
      </c>
      <c r="K761" s="126">
        <v>0.27</v>
      </c>
      <c r="L761" s="126">
        <f t="shared" si="44"/>
        <v>280.79819956169564</v>
      </c>
      <c r="M761" s="126">
        <f t="shared" si="45"/>
        <v>280.20569116306007</v>
      </c>
      <c r="N761" s="163">
        <f t="shared" si="46"/>
        <v>280.20569116306007</v>
      </c>
      <c r="O761" s="165">
        <f>appliance_sim_data!D763-N761</f>
        <v>-226.20569116306007</v>
      </c>
      <c r="P761" s="165">
        <f t="shared" si="47"/>
        <v>226.20569116306007</v>
      </c>
    </row>
    <row r="762" spans="8:16">
      <c r="H762" s="157">
        <v>0.52222222222222203</v>
      </c>
      <c r="I762" s="126">
        <v>1040.0986536083626</v>
      </c>
      <c r="J762" s="126">
        <v>1038.284715991505</v>
      </c>
      <c r="K762" s="126">
        <v>0.27</v>
      </c>
      <c r="L762" s="126">
        <f t="shared" si="44"/>
        <v>280.8266364742579</v>
      </c>
      <c r="M762" s="126">
        <f t="shared" si="45"/>
        <v>280.33687331770636</v>
      </c>
      <c r="N762" s="163">
        <f t="shared" si="46"/>
        <v>280.33687331770636</v>
      </c>
      <c r="O762" s="165">
        <f>appliance_sim_data!D764-N762</f>
        <v>-226.33687331770636</v>
      </c>
      <c r="P762" s="165">
        <f t="shared" si="47"/>
        <v>226.33687331770636</v>
      </c>
    </row>
    <row r="763" spans="8:16">
      <c r="H763" s="157">
        <v>0.52291666666666703</v>
      </c>
      <c r="I763" s="126">
        <v>1040.20089622775</v>
      </c>
      <c r="J763" s="126">
        <v>1038.7567160777419</v>
      </c>
      <c r="K763" s="126">
        <v>0.25</v>
      </c>
      <c r="L763" s="126">
        <f t="shared" si="44"/>
        <v>260.05022405693751</v>
      </c>
      <c r="M763" s="126">
        <f t="shared" si="45"/>
        <v>259.68917901943547</v>
      </c>
      <c r="N763" s="163">
        <f t="shared" si="46"/>
        <v>259.68917901943547</v>
      </c>
      <c r="O763" s="165">
        <f>appliance_sim_data!D765-N763</f>
        <v>-205.68917901943547</v>
      </c>
      <c r="P763" s="165">
        <f t="shared" si="47"/>
        <v>205.68917901943547</v>
      </c>
    </row>
    <row r="764" spans="8:16">
      <c r="H764" s="157">
        <v>0.52361111111111103</v>
      </c>
      <c r="I764" s="126">
        <v>1040.3000642185364</v>
      </c>
      <c r="J764" s="126">
        <v>1039.2148475318177</v>
      </c>
      <c r="K764" s="126">
        <v>0.25</v>
      </c>
      <c r="L764" s="126">
        <f t="shared" si="44"/>
        <v>260.07501605463409</v>
      </c>
      <c r="M764" s="126">
        <f t="shared" si="45"/>
        <v>259.80371188295442</v>
      </c>
      <c r="N764" s="163">
        <f t="shared" si="46"/>
        <v>259.80371188295442</v>
      </c>
      <c r="O764" s="165">
        <f>appliance_sim_data!D766-N764</f>
        <v>-205.80371188295442</v>
      </c>
      <c r="P764" s="165">
        <f t="shared" si="47"/>
        <v>205.80371188295442</v>
      </c>
    </row>
    <row r="765" spans="8:16">
      <c r="H765" s="157">
        <v>0.52430555555555602</v>
      </c>
      <c r="I765" s="126">
        <v>1040.3961620885616</v>
      </c>
      <c r="J765" s="126">
        <v>1039.6591017284222</v>
      </c>
      <c r="K765" s="126">
        <v>0.27</v>
      </c>
      <c r="L765" s="126">
        <f t="shared" si="44"/>
        <v>280.90696376391168</v>
      </c>
      <c r="M765" s="126">
        <f t="shared" si="45"/>
        <v>280.70795746667403</v>
      </c>
      <c r="N765" s="163">
        <f t="shared" si="46"/>
        <v>280.70795746667403</v>
      </c>
      <c r="O765" s="165">
        <f>appliance_sim_data!D767-N765</f>
        <v>-226.70795746667403</v>
      </c>
      <c r="P765" s="165">
        <f t="shared" si="47"/>
        <v>226.70795746667403</v>
      </c>
    </row>
    <row r="766" spans="8:16">
      <c r="H766" s="157">
        <v>0.52500000000000002</v>
      </c>
      <c r="I766" s="126">
        <v>1040.4891942035679</v>
      </c>
      <c r="J766" s="126">
        <v>1040.0894703034776</v>
      </c>
      <c r="K766" s="126">
        <v>0.28999999999999998</v>
      </c>
      <c r="L766" s="126">
        <f t="shared" si="44"/>
        <v>301.74186631903467</v>
      </c>
      <c r="M766" s="126">
        <f t="shared" si="45"/>
        <v>301.62594638800846</v>
      </c>
      <c r="N766" s="163">
        <f t="shared" si="46"/>
        <v>301.62594638800846</v>
      </c>
      <c r="O766" s="165">
        <f>appliance_sim_data!D768-N766</f>
        <v>-247.62594638800846</v>
      </c>
      <c r="P766" s="165">
        <f t="shared" si="47"/>
        <v>247.62594638800846</v>
      </c>
    </row>
    <row r="767" spans="8:16">
      <c r="H767" s="157">
        <v>0.52569444444444402</v>
      </c>
      <c r="I767" s="126">
        <v>1040.5791647876367</v>
      </c>
      <c r="J767" s="126">
        <v>1040.5059451542957</v>
      </c>
      <c r="K767" s="126">
        <v>0.33</v>
      </c>
      <c r="L767" s="126">
        <f t="shared" si="44"/>
        <v>343.39112437992014</v>
      </c>
      <c r="M767" s="126">
        <f t="shared" si="45"/>
        <v>343.3669619009176</v>
      </c>
      <c r="N767" s="163">
        <f t="shared" si="46"/>
        <v>343.36696190091766</v>
      </c>
      <c r="O767" s="165">
        <f>appliance_sim_data!D769-N767</f>
        <v>-289.36696190091766</v>
      </c>
      <c r="P767" s="165">
        <f t="shared" si="47"/>
        <v>289.36696190091766</v>
      </c>
    </row>
    <row r="768" spans="8:16">
      <c r="H768" s="157">
        <v>0.52638888888888902</v>
      </c>
      <c r="I768" s="126">
        <v>1040.6660779236136</v>
      </c>
      <c r="J768" s="126">
        <v>1040.908518439737</v>
      </c>
      <c r="K768" s="126">
        <v>0.32</v>
      </c>
      <c r="L768" s="126">
        <f t="shared" si="44"/>
        <v>333.01314493555634</v>
      </c>
      <c r="M768" s="126">
        <f t="shared" si="45"/>
        <v>333.09072590071582</v>
      </c>
      <c r="N768" s="163">
        <f t="shared" si="46"/>
        <v>333.09072590071582</v>
      </c>
      <c r="O768" s="165">
        <f>appliance_sim_data!D770-N768</f>
        <v>-279.09072590071582</v>
      </c>
      <c r="P768" s="165">
        <f t="shared" si="47"/>
        <v>279.09072590071582</v>
      </c>
    </row>
    <row r="769" spans="8:16">
      <c r="H769" s="157">
        <v>0.52708333333333302</v>
      </c>
      <c r="I769" s="126">
        <v>1040.7499375535162</v>
      </c>
      <c r="J769" s="126">
        <v>1041.2971825803611</v>
      </c>
      <c r="K769" s="126">
        <v>0.32</v>
      </c>
      <c r="L769" s="126">
        <f t="shared" si="44"/>
        <v>333.03998001712523</v>
      </c>
      <c r="M769" s="126">
        <f t="shared" si="45"/>
        <v>333.21509842571555</v>
      </c>
      <c r="N769" s="163">
        <f t="shared" si="46"/>
        <v>333.21509842571555</v>
      </c>
      <c r="O769" s="165">
        <f>appliance_sim_data!D771-N769</f>
        <v>-279.21509842571555</v>
      </c>
      <c r="P769" s="165">
        <f t="shared" si="47"/>
        <v>279.21509842571555</v>
      </c>
    </row>
    <row r="770" spans="8:16">
      <c r="H770" s="157">
        <v>0.52777777777777801</v>
      </c>
      <c r="I770" s="126">
        <v>1040.8307474789297</v>
      </c>
      <c r="J770" s="126">
        <v>1041.671930258572</v>
      </c>
      <c r="K770" s="126">
        <v>0.34</v>
      </c>
      <c r="L770" s="126">
        <f t="shared" si="44"/>
        <v>353.88245414283608</v>
      </c>
      <c r="M770" s="126">
        <f t="shared" si="45"/>
        <v>354.16845628791452</v>
      </c>
      <c r="N770" s="163">
        <f t="shared" si="46"/>
        <v>354.16845628791452</v>
      </c>
      <c r="O770" s="165">
        <f>appliance_sim_data!D772-N770</f>
        <v>-300.16845628791452</v>
      </c>
      <c r="P770" s="165">
        <f t="shared" si="47"/>
        <v>300.16845628791452</v>
      </c>
    </row>
    <row r="771" spans="8:16">
      <c r="H771" s="157">
        <v>0.52847222222222201</v>
      </c>
      <c r="I771" s="126">
        <v>1040.908511361386</v>
      </c>
      <c r="J771" s="126">
        <v>1042.032754418758</v>
      </c>
      <c r="K771" s="126">
        <v>0.37</v>
      </c>
      <c r="L771" s="126">
        <f t="shared" si="44"/>
        <v>385.13614920371282</v>
      </c>
      <c r="M771" s="126">
        <f t="shared" si="45"/>
        <v>385.55211913494048</v>
      </c>
      <c r="N771" s="163">
        <f t="shared" si="46"/>
        <v>385.55211913494054</v>
      </c>
      <c r="O771" s="165">
        <f>appliance_sim_data!D773-N771</f>
        <v>-331.55211913494054</v>
      </c>
      <c r="P771" s="165">
        <f t="shared" si="47"/>
        <v>331.55211913494054</v>
      </c>
    </row>
    <row r="772" spans="8:16">
      <c r="H772" s="157">
        <v>0.52916666666666701</v>
      </c>
      <c r="I772" s="126">
        <v>1040.9832327227311</v>
      </c>
      <c r="J772" s="126">
        <v>1042.3796482674309</v>
      </c>
      <c r="K772" s="126">
        <v>0.36</v>
      </c>
      <c r="L772" s="126">
        <f t="shared" si="44"/>
        <v>374.7539637801832</v>
      </c>
      <c r="M772" s="126">
        <f t="shared" si="45"/>
        <v>375.2566733762751</v>
      </c>
      <c r="N772" s="163">
        <f t="shared" si="46"/>
        <v>375.2566733762751</v>
      </c>
      <c r="O772" s="165">
        <f>appliance_sim_data!D774-N772</f>
        <v>-321.2566733762751</v>
      </c>
      <c r="P772" s="165">
        <f t="shared" si="47"/>
        <v>321.2566733762751</v>
      </c>
    </row>
    <row r="773" spans="8:16">
      <c r="H773" s="157">
        <v>0.52986111111111101</v>
      </c>
      <c r="I773" s="126">
        <v>1041.0549149454755</v>
      </c>
      <c r="J773" s="126">
        <v>1042.7126052733522</v>
      </c>
      <c r="K773" s="126">
        <v>0.34</v>
      </c>
      <c r="L773" s="126">
        <f t="shared" si="44"/>
        <v>353.95867108146172</v>
      </c>
      <c r="M773" s="126">
        <f t="shared" si="45"/>
        <v>354.52228579293978</v>
      </c>
      <c r="N773" s="163">
        <f t="shared" si="46"/>
        <v>354.52228579293978</v>
      </c>
      <c r="O773" s="165">
        <f>appliance_sim_data!D775-N773</f>
        <v>-300.52228579293978</v>
      </c>
      <c r="P773" s="165">
        <f t="shared" si="47"/>
        <v>300.52228579293978</v>
      </c>
    </row>
    <row r="774" spans="8:16">
      <c r="H774" s="157">
        <v>0.530555555555556</v>
      </c>
      <c r="I774" s="126">
        <v>1041.1235612731332</v>
      </c>
      <c r="J774" s="126">
        <v>1043.0316191676627</v>
      </c>
      <c r="K774" s="126">
        <v>0.39</v>
      </c>
      <c r="L774" s="126">
        <f t="shared" si="44"/>
        <v>406.03818889652194</v>
      </c>
      <c r="M774" s="126">
        <f t="shared" si="45"/>
        <v>406.78233147538845</v>
      </c>
      <c r="N774" s="163">
        <f t="shared" si="46"/>
        <v>406.78233147538845</v>
      </c>
      <c r="O774" s="165">
        <f>appliance_sim_data!D776-N774</f>
        <v>-352.78233147538845</v>
      </c>
      <c r="P774" s="165">
        <f t="shared" si="47"/>
        <v>352.78233147538845</v>
      </c>
    </row>
    <row r="775" spans="8:16">
      <c r="H775" s="157">
        <v>0.53125</v>
      </c>
      <c r="I775" s="126">
        <v>1041.1891748105443</v>
      </c>
      <c r="J775" s="126">
        <v>1043.3366839440009</v>
      </c>
      <c r="K775" s="126">
        <v>0.36</v>
      </c>
      <c r="L775" s="126">
        <f t="shared" si="44"/>
        <v>374.82810293179591</v>
      </c>
      <c r="M775" s="126">
        <f t="shared" si="45"/>
        <v>375.60120621984032</v>
      </c>
      <c r="N775" s="163">
        <f t="shared" si="46"/>
        <v>375.60120621984038</v>
      </c>
      <c r="O775" s="165">
        <f>appliance_sim_data!D777-N775</f>
        <v>-321.60120621984038</v>
      </c>
      <c r="P775" s="165">
        <f t="shared" si="47"/>
        <v>321.60120621984038</v>
      </c>
    </row>
    <row r="776" spans="8:16">
      <c r="H776" s="157">
        <v>0.531944444444444</v>
      </c>
      <c r="I776" s="126">
        <v>1041.2517585241853</v>
      </c>
      <c r="J776" s="126">
        <v>1043.6277938586195</v>
      </c>
      <c r="K776" s="126">
        <v>0.37</v>
      </c>
      <c r="L776" s="126">
        <f t="shared" si="44"/>
        <v>385.26315065394857</v>
      </c>
      <c r="M776" s="126">
        <f t="shared" si="45"/>
        <v>386.14228372768923</v>
      </c>
      <c r="N776" s="163">
        <f t="shared" si="46"/>
        <v>386.14228372768923</v>
      </c>
      <c r="O776" s="165">
        <f>appliance_sim_data!D778-N776</f>
        <v>-332.14228372768923</v>
      </c>
      <c r="P776" s="165">
        <f t="shared" si="47"/>
        <v>332.14228372768923</v>
      </c>
    </row>
    <row r="777" spans="8:16">
      <c r="H777" s="157">
        <v>0.53263888888888899</v>
      </c>
      <c r="I777" s="126">
        <v>1041.3113152424648</v>
      </c>
      <c r="J777" s="126">
        <v>1043.9049434304966</v>
      </c>
      <c r="K777" s="126">
        <v>0.39</v>
      </c>
      <c r="L777" s="126">
        <f t="shared" si="44"/>
        <v>406.11141294456132</v>
      </c>
      <c r="M777" s="126">
        <f t="shared" si="45"/>
        <v>407.12292793789368</v>
      </c>
      <c r="N777" s="163">
        <f t="shared" si="46"/>
        <v>407.12292793789368</v>
      </c>
      <c r="O777" s="165">
        <f>appliance_sim_data!D779-N777</f>
        <v>-353.12292793789368</v>
      </c>
      <c r="P777" s="165">
        <f t="shared" si="47"/>
        <v>353.12292793789368</v>
      </c>
    </row>
    <row r="778" spans="8:16">
      <c r="H778" s="157">
        <v>0.53333333333333299</v>
      </c>
      <c r="I778" s="126">
        <v>1041.3678476560049</v>
      </c>
      <c r="J778" s="126">
        <v>1044.1681274414404</v>
      </c>
      <c r="K778" s="126">
        <v>0.63</v>
      </c>
      <c r="L778" s="126">
        <f t="shared" si="44"/>
        <v>656.06174402328304</v>
      </c>
      <c r="M778" s="126">
        <f t="shared" si="45"/>
        <v>657.82592028810745</v>
      </c>
      <c r="N778" s="163">
        <f t="shared" si="46"/>
        <v>657.82592028810745</v>
      </c>
      <c r="O778" s="165">
        <f>appliance_sim_data!D780-N778</f>
        <v>-603.82592028810745</v>
      </c>
      <c r="P778" s="165">
        <f t="shared" si="47"/>
        <v>603.82592028810745</v>
      </c>
    </row>
    <row r="779" spans="8:16">
      <c r="H779" s="157">
        <v>0.53402777777777799</v>
      </c>
      <c r="I779" s="126">
        <v>1041.4213583179085</v>
      </c>
      <c r="J779" s="126">
        <v>1044.4173409361886</v>
      </c>
      <c r="K779" s="126">
        <v>0.62</v>
      </c>
      <c r="L779" s="126">
        <f t="shared" ref="L779:L842" si="48">I779*K779</f>
        <v>645.68124215710327</v>
      </c>
      <c r="M779" s="126">
        <f t="shared" ref="M779:M842" si="49">J779*K779</f>
        <v>647.53875138043691</v>
      </c>
      <c r="N779" s="163">
        <f t="shared" ref="N779:N842" si="50">M779*$B$46*$B$47</f>
        <v>647.53875138043702</v>
      </c>
      <c r="O779" s="165">
        <f>appliance_sim_data!D781-N779</f>
        <v>-593.53875138043702</v>
      </c>
      <c r="P779" s="165">
        <f t="shared" ref="P779:P842" si="51">IF(O779&lt;0, ABS(O779), 0)</f>
        <v>593.53875138043702</v>
      </c>
    </row>
    <row r="780" spans="8:16">
      <c r="H780" s="157">
        <v>0.53472222222222199</v>
      </c>
      <c r="I780" s="126">
        <v>1041.4718496440153</v>
      </c>
      <c r="J780" s="126">
        <v>1044.6525792225073</v>
      </c>
      <c r="K780" s="126">
        <v>0.65</v>
      </c>
      <c r="L780" s="126">
        <f t="shared" si="48"/>
        <v>676.95670226861</v>
      </c>
      <c r="M780" s="126">
        <f t="shared" si="49"/>
        <v>679.02417649462973</v>
      </c>
      <c r="N780" s="163">
        <f t="shared" si="50"/>
        <v>679.02417649462973</v>
      </c>
      <c r="O780" s="165">
        <f>appliance_sim_data!D782-N780</f>
        <v>-625.02417649462973</v>
      </c>
      <c r="P780" s="165">
        <f t="shared" si="51"/>
        <v>625.02417649462973</v>
      </c>
    </row>
    <row r="781" spans="8:16">
      <c r="H781" s="157">
        <v>0.53541666666666698</v>
      </c>
      <c r="I781" s="126">
        <v>1041.5193239131397</v>
      </c>
      <c r="J781" s="126">
        <v>1044.8738378712769</v>
      </c>
      <c r="K781" s="126">
        <v>0.67</v>
      </c>
      <c r="L781" s="126">
        <f t="shared" si="48"/>
        <v>697.81794702180366</v>
      </c>
      <c r="M781" s="126">
        <f t="shared" si="49"/>
        <v>700.0654713737556</v>
      </c>
      <c r="N781" s="163">
        <f t="shared" si="50"/>
        <v>700.06547137375571</v>
      </c>
      <c r="O781" s="165">
        <f>appliance_sim_data!D783-N781</f>
        <v>-646.06547137375571</v>
      </c>
      <c r="P781" s="165">
        <f t="shared" si="51"/>
        <v>646.06547137375571</v>
      </c>
    </row>
    <row r="782" spans="8:16">
      <c r="H782" s="157">
        <v>0.53611111111111098</v>
      </c>
      <c r="I782" s="126">
        <v>1041.5637832672996</v>
      </c>
      <c r="J782" s="126">
        <v>1045.0811127165816</v>
      </c>
      <c r="K782" s="126">
        <v>0.92</v>
      </c>
      <c r="L782" s="126">
        <f t="shared" si="48"/>
        <v>958.23868060591576</v>
      </c>
      <c r="M782" s="126">
        <f t="shared" si="49"/>
        <v>961.47462369925518</v>
      </c>
      <c r="N782" s="163">
        <f t="shared" si="50"/>
        <v>961.47462369925529</v>
      </c>
      <c r="O782" s="165">
        <f>appliance_sim_data!D784-N782</f>
        <v>-907.47462369925529</v>
      </c>
      <c r="P782" s="165">
        <f t="shared" si="51"/>
        <v>907.47462369925529</v>
      </c>
    </row>
    <row r="783" spans="8:16">
      <c r="H783" s="157">
        <v>0.53680555555555598</v>
      </c>
      <c r="I783" s="126">
        <v>1041.6052297119277</v>
      </c>
      <c r="J783" s="126">
        <v>1045.2743998557864</v>
      </c>
      <c r="K783" s="126">
        <v>0.95</v>
      </c>
      <c r="L783" s="126">
        <f t="shared" si="48"/>
        <v>989.52496822633123</v>
      </c>
      <c r="M783" s="126">
        <f t="shared" si="49"/>
        <v>993.01067986299711</v>
      </c>
      <c r="N783" s="163">
        <f t="shared" si="50"/>
        <v>993.01067986299722</v>
      </c>
      <c r="O783" s="165">
        <f>appliance_sim_data!D785-N783</f>
        <v>-939.01067986299722</v>
      </c>
      <c r="P783" s="165">
        <f t="shared" si="51"/>
        <v>939.01067986299722</v>
      </c>
    </row>
    <row r="784" spans="8:16">
      <c r="H784" s="157">
        <v>0.53749999999999998</v>
      </c>
      <c r="I784" s="126">
        <v>1041.6436651160716</v>
      </c>
      <c r="J784" s="126">
        <v>1045.4536956496145</v>
      </c>
      <c r="K784" s="126">
        <v>0.92</v>
      </c>
      <c r="L784" s="126">
        <f t="shared" si="48"/>
        <v>958.31217190678592</v>
      </c>
      <c r="M784" s="126">
        <f t="shared" si="49"/>
        <v>961.81739999764534</v>
      </c>
      <c r="N784" s="163">
        <f t="shared" si="50"/>
        <v>961.81739999764545</v>
      </c>
      <c r="O784" s="165">
        <f>appliance_sim_data!D786-N784</f>
        <v>-907.81739999764545</v>
      </c>
      <c r="P784" s="165">
        <f t="shared" si="51"/>
        <v>907.81739999764545</v>
      </c>
    </row>
    <row r="785" spans="8:16">
      <c r="H785" s="157">
        <v>0.53819444444444398</v>
      </c>
      <c r="I785" s="126">
        <v>1041.6790912125791</v>
      </c>
      <c r="J785" s="126">
        <v>1045.6189967222156</v>
      </c>
      <c r="K785" s="126">
        <v>0.88</v>
      </c>
      <c r="L785" s="126">
        <f t="shared" si="48"/>
        <v>916.67760026706958</v>
      </c>
      <c r="M785" s="126">
        <f t="shared" si="49"/>
        <v>920.14471711554972</v>
      </c>
      <c r="N785" s="163">
        <f t="shared" si="50"/>
        <v>920.14471711554984</v>
      </c>
      <c r="O785" s="165">
        <f>appliance_sim_data!D787-N785</f>
        <v>-866.14471711554984</v>
      </c>
      <c r="P785" s="165">
        <f t="shared" si="51"/>
        <v>866.14471711554984</v>
      </c>
    </row>
    <row r="786" spans="8:16">
      <c r="H786" s="157">
        <v>0.53888888888888897</v>
      </c>
      <c r="I786" s="126">
        <v>1041.7115095982701</v>
      </c>
      <c r="J786" s="126">
        <v>1045.7702999612325</v>
      </c>
      <c r="K786" s="126">
        <v>0.45</v>
      </c>
      <c r="L786" s="126">
        <f t="shared" si="48"/>
        <v>468.7701793192216</v>
      </c>
      <c r="M786" s="126">
        <f t="shared" si="49"/>
        <v>470.59663498255463</v>
      </c>
      <c r="N786" s="163">
        <f t="shared" si="50"/>
        <v>470.59663498255469</v>
      </c>
      <c r="O786" s="165">
        <f>appliance_sim_data!D788-N786</f>
        <v>-416.59663498255469</v>
      </c>
      <c r="P786" s="165">
        <f t="shared" si="51"/>
        <v>416.59663498255469</v>
      </c>
    </row>
    <row r="787" spans="8:16">
      <c r="H787" s="157">
        <v>0.53958333333333297</v>
      </c>
      <c r="I787" s="126">
        <v>1041.740921734096</v>
      </c>
      <c r="J787" s="126">
        <v>1045.9076025178601</v>
      </c>
      <c r="K787" s="126">
        <v>0.39</v>
      </c>
      <c r="L787" s="126">
        <f t="shared" si="48"/>
        <v>406.27895947629747</v>
      </c>
      <c r="M787" s="126">
        <f t="shared" si="49"/>
        <v>407.90396498196549</v>
      </c>
      <c r="N787" s="163">
        <f t="shared" si="50"/>
        <v>407.90396498196554</v>
      </c>
      <c r="O787" s="165">
        <f>appliance_sim_data!D789-N787</f>
        <v>-353.90396498196554</v>
      </c>
      <c r="P787" s="165">
        <f t="shared" si="51"/>
        <v>353.90396498196554</v>
      </c>
    </row>
    <row r="788" spans="8:16">
      <c r="H788" s="157">
        <v>0.54027777777777797</v>
      </c>
      <c r="I788" s="126">
        <v>1041.7673289452832</v>
      </c>
      <c r="J788" s="126">
        <v>1046.0309018069006</v>
      </c>
      <c r="K788" s="126">
        <v>0.41</v>
      </c>
      <c r="L788" s="126">
        <f t="shared" si="48"/>
        <v>427.12460486756612</v>
      </c>
      <c r="M788" s="126">
        <f t="shared" si="49"/>
        <v>428.87266974082922</v>
      </c>
      <c r="N788" s="163">
        <f t="shared" si="50"/>
        <v>428.87266974082922</v>
      </c>
      <c r="O788" s="165">
        <f>appliance_sim_data!D790-N788</f>
        <v>-374.87266974082922</v>
      </c>
      <c r="P788" s="165">
        <f t="shared" si="51"/>
        <v>374.87266974082922</v>
      </c>
    </row>
    <row r="789" spans="8:16">
      <c r="H789" s="157">
        <v>0.54097222222222197</v>
      </c>
      <c r="I789" s="126">
        <v>1041.7907324214661</v>
      </c>
      <c r="J789" s="126">
        <v>1046.1401955068131</v>
      </c>
      <c r="K789" s="126">
        <v>0.45</v>
      </c>
      <c r="L789" s="126">
        <f t="shared" si="48"/>
        <v>468.80582958965977</v>
      </c>
      <c r="M789" s="126">
        <f t="shared" si="49"/>
        <v>470.76308797806593</v>
      </c>
      <c r="N789" s="163">
        <f t="shared" si="50"/>
        <v>470.76308797806598</v>
      </c>
      <c r="O789" s="165">
        <f>appliance_sim_data!D791-N789</f>
        <v>-416.76308797806598</v>
      </c>
      <c r="P789" s="165">
        <f t="shared" si="51"/>
        <v>416.76308797806598</v>
      </c>
    </row>
    <row r="790" spans="8:16">
      <c r="H790" s="157">
        <v>0.54166666666666696</v>
      </c>
      <c r="I790" s="126">
        <v>1041.8111332168039</v>
      </c>
      <c r="J790" s="126">
        <v>1046.2354815597589</v>
      </c>
      <c r="K790" s="126">
        <v>0.35</v>
      </c>
      <c r="L790" s="126">
        <f t="shared" si="48"/>
        <v>364.63389662588133</v>
      </c>
      <c r="M790" s="126">
        <f t="shared" si="49"/>
        <v>366.1824185459156</v>
      </c>
      <c r="N790" s="163">
        <f t="shared" si="50"/>
        <v>366.18241854591565</v>
      </c>
      <c r="O790" s="165">
        <f>appliance_sim_data!D792-N790</f>
        <v>-312.18241854591565</v>
      </c>
      <c r="P790" s="165">
        <f t="shared" si="51"/>
        <v>312.18241854591565</v>
      </c>
    </row>
    <row r="791" spans="8:16">
      <c r="H791" s="157">
        <v>0.54236111111111096</v>
      </c>
      <c r="I791" s="126">
        <v>1041.8285322500856</v>
      </c>
      <c r="J791" s="126">
        <v>1046.3167581716402</v>
      </c>
      <c r="K791" s="126">
        <v>0.35</v>
      </c>
      <c r="L791" s="126">
        <f t="shared" si="48"/>
        <v>364.63998628752995</v>
      </c>
      <c r="M791" s="126">
        <f t="shared" si="49"/>
        <v>366.21086536007408</v>
      </c>
      <c r="N791" s="163">
        <f t="shared" si="50"/>
        <v>366.21086536007408</v>
      </c>
      <c r="O791" s="165">
        <f>appliance_sim_data!D793-N791</f>
        <v>-312.21086536007408</v>
      </c>
      <c r="P791" s="165">
        <f t="shared" si="51"/>
        <v>312.21086536007408</v>
      </c>
    </row>
    <row r="792" spans="8:16">
      <c r="H792" s="157">
        <v>0.54305555555555596</v>
      </c>
      <c r="I792" s="126">
        <v>1041.8429303048213</v>
      </c>
      <c r="J792" s="126">
        <v>1046.3840238121352</v>
      </c>
      <c r="K792" s="126">
        <v>0.34</v>
      </c>
      <c r="L792" s="126">
        <f t="shared" si="48"/>
        <v>354.22659630363927</v>
      </c>
      <c r="M792" s="126">
        <f t="shared" si="49"/>
        <v>355.770568096126</v>
      </c>
      <c r="N792" s="163">
        <f t="shared" si="50"/>
        <v>355.770568096126</v>
      </c>
      <c r="O792" s="165">
        <f>appliance_sim_data!D794-N792</f>
        <v>-301.770568096126</v>
      </c>
      <c r="P792" s="165">
        <f t="shared" si="51"/>
        <v>301.770568096126</v>
      </c>
    </row>
    <row r="793" spans="8:16">
      <c r="H793" s="157">
        <v>0.54374999999999996</v>
      </c>
      <c r="I793" s="126">
        <v>1041.8543280293195</v>
      </c>
      <c r="J793" s="126">
        <v>1046.4372772147278</v>
      </c>
      <c r="K793" s="126">
        <v>0.35</v>
      </c>
      <c r="L793" s="126">
        <f t="shared" si="48"/>
        <v>364.6490148102618</v>
      </c>
      <c r="M793" s="126">
        <f t="shared" si="49"/>
        <v>366.25304702515473</v>
      </c>
      <c r="N793" s="163">
        <f t="shared" si="50"/>
        <v>366.25304702515473</v>
      </c>
      <c r="O793" s="165">
        <f>appliance_sim_data!D795-N793</f>
        <v>-312.25304702515473</v>
      </c>
      <c r="P793" s="165">
        <f t="shared" si="51"/>
        <v>312.25304702515473</v>
      </c>
    </row>
    <row r="794" spans="8:16">
      <c r="H794" s="157">
        <v>0.54444444444444495</v>
      </c>
      <c r="I794" s="126">
        <v>1041.862725936752</v>
      </c>
      <c r="J794" s="126">
        <v>1046.4765173767323</v>
      </c>
      <c r="K794" s="126">
        <v>0.32</v>
      </c>
      <c r="L794" s="126">
        <f t="shared" si="48"/>
        <v>333.39607229976065</v>
      </c>
      <c r="M794" s="126">
        <f t="shared" si="49"/>
        <v>334.87248556055437</v>
      </c>
      <c r="N794" s="163">
        <f t="shared" si="50"/>
        <v>334.87248556055442</v>
      </c>
      <c r="O794" s="165">
        <f>appliance_sim_data!D796-N794</f>
        <v>-280.87248556055442</v>
      </c>
      <c r="P794" s="165">
        <f t="shared" si="51"/>
        <v>280.87248556055442</v>
      </c>
    </row>
    <row r="795" spans="8:16">
      <c r="H795" s="157">
        <v>0.54513888888888895</v>
      </c>
      <c r="I795" s="126">
        <v>1041.8681244052034</v>
      </c>
      <c r="J795" s="126">
        <v>1046.5017435593106</v>
      </c>
      <c r="K795" s="126">
        <v>0.36</v>
      </c>
      <c r="L795" s="126">
        <f t="shared" si="48"/>
        <v>375.07252478587321</v>
      </c>
      <c r="M795" s="126">
        <f t="shared" si="49"/>
        <v>376.74062768135184</v>
      </c>
      <c r="N795" s="163">
        <f t="shared" si="50"/>
        <v>376.74062768135184</v>
      </c>
      <c r="O795" s="165">
        <f>appliance_sim_data!D797-N795</f>
        <v>-322.74062768135184</v>
      </c>
      <c r="P795" s="165">
        <f t="shared" si="51"/>
        <v>322.74062768135184</v>
      </c>
    </row>
    <row r="796" spans="8:16">
      <c r="H796" s="157">
        <v>0.54583333333333295</v>
      </c>
      <c r="I796" s="126">
        <v>1041.87052367771</v>
      </c>
      <c r="J796" s="126">
        <v>1046.5129552874887</v>
      </c>
      <c r="K796" s="126">
        <v>0.38</v>
      </c>
      <c r="L796" s="126">
        <f t="shared" si="48"/>
        <v>395.91079899752981</v>
      </c>
      <c r="M796" s="126">
        <f t="shared" si="49"/>
        <v>397.67492300924573</v>
      </c>
      <c r="N796" s="163">
        <f t="shared" si="50"/>
        <v>397.67492300924573</v>
      </c>
      <c r="O796" s="165">
        <f>appliance_sim_data!D798-N796</f>
        <v>-343.67492300924573</v>
      </c>
      <c r="P796" s="165">
        <f t="shared" si="51"/>
        <v>343.67492300924573</v>
      </c>
    </row>
    <row r="797" spans="8:16">
      <c r="H797" s="157">
        <v>0.54652777777777795</v>
      </c>
      <c r="I797" s="126">
        <v>1041.8699238622835</v>
      </c>
      <c r="J797" s="126">
        <v>1046.5101523501667</v>
      </c>
      <c r="K797" s="126">
        <v>0.32</v>
      </c>
      <c r="L797" s="126">
        <f t="shared" si="48"/>
        <v>333.39837563593073</v>
      </c>
      <c r="M797" s="126">
        <f t="shared" si="49"/>
        <v>334.88324875205336</v>
      </c>
      <c r="N797" s="163">
        <f t="shared" si="50"/>
        <v>334.88324875205336</v>
      </c>
      <c r="O797" s="165">
        <f>appliance_sim_data!D799-N797</f>
        <v>-280.88324875205336</v>
      </c>
      <c r="P797" s="165">
        <f t="shared" si="51"/>
        <v>280.88324875205336</v>
      </c>
    </row>
    <row r="798" spans="8:16">
      <c r="H798" s="157">
        <v>0.54722222222222205</v>
      </c>
      <c r="I798" s="126">
        <v>1041.8663249319213</v>
      </c>
      <c r="J798" s="126">
        <v>1046.4933348001191</v>
      </c>
      <c r="K798" s="126">
        <v>0.32</v>
      </c>
      <c r="L798" s="126">
        <f t="shared" si="48"/>
        <v>333.39722397821481</v>
      </c>
      <c r="M798" s="126">
        <f t="shared" si="49"/>
        <v>334.87786713603811</v>
      </c>
      <c r="N798" s="163">
        <f t="shared" si="50"/>
        <v>334.87786713603811</v>
      </c>
      <c r="O798" s="165">
        <f>appliance_sim_data!D800-N798</f>
        <v>-280.87786713603811</v>
      </c>
      <c r="P798" s="165">
        <f t="shared" si="51"/>
        <v>280.87786713603811</v>
      </c>
    </row>
    <row r="799" spans="8:16">
      <c r="H799" s="157">
        <v>0.54791666666666705</v>
      </c>
      <c r="I799" s="126">
        <v>1041.8597267246041</v>
      </c>
      <c r="J799" s="126">
        <v>1046.462502953997</v>
      </c>
      <c r="K799" s="126">
        <v>0.32</v>
      </c>
      <c r="L799" s="126">
        <f t="shared" si="48"/>
        <v>333.3951125518733</v>
      </c>
      <c r="M799" s="126">
        <f t="shared" si="49"/>
        <v>334.86800094527905</v>
      </c>
      <c r="N799" s="163">
        <f t="shared" si="50"/>
        <v>334.86800094527911</v>
      </c>
      <c r="O799" s="165">
        <f>appliance_sim_data!D801-N799</f>
        <v>-280.86800094527911</v>
      </c>
      <c r="P799" s="165">
        <f t="shared" si="51"/>
        <v>280.86800094527911</v>
      </c>
    </row>
    <row r="800" spans="8:16">
      <c r="H800" s="157">
        <v>0.54861111111111105</v>
      </c>
      <c r="I800" s="126">
        <v>1041.8501289432793</v>
      </c>
      <c r="J800" s="126">
        <v>1046.4176573923212</v>
      </c>
      <c r="K800" s="126">
        <v>0.31</v>
      </c>
      <c r="L800" s="126">
        <f t="shared" si="48"/>
        <v>322.97353997241657</v>
      </c>
      <c r="M800" s="126">
        <f t="shared" si="49"/>
        <v>324.38947379161959</v>
      </c>
      <c r="N800" s="163">
        <f t="shared" si="50"/>
        <v>324.38947379161959</v>
      </c>
      <c r="O800" s="165">
        <f>appliance_sim_data!D802-N800</f>
        <v>-270.38947379161959</v>
      </c>
      <c r="P800" s="165">
        <f t="shared" si="51"/>
        <v>270.38947379161959</v>
      </c>
    </row>
    <row r="801" spans="8:16">
      <c r="H801" s="157">
        <v>0.54930555555555605</v>
      </c>
      <c r="I801" s="126">
        <v>1041.8375311558332</v>
      </c>
      <c r="J801" s="126">
        <v>1046.3587989594703</v>
      </c>
      <c r="K801" s="126">
        <v>0.31</v>
      </c>
      <c r="L801" s="126">
        <f t="shared" si="48"/>
        <v>322.96963465830828</v>
      </c>
      <c r="M801" s="126">
        <f t="shared" si="49"/>
        <v>324.3712276774358</v>
      </c>
      <c r="N801" s="163">
        <f t="shared" si="50"/>
        <v>324.37122767743585</v>
      </c>
      <c r="O801" s="165">
        <f>appliance_sim_data!D803-N801</f>
        <v>-270.37122767743585</v>
      </c>
      <c r="P801" s="165">
        <f t="shared" si="51"/>
        <v>270.37122767743585</v>
      </c>
    </row>
    <row r="802" spans="8:16">
      <c r="H802" s="157">
        <v>0.55000000000000004</v>
      </c>
      <c r="I802" s="126">
        <v>1041.8219327950458</v>
      </c>
      <c r="J802" s="126">
        <v>1046.2859287636652</v>
      </c>
      <c r="K802" s="126">
        <v>0.34</v>
      </c>
      <c r="L802" s="126">
        <f t="shared" si="48"/>
        <v>354.21945715031558</v>
      </c>
      <c r="M802" s="126">
        <f t="shared" si="49"/>
        <v>355.73721577964619</v>
      </c>
      <c r="N802" s="163">
        <f t="shared" si="50"/>
        <v>355.73721577964625</v>
      </c>
      <c r="O802" s="165">
        <f>appliance_sim_data!D804-N802</f>
        <v>-301.73721577964625</v>
      </c>
      <c r="P802" s="165">
        <f t="shared" si="51"/>
        <v>301.73721577964625</v>
      </c>
    </row>
    <row r="803" spans="8:16">
      <c r="H803" s="157">
        <v>0.55069444444444404</v>
      </c>
      <c r="I803" s="126">
        <v>1041.8033331585366</v>
      </c>
      <c r="J803" s="126">
        <v>1046.1990481769471</v>
      </c>
      <c r="K803" s="126">
        <v>0.32</v>
      </c>
      <c r="L803" s="126">
        <f t="shared" si="48"/>
        <v>333.37706661073173</v>
      </c>
      <c r="M803" s="126">
        <f t="shared" si="49"/>
        <v>334.78369541662312</v>
      </c>
      <c r="N803" s="163">
        <f t="shared" si="50"/>
        <v>334.78369541662317</v>
      </c>
      <c r="O803" s="165">
        <f>appliance_sim_data!D805-N803</f>
        <v>-280.78369541662317</v>
      </c>
      <c r="P803" s="165">
        <f t="shared" si="51"/>
        <v>280.78369541662317</v>
      </c>
    </row>
    <row r="804" spans="8:16">
      <c r="H804" s="157">
        <v>0.55138888888888904</v>
      </c>
      <c r="I804" s="126">
        <v>1041.781731408694</v>
      </c>
      <c r="J804" s="126">
        <v>1046.0981588351526</v>
      </c>
      <c r="K804" s="126">
        <v>0.31</v>
      </c>
      <c r="L804" s="126">
        <f t="shared" si="48"/>
        <v>322.95233673669514</v>
      </c>
      <c r="M804" s="126">
        <f t="shared" si="49"/>
        <v>324.29042923889733</v>
      </c>
      <c r="N804" s="163">
        <f t="shared" si="50"/>
        <v>324.29042923889733</v>
      </c>
      <c r="O804" s="165">
        <f>appliance_sim_data!D806-N804</f>
        <v>-270.29042923889733</v>
      </c>
      <c r="P804" s="165">
        <f t="shared" si="51"/>
        <v>270.29042923889733</v>
      </c>
    </row>
    <row r="805" spans="8:16">
      <c r="H805" s="157">
        <v>0.55208333333333304</v>
      </c>
      <c r="I805" s="126">
        <v>1041.7571265725926</v>
      </c>
      <c r="J805" s="126">
        <v>1045.9832626378798</v>
      </c>
      <c r="K805" s="126">
        <v>0.26</v>
      </c>
      <c r="L805" s="126">
        <f t="shared" si="48"/>
        <v>270.85685290887409</v>
      </c>
      <c r="M805" s="126">
        <f t="shared" si="49"/>
        <v>271.95564828584872</v>
      </c>
      <c r="N805" s="163">
        <f t="shared" si="50"/>
        <v>271.95564828584878</v>
      </c>
      <c r="O805" s="165">
        <f>appliance_sim_data!D807-N805</f>
        <v>-39.955648285848781</v>
      </c>
      <c r="P805" s="165">
        <f t="shared" si="51"/>
        <v>39.955648285848781</v>
      </c>
    </row>
    <row r="806" spans="8:16">
      <c r="H806" s="157">
        <v>0.55277777777777803</v>
      </c>
      <c r="I806" s="126">
        <v>1041.7295175418965</v>
      </c>
      <c r="J806" s="126">
        <v>1045.854361748454</v>
      </c>
      <c r="K806" s="126">
        <v>0.26</v>
      </c>
      <c r="L806" s="126">
        <f t="shared" si="48"/>
        <v>270.84967456089311</v>
      </c>
      <c r="M806" s="126">
        <f t="shared" si="49"/>
        <v>271.92213405459808</v>
      </c>
      <c r="N806" s="163">
        <f t="shared" si="50"/>
        <v>271.92213405459808</v>
      </c>
      <c r="O806" s="165">
        <f>appliance_sim_data!D808-N806</f>
        <v>-39.922134054598075</v>
      </c>
      <c r="P806" s="165">
        <f t="shared" si="51"/>
        <v>39.922134054598075</v>
      </c>
    </row>
    <row r="807" spans="8:16">
      <c r="H807" s="157">
        <v>0.55347222222222203</v>
      </c>
      <c r="I807" s="126">
        <v>1041.6989030727493</v>
      </c>
      <c r="J807" s="126">
        <v>1045.7114585938837</v>
      </c>
      <c r="K807" s="126">
        <v>0.26</v>
      </c>
      <c r="L807" s="126">
        <f t="shared" si="48"/>
        <v>270.84171479891484</v>
      </c>
      <c r="M807" s="126">
        <f t="shared" si="49"/>
        <v>271.88497923440974</v>
      </c>
      <c r="N807" s="163">
        <f t="shared" si="50"/>
        <v>271.88497923440974</v>
      </c>
      <c r="O807" s="165">
        <f>appliance_sim_data!D809-N807</f>
        <v>-39.884979234409741</v>
      </c>
      <c r="P807" s="165">
        <f t="shared" si="51"/>
        <v>39.884979234409741</v>
      </c>
    </row>
    <row r="808" spans="8:16">
      <c r="H808" s="157">
        <v>0.55416666666666703</v>
      </c>
      <c r="I808" s="126">
        <v>1041.6652817856509</v>
      </c>
      <c r="J808" s="126">
        <v>1045.5545558648162</v>
      </c>
      <c r="K808" s="126">
        <v>0.24</v>
      </c>
      <c r="L808" s="126">
        <f t="shared" si="48"/>
        <v>249.99966762855621</v>
      </c>
      <c r="M808" s="126">
        <f t="shared" si="49"/>
        <v>250.93309340755587</v>
      </c>
      <c r="N808" s="163">
        <f t="shared" si="50"/>
        <v>250.93309340755587</v>
      </c>
      <c r="O808" s="165">
        <f>appliance_sim_data!D810-N808</f>
        <v>-18.933093407555873</v>
      </c>
      <c r="P808" s="165">
        <f t="shared" si="51"/>
        <v>18.933093407555873</v>
      </c>
    </row>
    <row r="809" spans="8:16">
      <c r="H809" s="157">
        <v>0.55486111111111103</v>
      </c>
      <c r="I809" s="126">
        <v>1041.6286521653212</v>
      </c>
      <c r="J809" s="126">
        <v>1045.3836565154845</v>
      </c>
      <c r="K809" s="126">
        <v>0.24</v>
      </c>
      <c r="L809" s="126">
        <f t="shared" si="48"/>
        <v>249.99087651967707</v>
      </c>
      <c r="M809" s="126">
        <f t="shared" si="49"/>
        <v>250.89207756371627</v>
      </c>
      <c r="N809" s="163">
        <f t="shared" si="50"/>
        <v>250.89207756371627</v>
      </c>
      <c r="O809" s="165">
        <f>appliance_sim_data!D811-N809</f>
        <v>-18.892077563716271</v>
      </c>
      <c r="P809" s="165">
        <f t="shared" si="51"/>
        <v>18.892077563716271</v>
      </c>
    </row>
    <row r="810" spans="8:16">
      <c r="H810" s="157">
        <v>0.55555555555555602</v>
      </c>
      <c r="I810" s="126">
        <v>1041.5890125605486</v>
      </c>
      <c r="J810" s="126">
        <v>1045.1987637636503</v>
      </c>
      <c r="K810" s="126">
        <v>0.23</v>
      </c>
      <c r="L810" s="126">
        <f t="shared" si="48"/>
        <v>239.56547288892617</v>
      </c>
      <c r="M810" s="126">
        <f t="shared" si="49"/>
        <v>240.39571566563959</v>
      </c>
      <c r="N810" s="163">
        <f t="shared" si="50"/>
        <v>240.39571566563961</v>
      </c>
      <c r="O810" s="165">
        <f>appliance_sim_data!D812-N810</f>
        <v>-8.3957156656396137</v>
      </c>
      <c r="P810" s="165">
        <f t="shared" si="51"/>
        <v>8.3957156656396137</v>
      </c>
    </row>
    <row r="811" spans="8:16">
      <c r="H811" s="157">
        <v>0.55625000000000002</v>
      </c>
      <c r="I811" s="126">
        <v>1041.5463611840266</v>
      </c>
      <c r="J811" s="126">
        <v>1044.9998810905427</v>
      </c>
      <c r="K811" s="126">
        <v>0.34</v>
      </c>
      <c r="L811" s="126">
        <f t="shared" si="48"/>
        <v>354.12576280256906</v>
      </c>
      <c r="M811" s="126">
        <f t="shared" si="49"/>
        <v>355.29995957078455</v>
      </c>
      <c r="N811" s="163">
        <f t="shared" si="50"/>
        <v>355.29995957078455</v>
      </c>
      <c r="O811" s="165">
        <f>appliance_sim_data!D813-N811</f>
        <v>-123.29995957078455</v>
      </c>
      <c r="P811" s="165">
        <f t="shared" si="51"/>
        <v>123.29995957078455</v>
      </c>
    </row>
    <row r="812" spans="8:16">
      <c r="H812" s="157">
        <v>0.55694444444444402</v>
      </c>
      <c r="I812" s="126">
        <v>1041.5006961121769</v>
      </c>
      <c r="J812" s="126">
        <v>1044.7870122407903</v>
      </c>
      <c r="K812" s="126">
        <v>0.34</v>
      </c>
      <c r="L812" s="126">
        <f t="shared" si="48"/>
        <v>354.11023667814015</v>
      </c>
      <c r="M812" s="126">
        <f t="shared" si="49"/>
        <v>355.22758416186872</v>
      </c>
      <c r="N812" s="163">
        <f t="shared" si="50"/>
        <v>355.22758416186872</v>
      </c>
      <c r="O812" s="165">
        <f>appliance_sim_data!D814-N812</f>
        <v>-123.22758416186872</v>
      </c>
      <c r="P812" s="165">
        <f t="shared" si="51"/>
        <v>123.22758416186872</v>
      </c>
    </row>
    <row r="813" spans="8:16">
      <c r="H813" s="157">
        <v>0.55763888888888902</v>
      </c>
      <c r="I813" s="126">
        <v>1041.4520152849575</v>
      </c>
      <c r="J813" s="126">
        <v>1044.56016122235</v>
      </c>
      <c r="K813" s="126">
        <v>0.34</v>
      </c>
      <c r="L813" s="126">
        <f t="shared" si="48"/>
        <v>354.09368519688559</v>
      </c>
      <c r="M813" s="126">
        <f t="shared" si="49"/>
        <v>355.15045481559901</v>
      </c>
      <c r="N813" s="163">
        <f t="shared" si="50"/>
        <v>355.15045481559901</v>
      </c>
      <c r="O813" s="165">
        <f>appliance_sim_data!D815-N813</f>
        <v>-123.15045481559901</v>
      </c>
      <c r="P813" s="165">
        <f t="shared" si="51"/>
        <v>123.15045481559901</v>
      </c>
    </row>
    <row r="814" spans="8:16">
      <c r="H814" s="157">
        <v>0.55833333333333302</v>
      </c>
      <c r="I814" s="126">
        <v>1041.4003165056579</v>
      </c>
      <c r="J814" s="126">
        <v>1044.3193323064288</v>
      </c>
      <c r="K814" s="126">
        <v>0.36</v>
      </c>
      <c r="L814" s="126">
        <f t="shared" si="48"/>
        <v>374.90411394203682</v>
      </c>
      <c r="M814" s="126">
        <f t="shared" si="49"/>
        <v>375.95495963031436</v>
      </c>
      <c r="N814" s="163">
        <f t="shared" si="50"/>
        <v>375.95495963031436</v>
      </c>
      <c r="O814" s="165">
        <f>appliance_sim_data!D816-N814</f>
        <v>-143.95495963031436</v>
      </c>
      <c r="P814" s="165">
        <f t="shared" si="51"/>
        <v>143.95495963031436</v>
      </c>
    </row>
    <row r="815" spans="8:16">
      <c r="H815" s="157">
        <v>0.55902777777777801</v>
      </c>
      <c r="I815" s="126">
        <v>1041.3455974406816</v>
      </c>
      <c r="J815" s="126">
        <v>1044.0645300274025</v>
      </c>
      <c r="K815" s="126">
        <v>0.36</v>
      </c>
      <c r="L815" s="126">
        <f t="shared" si="48"/>
        <v>374.88441507864536</v>
      </c>
      <c r="M815" s="126">
        <f t="shared" si="49"/>
        <v>375.86323080986489</v>
      </c>
      <c r="N815" s="163">
        <f t="shared" si="50"/>
        <v>375.86323080986494</v>
      </c>
      <c r="O815" s="165">
        <f>appliance_sim_data!D817-N815</f>
        <v>-143.86323080986494</v>
      </c>
      <c r="P815" s="165">
        <f t="shared" si="51"/>
        <v>143.86323080986494</v>
      </c>
    </row>
    <row r="816" spans="8:16">
      <c r="H816" s="157">
        <v>0.55972222222222201</v>
      </c>
      <c r="I816" s="126">
        <v>1041.2878556193134</v>
      </c>
      <c r="J816" s="126">
        <v>1043.7957591827278</v>
      </c>
      <c r="K816" s="126">
        <v>0.36</v>
      </c>
      <c r="L816" s="126">
        <f t="shared" si="48"/>
        <v>374.86362802295281</v>
      </c>
      <c r="M816" s="126">
        <f t="shared" si="49"/>
        <v>375.76647330578197</v>
      </c>
      <c r="N816" s="163">
        <f t="shared" si="50"/>
        <v>375.76647330578203</v>
      </c>
      <c r="O816" s="165">
        <f>appliance_sim_data!D818-N816</f>
        <v>-143.76647330578203</v>
      </c>
      <c r="P816" s="165">
        <f t="shared" si="51"/>
        <v>143.76647330578203</v>
      </c>
    </row>
    <row r="817" spans="8:16">
      <c r="H817" s="157">
        <v>0.56041666666666701</v>
      </c>
      <c r="I817" s="126">
        <v>1041.2270884334739</v>
      </c>
      <c r="J817" s="126">
        <v>1043.5130248328503</v>
      </c>
      <c r="K817" s="126">
        <v>0.39</v>
      </c>
      <c r="L817" s="126">
        <f t="shared" si="48"/>
        <v>406.07856448905483</v>
      </c>
      <c r="M817" s="126">
        <f t="shared" si="49"/>
        <v>406.97007968481165</v>
      </c>
      <c r="N817" s="163">
        <f t="shared" si="50"/>
        <v>406.97007968481171</v>
      </c>
      <c r="O817" s="165">
        <f>appliance_sim_data!D819-N817</f>
        <v>-174.97007968481171</v>
      </c>
      <c r="P817" s="165">
        <f t="shared" si="51"/>
        <v>174.97007968481171</v>
      </c>
    </row>
    <row r="818" spans="8:16">
      <c r="H818" s="157">
        <v>0.56111111111111101</v>
      </c>
      <c r="I818" s="126">
        <v>1041.163293137459</v>
      </c>
      <c r="J818" s="126">
        <v>1043.2163323011059</v>
      </c>
      <c r="K818" s="126">
        <v>0.39</v>
      </c>
      <c r="L818" s="126">
        <f t="shared" si="48"/>
        <v>406.05368432360905</v>
      </c>
      <c r="M818" s="126">
        <f t="shared" si="49"/>
        <v>406.85436959743134</v>
      </c>
      <c r="N818" s="163">
        <f t="shared" si="50"/>
        <v>406.85436959743134</v>
      </c>
      <c r="O818" s="165">
        <f>appliance_sim_data!D820-N818</f>
        <v>-174.85436959743134</v>
      </c>
      <c r="P818" s="165">
        <f t="shared" si="51"/>
        <v>174.85436959743134</v>
      </c>
    </row>
    <row r="819" spans="8:16">
      <c r="H819" s="157">
        <v>0.561805555555556</v>
      </c>
      <c r="I819" s="126">
        <v>1041.0964668476681</v>
      </c>
      <c r="J819" s="126">
        <v>1042.9056871736202</v>
      </c>
      <c r="K819" s="126">
        <v>0.4</v>
      </c>
      <c r="L819" s="126">
        <f t="shared" si="48"/>
        <v>416.43858673906726</v>
      </c>
      <c r="M819" s="126">
        <f t="shared" si="49"/>
        <v>417.16227486944808</v>
      </c>
      <c r="N819" s="163">
        <f t="shared" si="50"/>
        <v>417.16227486944808</v>
      </c>
      <c r="O819" s="165">
        <f>appliance_sim_data!D821-N819</f>
        <v>-185.16227486944808</v>
      </c>
      <c r="P819" s="165">
        <f t="shared" si="51"/>
        <v>185.16227486944808</v>
      </c>
    </row>
    <row r="820" spans="8:16">
      <c r="H820" s="157">
        <v>0.5625</v>
      </c>
      <c r="I820" s="126">
        <v>1041.0266065423152</v>
      </c>
      <c r="J820" s="126">
        <v>1042.5810952991997</v>
      </c>
      <c r="K820" s="126">
        <v>0.36</v>
      </c>
      <c r="L820" s="126">
        <f t="shared" si="48"/>
        <v>374.76957835523348</v>
      </c>
      <c r="M820" s="126">
        <f t="shared" si="49"/>
        <v>375.32919430771187</v>
      </c>
      <c r="N820" s="163">
        <f t="shared" si="50"/>
        <v>375.32919430771193</v>
      </c>
      <c r="O820" s="165">
        <f>appliance_sim_data!D822-N820</f>
        <v>-143.32919430771193</v>
      </c>
      <c r="P820" s="165">
        <f t="shared" si="51"/>
        <v>143.32919430771193</v>
      </c>
    </row>
    <row r="821" spans="8:16">
      <c r="H821" s="157">
        <v>0.563194444444444</v>
      </c>
      <c r="I821" s="126">
        <v>1040.9537090611286</v>
      </c>
      <c r="J821" s="126">
        <v>1042.2425627892185</v>
      </c>
      <c r="K821" s="126">
        <v>0.36</v>
      </c>
      <c r="L821" s="126">
        <f t="shared" si="48"/>
        <v>374.74333526200627</v>
      </c>
      <c r="M821" s="126">
        <f t="shared" si="49"/>
        <v>375.20732260411864</v>
      </c>
      <c r="N821" s="163">
        <f t="shared" si="50"/>
        <v>375.20732260411864</v>
      </c>
      <c r="O821" s="165">
        <f>appliance_sim_data!D823-N821</f>
        <v>-143.20732260411864</v>
      </c>
      <c r="P821" s="165">
        <f t="shared" si="51"/>
        <v>143.20732260411864</v>
      </c>
    </row>
    <row r="822" spans="8:16">
      <c r="H822" s="157">
        <v>0.56388888888888899</v>
      </c>
      <c r="I822" s="126">
        <v>1040.8777711050354</v>
      </c>
      <c r="J822" s="126">
        <v>1041.8900960175031</v>
      </c>
      <c r="K822" s="126">
        <v>0.36</v>
      </c>
      <c r="L822" s="126">
        <f t="shared" si="48"/>
        <v>374.71599759781276</v>
      </c>
      <c r="M822" s="126">
        <f t="shared" si="49"/>
        <v>375.08043456630111</v>
      </c>
      <c r="N822" s="163">
        <f t="shared" si="50"/>
        <v>375.08043456630116</v>
      </c>
      <c r="O822" s="165">
        <f>appliance_sim_data!D824-N822</f>
        <v>-143.08043456630116</v>
      </c>
      <c r="P822" s="165">
        <f t="shared" si="51"/>
        <v>143.08043456630116</v>
      </c>
    </row>
    <row r="823" spans="8:16">
      <c r="H823" s="157">
        <v>0.56458333333333299</v>
      </c>
      <c r="I823" s="126">
        <v>1040.7987892358321</v>
      </c>
      <c r="J823" s="126">
        <v>1041.5237016202066</v>
      </c>
      <c r="K823" s="126">
        <v>0.38</v>
      </c>
      <c r="L823" s="126">
        <f t="shared" si="48"/>
        <v>395.50353990961622</v>
      </c>
      <c r="M823" s="126">
        <f t="shared" si="49"/>
        <v>395.7790066156785</v>
      </c>
      <c r="N823" s="163">
        <f t="shared" si="50"/>
        <v>395.77900661567855</v>
      </c>
      <c r="O823" s="165">
        <f>appliance_sim_data!D825-N823</f>
        <v>-163.77900661567855</v>
      </c>
      <c r="P823" s="165">
        <f t="shared" si="51"/>
        <v>163.77900661567855</v>
      </c>
    </row>
    <row r="824" spans="8:16">
      <c r="H824" s="157">
        <v>0.56527777777777799</v>
      </c>
      <c r="I824" s="126">
        <v>1040.7167598758415</v>
      </c>
      <c r="J824" s="126">
        <v>1041.143386495683</v>
      </c>
      <c r="K824" s="126">
        <v>0.39</v>
      </c>
      <c r="L824" s="126">
        <f t="shared" si="48"/>
        <v>405.87953635157817</v>
      </c>
      <c r="M824" s="126">
        <f t="shared" si="49"/>
        <v>406.04592073331639</v>
      </c>
      <c r="N824" s="163">
        <f t="shared" si="50"/>
        <v>406.04592073331645</v>
      </c>
      <c r="O824" s="165">
        <f>appliance_sim_data!D826-N824</f>
        <v>-174.04592073331645</v>
      </c>
      <c r="P824" s="165">
        <f t="shared" si="51"/>
        <v>174.04592073331645</v>
      </c>
    </row>
    <row r="825" spans="8:16">
      <c r="H825" s="157">
        <v>0.56597222222222199</v>
      </c>
      <c r="I825" s="126">
        <v>1040.6316793075548</v>
      </c>
      <c r="J825" s="126">
        <v>1040.7491578043537</v>
      </c>
      <c r="K825" s="126">
        <v>0.36</v>
      </c>
      <c r="L825" s="126">
        <f t="shared" si="48"/>
        <v>374.62740455071969</v>
      </c>
      <c r="M825" s="126">
        <f t="shared" si="49"/>
        <v>374.66969680956731</v>
      </c>
      <c r="N825" s="163">
        <f t="shared" si="50"/>
        <v>374.66969680956731</v>
      </c>
      <c r="O825" s="165">
        <f>appliance_sim_data!D827-N825</f>
        <v>-142.66969680956731</v>
      </c>
      <c r="P825" s="165">
        <f t="shared" si="51"/>
        <v>142.66969680956731</v>
      </c>
    </row>
    <row r="826" spans="8:16">
      <c r="H826" s="157">
        <v>0.56666666666666698</v>
      </c>
      <c r="I826" s="126">
        <v>1040.5435436732607</v>
      </c>
      <c r="J826" s="126">
        <v>1040.3410229685703</v>
      </c>
      <c r="K826" s="126">
        <v>0.35</v>
      </c>
      <c r="L826" s="126">
        <f t="shared" si="48"/>
        <v>364.19024028564121</v>
      </c>
      <c r="M826" s="126">
        <f t="shared" si="49"/>
        <v>364.11935803899956</v>
      </c>
      <c r="N826" s="163">
        <f t="shared" si="50"/>
        <v>364.11935803899956</v>
      </c>
      <c r="O826" s="165">
        <f>appliance_sim_data!D828-N826</f>
        <v>-132.11935803899956</v>
      </c>
      <c r="P826" s="165">
        <f t="shared" si="51"/>
        <v>132.11935803899956</v>
      </c>
    </row>
    <row r="827" spans="8:16">
      <c r="H827" s="157">
        <v>0.56736111111111098</v>
      </c>
      <c r="I827" s="126">
        <v>1040.4523489746582</v>
      </c>
      <c r="J827" s="126">
        <v>1039.9189896724706</v>
      </c>
      <c r="K827" s="126">
        <v>0.34</v>
      </c>
      <c r="L827" s="126">
        <f t="shared" si="48"/>
        <v>353.75379865138382</v>
      </c>
      <c r="M827" s="126">
        <f t="shared" si="49"/>
        <v>353.57245648864006</v>
      </c>
      <c r="N827" s="163">
        <f t="shared" si="50"/>
        <v>353.57245648864006</v>
      </c>
      <c r="O827" s="165">
        <f>appliance_sim_data!D829-N827</f>
        <v>-299.57245648864006</v>
      </c>
      <c r="P827" s="165">
        <f t="shared" si="51"/>
        <v>299.57245648864006</v>
      </c>
    </row>
    <row r="828" spans="8:16">
      <c r="H828" s="157">
        <v>0.56805555555555598</v>
      </c>
      <c r="I828" s="126">
        <v>1040.3580910724577</v>
      </c>
      <c r="J828" s="126">
        <v>1039.4830658618316</v>
      </c>
      <c r="K828" s="126">
        <v>0.32</v>
      </c>
      <c r="L828" s="126">
        <f t="shared" si="48"/>
        <v>332.91458914318645</v>
      </c>
      <c r="M828" s="126">
        <f t="shared" si="49"/>
        <v>332.63458107578612</v>
      </c>
      <c r="N828" s="163">
        <f t="shared" si="50"/>
        <v>332.63458107578617</v>
      </c>
      <c r="O828" s="165">
        <f>appliance_sim_data!D830-N828</f>
        <v>-278.63458107578617</v>
      </c>
      <c r="P828" s="165">
        <f t="shared" si="51"/>
        <v>278.63458107578617</v>
      </c>
    </row>
    <row r="829" spans="8:16">
      <c r="H829" s="157">
        <v>0.56874999999999998</v>
      </c>
      <c r="I829" s="126">
        <v>1040.2607656859643</v>
      </c>
      <c r="J829" s="126">
        <v>1039.0332597439162</v>
      </c>
      <c r="K829" s="126">
        <v>0.34</v>
      </c>
      <c r="L829" s="126">
        <f t="shared" si="48"/>
        <v>353.68866033322792</v>
      </c>
      <c r="M829" s="126">
        <f t="shared" si="49"/>
        <v>353.27130831293152</v>
      </c>
      <c r="N829" s="163">
        <f t="shared" si="50"/>
        <v>353.27130831293152</v>
      </c>
      <c r="O829" s="165">
        <f>appliance_sim_data!D831-N829</f>
        <v>-299.27130831293152</v>
      </c>
      <c r="P829" s="165">
        <f t="shared" si="51"/>
        <v>299.27130831293152</v>
      </c>
    </row>
    <row r="830" spans="8:16">
      <c r="H830" s="157">
        <v>0.56944444444444398</v>
      </c>
      <c r="I830" s="126">
        <v>1040.160368392651</v>
      </c>
      <c r="J830" s="126">
        <v>1038.5695797873154</v>
      </c>
      <c r="K830" s="126">
        <v>0.34</v>
      </c>
      <c r="L830" s="126">
        <f t="shared" si="48"/>
        <v>353.65452525350133</v>
      </c>
      <c r="M830" s="126">
        <f t="shared" si="49"/>
        <v>353.11365712768725</v>
      </c>
      <c r="N830" s="163">
        <f t="shared" si="50"/>
        <v>353.11365712768725</v>
      </c>
      <c r="O830" s="165">
        <f>appliance_sim_data!D832-N830</f>
        <v>-299.11365712768725</v>
      </c>
      <c r="P830" s="165">
        <f t="shared" si="51"/>
        <v>299.11365712768725</v>
      </c>
    </row>
    <row r="831" spans="8:16">
      <c r="H831" s="157">
        <v>0.57013888888888897</v>
      </c>
      <c r="I831" s="126">
        <v>1040.0568946277122</v>
      </c>
      <c r="J831" s="126">
        <v>1038.092034721785</v>
      </c>
      <c r="K831" s="126">
        <v>0.3</v>
      </c>
      <c r="L831" s="126">
        <f t="shared" si="48"/>
        <v>312.01706838831365</v>
      </c>
      <c r="M831" s="126">
        <f t="shared" si="49"/>
        <v>311.42761041653552</v>
      </c>
      <c r="N831" s="163">
        <f t="shared" si="50"/>
        <v>311.42761041653557</v>
      </c>
      <c r="O831" s="165">
        <f>appliance_sim_data!D833-N831</f>
        <v>-257.42761041653557</v>
      </c>
      <c r="P831" s="165">
        <f t="shared" si="51"/>
        <v>257.42761041653557</v>
      </c>
    </row>
    <row r="832" spans="8:16">
      <c r="H832" s="157">
        <v>0.57083333333333297</v>
      </c>
      <c r="I832" s="126">
        <v>1039.9503396836076</v>
      </c>
      <c r="J832" s="126">
        <v>1037.600633538078</v>
      </c>
      <c r="K832" s="126">
        <v>0.24</v>
      </c>
      <c r="L832" s="126">
        <f t="shared" si="48"/>
        <v>249.58808152406581</v>
      </c>
      <c r="M832" s="126">
        <f t="shared" si="49"/>
        <v>249.02415204913871</v>
      </c>
      <c r="N832" s="163">
        <f t="shared" si="50"/>
        <v>249.02415204913871</v>
      </c>
      <c r="O832" s="165">
        <f>appliance_sim_data!D834-N832</f>
        <v>-195.02415204913871</v>
      </c>
      <c r="P832" s="165">
        <f t="shared" si="51"/>
        <v>195.02415204913871</v>
      </c>
    </row>
    <row r="833" spans="8:16">
      <c r="H833" s="157">
        <v>0.57152777777777797</v>
      </c>
      <c r="I833" s="126">
        <v>1039.8406987095875</v>
      </c>
      <c r="J833" s="126">
        <v>1037.0953854877719</v>
      </c>
      <c r="K833" s="126">
        <v>0.23</v>
      </c>
      <c r="L833" s="126">
        <f t="shared" si="48"/>
        <v>239.16336070320514</v>
      </c>
      <c r="M833" s="126">
        <f t="shared" si="49"/>
        <v>238.53193866218754</v>
      </c>
      <c r="N833" s="163">
        <f t="shared" si="50"/>
        <v>238.53193866218754</v>
      </c>
      <c r="O833" s="165">
        <f>appliance_sim_data!D835-N833</f>
        <v>-184.53193866218754</v>
      </c>
      <c r="P833" s="165">
        <f t="shared" si="51"/>
        <v>184.53193866218754</v>
      </c>
    </row>
    <row r="834" spans="8:16">
      <c r="H834" s="157">
        <v>0.57222222222222197</v>
      </c>
      <c r="I834" s="126">
        <v>1039.7279667112055</v>
      </c>
      <c r="J834" s="126">
        <v>1036.5763000830893</v>
      </c>
      <c r="K834" s="126">
        <v>0.23</v>
      </c>
      <c r="L834" s="126">
        <f t="shared" si="48"/>
        <v>239.13743234357727</v>
      </c>
      <c r="M834" s="126">
        <f t="shared" si="49"/>
        <v>238.41254901911057</v>
      </c>
      <c r="N834" s="163">
        <f t="shared" si="50"/>
        <v>238.41254901911057</v>
      </c>
      <c r="O834" s="165">
        <f>appliance_sim_data!D836-N834</f>
        <v>-184.41254901911057</v>
      </c>
      <c r="P834" s="165">
        <f t="shared" si="51"/>
        <v>184.41254901911057</v>
      </c>
    </row>
    <row r="835" spans="8:16">
      <c r="H835" s="157">
        <v>0.57291666666666696</v>
      </c>
      <c r="I835" s="126">
        <v>1039.612138549815</v>
      </c>
      <c r="J835" s="126">
        <v>1036.0433870967172</v>
      </c>
      <c r="K835" s="126">
        <v>0.23</v>
      </c>
      <c r="L835" s="126">
        <f t="shared" si="48"/>
        <v>239.11079186645745</v>
      </c>
      <c r="M835" s="126">
        <f t="shared" si="49"/>
        <v>238.28997903224496</v>
      </c>
      <c r="N835" s="163">
        <f t="shared" si="50"/>
        <v>238.28997903224496</v>
      </c>
      <c r="O835" s="165">
        <f>appliance_sim_data!D837-N835</f>
        <v>-184.28997903224496</v>
      </c>
      <c r="P835" s="165">
        <f t="shared" si="51"/>
        <v>184.28997903224496</v>
      </c>
    </row>
    <row r="836" spans="8:16">
      <c r="H836" s="157">
        <v>0.57361111111111096</v>
      </c>
      <c r="I836" s="126">
        <v>1039.493208942052</v>
      </c>
      <c r="J836" s="126">
        <v>1035.4966565616166</v>
      </c>
      <c r="K836" s="126">
        <v>0.34</v>
      </c>
      <c r="L836" s="126">
        <f t="shared" si="48"/>
        <v>353.4276910402977</v>
      </c>
      <c r="M836" s="126">
        <f t="shared" si="49"/>
        <v>352.06886323094966</v>
      </c>
      <c r="N836" s="163">
        <f t="shared" si="50"/>
        <v>352.06886323094972</v>
      </c>
      <c r="O836" s="165">
        <f>appliance_sim_data!D838-N836</f>
        <v>-298.06886323094972</v>
      </c>
      <c r="P836" s="165">
        <f t="shared" si="51"/>
        <v>298.06886323094972</v>
      </c>
    </row>
    <row r="837" spans="8:16">
      <c r="H837" s="157">
        <v>0.57430555555555596</v>
      </c>
      <c r="I837" s="126">
        <v>1039.3711724593018</v>
      </c>
      <c r="J837" s="126">
        <v>1034.9361187708312</v>
      </c>
      <c r="K837" s="126">
        <v>0.69</v>
      </c>
      <c r="L837" s="126">
        <f t="shared" si="48"/>
        <v>717.16610899691818</v>
      </c>
      <c r="M837" s="126">
        <f t="shared" si="49"/>
        <v>714.10592195187348</v>
      </c>
      <c r="N837" s="163">
        <f t="shared" si="50"/>
        <v>714.10592195187348</v>
      </c>
      <c r="O837" s="165">
        <f>appliance_sim_data!D839-N837</f>
        <v>-660.10592195187348</v>
      </c>
      <c r="P837" s="165">
        <f t="shared" si="51"/>
        <v>660.10592195187348</v>
      </c>
    </row>
    <row r="838" spans="8:16">
      <c r="H838" s="157">
        <v>0.57499999999999996</v>
      </c>
      <c r="I838" s="126">
        <v>1039.2460235271508</v>
      </c>
      <c r="J838" s="126">
        <v>1034.3617842772881</v>
      </c>
      <c r="K838" s="126">
        <v>0.63</v>
      </c>
      <c r="L838" s="126">
        <f t="shared" si="48"/>
        <v>654.72499482210503</v>
      </c>
      <c r="M838" s="126">
        <f t="shared" si="49"/>
        <v>651.64792409469146</v>
      </c>
      <c r="N838" s="163">
        <f t="shared" si="50"/>
        <v>651.64792409469146</v>
      </c>
      <c r="O838" s="165">
        <f>appliance_sim_data!D840-N838</f>
        <v>-597.64792409469146</v>
      </c>
      <c r="P838" s="165">
        <f t="shared" si="51"/>
        <v>597.64792409469146</v>
      </c>
    </row>
    <row r="839" spans="8:16">
      <c r="H839" s="157">
        <v>0.57569444444444495</v>
      </c>
      <c r="I839" s="126">
        <v>1039.1177564248233</v>
      </c>
      <c r="J839" s="126">
        <v>1033.7736638935971</v>
      </c>
      <c r="K839" s="126">
        <v>0.52</v>
      </c>
      <c r="L839" s="126">
        <f t="shared" si="48"/>
        <v>540.34123334090816</v>
      </c>
      <c r="M839" s="126">
        <f t="shared" si="49"/>
        <v>537.56230522467058</v>
      </c>
      <c r="N839" s="163">
        <f t="shared" si="50"/>
        <v>537.56230522467058</v>
      </c>
      <c r="O839" s="165">
        <f>appliance_sim_data!D841-N839</f>
        <v>-483.56230522467058</v>
      </c>
      <c r="P839" s="165">
        <f t="shared" si="51"/>
        <v>483.56230522467058</v>
      </c>
    </row>
    <row r="840" spans="8:16">
      <c r="H840" s="157">
        <v>0.57638888888888895</v>
      </c>
      <c r="I840" s="126">
        <v>1038.9863652846022</v>
      </c>
      <c r="J840" s="126">
        <v>1033.1717686918391</v>
      </c>
      <c r="K840" s="126">
        <v>0.46</v>
      </c>
      <c r="L840" s="126">
        <f t="shared" si="48"/>
        <v>477.93372803091705</v>
      </c>
      <c r="M840" s="126">
        <f t="shared" si="49"/>
        <v>475.25901359824604</v>
      </c>
      <c r="N840" s="163">
        <f t="shared" si="50"/>
        <v>475.25901359824604</v>
      </c>
      <c r="O840" s="165">
        <f>appliance_sim_data!D842-N840</f>
        <v>-421.25901359824604</v>
      </c>
      <c r="P840" s="165">
        <f t="shared" si="51"/>
        <v>421.25901359824604</v>
      </c>
    </row>
    <row r="841" spans="8:16">
      <c r="H841" s="157">
        <v>0.57708333333333295</v>
      </c>
      <c r="I841" s="126">
        <v>1038.851844091236</v>
      </c>
      <c r="J841" s="126">
        <v>1032.5561100033572</v>
      </c>
      <c r="K841" s="126">
        <v>0.46</v>
      </c>
      <c r="L841" s="126">
        <f t="shared" si="48"/>
        <v>477.8718482819686</v>
      </c>
      <c r="M841" s="126">
        <f t="shared" si="49"/>
        <v>474.97581060154431</v>
      </c>
      <c r="N841" s="163">
        <f t="shared" si="50"/>
        <v>474.97581060154437</v>
      </c>
      <c r="O841" s="165">
        <f>appliance_sim_data!D843-N841</f>
        <v>-420.97581060154437</v>
      </c>
      <c r="P841" s="165">
        <f t="shared" si="51"/>
        <v>420.97581060154437</v>
      </c>
    </row>
    <row r="842" spans="8:16">
      <c r="H842" s="157">
        <v>0.57777777777777795</v>
      </c>
      <c r="I842" s="126">
        <v>1038.7141866813281</v>
      </c>
      <c r="J842" s="126">
        <v>1031.9266994185371</v>
      </c>
      <c r="K842" s="126">
        <v>0.44</v>
      </c>
      <c r="L842" s="126">
        <f t="shared" si="48"/>
        <v>457.03424213978434</v>
      </c>
      <c r="M842" s="126">
        <f t="shared" si="49"/>
        <v>454.04774774415631</v>
      </c>
      <c r="N842" s="163">
        <f t="shared" si="50"/>
        <v>454.04774774415631</v>
      </c>
      <c r="O842" s="165">
        <f>appliance_sim_data!D844-N842</f>
        <v>-400.04774774415631</v>
      </c>
      <c r="P842" s="165">
        <f t="shared" si="51"/>
        <v>400.04774774415631</v>
      </c>
    </row>
    <row r="843" spans="8:16">
      <c r="H843" s="157">
        <v>0.57847222222222205</v>
      </c>
      <c r="I843" s="126">
        <v>1038.5733867427111</v>
      </c>
      <c r="J843" s="126">
        <v>1031.283548786583</v>
      </c>
      <c r="K843" s="126">
        <v>0.49</v>
      </c>
      <c r="L843" s="126">
        <f t="shared" ref="L843:L906" si="52">I843*K843</f>
        <v>508.90095950392845</v>
      </c>
      <c r="M843" s="126">
        <f t="shared" ref="M843:M906" si="53">J843*K843</f>
        <v>505.32893890542567</v>
      </c>
      <c r="N843" s="163">
        <f t="shared" ref="N843:N906" si="54">M843*$B$46*$B$47</f>
        <v>505.32893890542567</v>
      </c>
      <c r="O843" s="165">
        <f>appliance_sim_data!D845-N843</f>
        <v>-451.32893890542567</v>
      </c>
      <c r="P843" s="165">
        <f t="shared" ref="P843:P906" si="55">IF(O843&lt;0, ABS(O843), 0)</f>
        <v>451.32893890542567</v>
      </c>
    </row>
    <row r="844" spans="8:16">
      <c r="H844" s="157">
        <v>0.57916666666666705</v>
      </c>
      <c r="I844" s="126">
        <v>1038.4294378138059</v>
      </c>
      <c r="J844" s="126">
        <v>1030.6266702152916</v>
      </c>
      <c r="K844" s="126">
        <v>0.54</v>
      </c>
      <c r="L844" s="126">
        <f t="shared" si="52"/>
        <v>560.75189641945519</v>
      </c>
      <c r="M844" s="126">
        <f t="shared" si="53"/>
        <v>556.5384019162575</v>
      </c>
      <c r="N844" s="163">
        <f t="shared" si="54"/>
        <v>556.5384019162575</v>
      </c>
      <c r="O844" s="165">
        <f>appliance_sim_data!D846-N844</f>
        <v>-502.5384019162575</v>
      </c>
      <c r="P844" s="165">
        <f t="shared" si="55"/>
        <v>502.5384019162575</v>
      </c>
    </row>
    <row r="845" spans="8:16">
      <c r="H845" s="157">
        <v>0.57986111111111105</v>
      </c>
      <c r="I845" s="126">
        <v>1038.2823332829646</v>
      </c>
      <c r="J845" s="126">
        <v>1029.9560760708191</v>
      </c>
      <c r="K845" s="126">
        <v>0.48</v>
      </c>
      <c r="L845" s="126">
        <f t="shared" si="52"/>
        <v>498.37551997582301</v>
      </c>
      <c r="M845" s="126">
        <f t="shared" si="53"/>
        <v>494.37891651399315</v>
      </c>
      <c r="N845" s="163">
        <f t="shared" si="54"/>
        <v>494.37891651399315</v>
      </c>
      <c r="O845" s="165">
        <f>appliance_sim_data!D847-N845</f>
        <v>-440.37891651399315</v>
      </c>
      <c r="P845" s="165">
        <f t="shared" si="55"/>
        <v>440.37891651399315</v>
      </c>
    </row>
    <row r="846" spans="8:16">
      <c r="H846" s="157">
        <v>0.58055555555555605</v>
      </c>
      <c r="I846" s="126">
        <v>1038.1320663877975</v>
      </c>
      <c r="J846" s="126">
        <v>1029.2717789774431</v>
      </c>
      <c r="K846" s="126">
        <v>0.48</v>
      </c>
      <c r="L846" s="126">
        <f t="shared" si="52"/>
        <v>498.30339186614282</v>
      </c>
      <c r="M846" s="126">
        <f t="shared" si="53"/>
        <v>494.05045390917269</v>
      </c>
      <c r="N846" s="163">
        <f t="shared" si="54"/>
        <v>494.05045390917269</v>
      </c>
      <c r="O846" s="165">
        <f>appliance_sim_data!D848-N846</f>
        <v>-440.05045390917269</v>
      </c>
      <c r="P846" s="165">
        <f t="shared" si="55"/>
        <v>440.05045390917269</v>
      </c>
    </row>
    <row r="847" spans="8:16">
      <c r="H847" s="157">
        <v>0.58125000000000004</v>
      </c>
      <c r="I847" s="126">
        <v>1037.9786302144832</v>
      </c>
      <c r="J847" s="126">
        <v>1028.5737918173209</v>
      </c>
      <c r="K847" s="126">
        <v>0.6</v>
      </c>
      <c r="L847" s="126">
        <f t="shared" si="52"/>
        <v>622.7871781286899</v>
      </c>
      <c r="M847" s="126">
        <f t="shared" si="53"/>
        <v>617.14427509039251</v>
      </c>
      <c r="N847" s="163">
        <f t="shared" si="54"/>
        <v>617.14427509039251</v>
      </c>
      <c r="O847" s="165">
        <f>appliance_sim_data!D849-N847</f>
        <v>-563.14427509039251</v>
      </c>
      <c r="P847" s="165">
        <f t="shared" si="55"/>
        <v>563.14427509039251</v>
      </c>
    </row>
    <row r="848" spans="8:16">
      <c r="H848" s="157">
        <v>0.58194444444444404</v>
      </c>
      <c r="I848" s="126">
        <v>1037.8220176970635</v>
      </c>
      <c r="J848" s="126">
        <v>1027.8621277302407</v>
      </c>
      <c r="K848" s="126">
        <v>0.62</v>
      </c>
      <c r="L848" s="126">
        <f t="shared" si="52"/>
        <v>643.44965097217937</v>
      </c>
      <c r="M848" s="126">
        <f t="shared" si="53"/>
        <v>637.27451919274927</v>
      </c>
      <c r="N848" s="163">
        <f t="shared" si="54"/>
        <v>637.27451919274927</v>
      </c>
      <c r="O848" s="165">
        <f>appliance_sim_data!D850-N848</f>
        <v>-583.27451919274927</v>
      </c>
      <c r="P848" s="165">
        <f t="shared" si="55"/>
        <v>583.27451919274927</v>
      </c>
    </row>
    <row r="849" spans="8:16">
      <c r="H849" s="157">
        <v>0.58263888888888904</v>
      </c>
      <c r="I849" s="126">
        <v>1037.6622216167207</v>
      </c>
      <c r="J849" s="126">
        <v>1027.1368001133699</v>
      </c>
      <c r="K849" s="126">
        <v>0.63</v>
      </c>
      <c r="L849" s="126">
        <f t="shared" si="52"/>
        <v>653.72719961853397</v>
      </c>
      <c r="M849" s="126">
        <f t="shared" si="53"/>
        <v>647.09618407142307</v>
      </c>
      <c r="N849" s="163">
        <f t="shared" si="54"/>
        <v>647.09618407142307</v>
      </c>
      <c r="O849" s="165">
        <f>appliance_sim_data!D851-N849</f>
        <v>-593.09618407142307</v>
      </c>
      <c r="P849" s="165">
        <f t="shared" si="55"/>
        <v>593.09618407142307</v>
      </c>
    </row>
    <row r="850" spans="8:16">
      <c r="H850" s="157">
        <v>0.58333333333333304</v>
      </c>
      <c r="I850" s="126">
        <v>1037.4992346010397</v>
      </c>
      <c r="J850" s="126">
        <v>1026.3978226209974</v>
      </c>
      <c r="K850" s="126">
        <v>0.59</v>
      </c>
      <c r="L850" s="126">
        <f t="shared" si="52"/>
        <v>612.1245484146134</v>
      </c>
      <c r="M850" s="126">
        <f t="shared" si="53"/>
        <v>605.57471534638842</v>
      </c>
      <c r="N850" s="163">
        <f t="shared" si="54"/>
        <v>605.57471534638842</v>
      </c>
      <c r="O850" s="165">
        <f>appliance_sim_data!D852-N850</f>
        <v>-551.57471534638842</v>
      </c>
      <c r="P850" s="165">
        <f t="shared" si="55"/>
        <v>551.57471534638842</v>
      </c>
    </row>
    <row r="851" spans="8:16">
      <c r="H851" s="157">
        <v>0.58402777777777803</v>
      </c>
      <c r="I851" s="126">
        <v>1037.333049123253</v>
      </c>
      <c r="J851" s="126">
        <v>1025.6452091642736</v>
      </c>
      <c r="K851" s="126">
        <v>0.55000000000000004</v>
      </c>
      <c r="L851" s="126">
        <f t="shared" si="52"/>
        <v>570.53317701778917</v>
      </c>
      <c r="M851" s="126">
        <f t="shared" si="53"/>
        <v>564.10486504035055</v>
      </c>
      <c r="N851" s="163">
        <f t="shared" si="54"/>
        <v>564.10486504035055</v>
      </c>
      <c r="O851" s="165">
        <f>appliance_sim_data!D853-N851</f>
        <v>-401.10486504035055</v>
      </c>
      <c r="P851" s="165">
        <f t="shared" si="55"/>
        <v>401.10486504035055</v>
      </c>
    </row>
    <row r="852" spans="8:16">
      <c r="H852" s="157">
        <v>0.58472222222222203</v>
      </c>
      <c r="I852" s="126">
        <v>1037.1636575014679</v>
      </c>
      <c r="J852" s="126">
        <v>1024.8789739109386</v>
      </c>
      <c r="K852" s="126">
        <v>0.67</v>
      </c>
      <c r="L852" s="126">
        <f t="shared" si="52"/>
        <v>694.89965052598359</v>
      </c>
      <c r="M852" s="126">
        <f t="shared" si="53"/>
        <v>686.66891252032894</v>
      </c>
      <c r="N852" s="163">
        <f t="shared" si="54"/>
        <v>686.66891252032894</v>
      </c>
      <c r="O852" s="165">
        <f>appliance_sim_data!D854-N852</f>
        <v>-523.66891252032894</v>
      </c>
      <c r="P852" s="165">
        <f t="shared" si="55"/>
        <v>523.66891252032894</v>
      </c>
    </row>
    <row r="853" spans="8:16">
      <c r="H853" s="157">
        <v>0.58541666666666703</v>
      </c>
      <c r="I853" s="126">
        <v>1036.9910518978784</v>
      </c>
      <c r="J853" s="126">
        <v>1024.0991312850554</v>
      </c>
      <c r="K853" s="126">
        <v>0.78</v>
      </c>
      <c r="L853" s="126">
        <f t="shared" si="52"/>
        <v>808.85302048034521</v>
      </c>
      <c r="M853" s="126">
        <f t="shared" si="53"/>
        <v>798.79732240234318</v>
      </c>
      <c r="N853" s="163">
        <f t="shared" si="54"/>
        <v>798.79732240234318</v>
      </c>
      <c r="O853" s="165">
        <f>appliance_sim_data!D855-N853</f>
        <v>-635.79732240234318</v>
      </c>
      <c r="P853" s="165">
        <f t="shared" si="55"/>
        <v>635.79732240234318</v>
      </c>
    </row>
    <row r="854" spans="8:16">
      <c r="H854" s="157">
        <v>0.58611111111111103</v>
      </c>
      <c r="I854" s="126">
        <v>1036.8152243179584</v>
      </c>
      <c r="J854" s="126">
        <v>1023.3056959667286</v>
      </c>
      <c r="K854" s="126">
        <v>0.86</v>
      </c>
      <c r="L854" s="126">
        <f t="shared" si="52"/>
        <v>891.66109291344424</v>
      </c>
      <c r="M854" s="126">
        <f t="shared" si="53"/>
        <v>880.04289853138664</v>
      </c>
      <c r="N854" s="163">
        <f t="shared" si="54"/>
        <v>880.04289853138675</v>
      </c>
      <c r="O854" s="165">
        <f>appliance_sim_data!D856-N854</f>
        <v>-717.04289853138675</v>
      </c>
      <c r="P854" s="165">
        <f t="shared" si="55"/>
        <v>717.04289853138675</v>
      </c>
    </row>
    <row r="855" spans="8:16">
      <c r="H855" s="157">
        <v>0.58680555555555602</v>
      </c>
      <c r="I855" s="126">
        <v>1036.6361666096393</v>
      </c>
      <c r="J855" s="126">
        <v>1022.4986828918263</v>
      </c>
      <c r="K855" s="126">
        <v>0.91</v>
      </c>
      <c r="L855" s="126">
        <f t="shared" si="52"/>
        <v>943.33891161477175</v>
      </c>
      <c r="M855" s="126">
        <f t="shared" si="53"/>
        <v>930.47380143156204</v>
      </c>
      <c r="N855" s="163">
        <f t="shared" si="54"/>
        <v>930.47380143156215</v>
      </c>
      <c r="O855" s="165">
        <f>appliance_sim_data!D857-N855</f>
        <v>-767.47380143156215</v>
      </c>
      <c r="P855" s="165">
        <f t="shared" si="55"/>
        <v>767.47380143156215</v>
      </c>
    </row>
    <row r="856" spans="8:16">
      <c r="H856" s="157">
        <v>0.58750000000000002</v>
      </c>
      <c r="I856" s="126">
        <v>1036.4538704624692</v>
      </c>
      <c r="J856" s="126">
        <v>1021.678107251691</v>
      </c>
      <c r="K856" s="126">
        <v>0.92</v>
      </c>
      <c r="L856" s="126">
        <f t="shared" si="52"/>
        <v>953.5375608254717</v>
      </c>
      <c r="M856" s="126">
        <f t="shared" si="53"/>
        <v>939.94385867155574</v>
      </c>
      <c r="N856" s="163">
        <f t="shared" si="54"/>
        <v>939.94385867155586</v>
      </c>
      <c r="O856" s="165">
        <f>appliance_sim_data!D858-N856</f>
        <v>-776.94385867155586</v>
      </c>
      <c r="P856" s="165">
        <f t="shared" si="55"/>
        <v>776.94385867155586</v>
      </c>
    </row>
    <row r="857" spans="8:16">
      <c r="H857" s="157">
        <v>0.58819444444444402</v>
      </c>
      <c r="I857" s="126">
        <v>1036.2683274067542</v>
      </c>
      <c r="J857" s="126">
        <v>1020.8439844928487</v>
      </c>
      <c r="K857" s="126">
        <v>0.93</v>
      </c>
      <c r="L857" s="126">
        <f t="shared" si="52"/>
        <v>963.72954448828148</v>
      </c>
      <c r="M857" s="126">
        <f t="shared" si="53"/>
        <v>949.38490557834928</v>
      </c>
      <c r="N857" s="163">
        <f t="shared" si="54"/>
        <v>949.38490557834928</v>
      </c>
      <c r="O857" s="165">
        <f>appliance_sim_data!D859-N857</f>
        <v>-786.38490557834928</v>
      </c>
      <c r="P857" s="165">
        <f t="shared" si="55"/>
        <v>786.38490557834928</v>
      </c>
    </row>
    <row r="858" spans="8:16">
      <c r="H858" s="157">
        <v>0.58888888888888902</v>
      </c>
      <c r="I858" s="126">
        <v>1036.0795288126837</v>
      </c>
      <c r="J858" s="126">
        <v>1019.9963303167134</v>
      </c>
      <c r="K858" s="126">
        <v>0.92</v>
      </c>
      <c r="L858" s="126">
        <f t="shared" si="52"/>
        <v>953.19316650766905</v>
      </c>
      <c r="M858" s="126">
        <f t="shared" si="53"/>
        <v>938.39662389137641</v>
      </c>
      <c r="N858" s="163">
        <f t="shared" si="54"/>
        <v>938.39662389137652</v>
      </c>
      <c r="O858" s="165">
        <f>appliance_sim_data!D860-N858</f>
        <v>-775.39662389137652</v>
      </c>
      <c r="P858" s="165">
        <f t="shared" si="55"/>
        <v>775.39662389137652</v>
      </c>
    </row>
    <row r="859" spans="8:16">
      <c r="H859" s="157">
        <v>0.58958333333333302</v>
      </c>
      <c r="I859" s="126">
        <v>1035.8874658894356</v>
      </c>
      <c r="J859" s="126">
        <v>1019.1351606792846</v>
      </c>
      <c r="K859" s="126">
        <v>0.92</v>
      </c>
      <c r="L859" s="126">
        <f t="shared" si="52"/>
        <v>953.01646861828078</v>
      </c>
      <c r="M859" s="126">
        <f t="shared" si="53"/>
        <v>937.6043478249419</v>
      </c>
      <c r="N859" s="163">
        <f t="shared" si="54"/>
        <v>937.60434782494201</v>
      </c>
      <c r="O859" s="165">
        <f>appliance_sim_data!D861-N859</f>
        <v>-774.60434782494201</v>
      </c>
      <c r="P859" s="165">
        <f t="shared" si="55"/>
        <v>774.60434782494201</v>
      </c>
    </row>
    <row r="860" spans="8:16">
      <c r="H860" s="157">
        <v>0.59027777777777801</v>
      </c>
      <c r="I860" s="126">
        <v>1035.6921296842656</v>
      </c>
      <c r="J860" s="126">
        <v>1018.2604917908427</v>
      </c>
      <c r="K860" s="126">
        <v>0.88</v>
      </c>
      <c r="L860" s="126">
        <f t="shared" si="52"/>
        <v>911.40907412215381</v>
      </c>
      <c r="M860" s="126">
        <f t="shared" si="53"/>
        <v>896.0692327759416</v>
      </c>
      <c r="N860" s="163">
        <f t="shared" si="54"/>
        <v>896.0692327759416</v>
      </c>
      <c r="O860" s="165">
        <f>appliance_sim_data!D862-N860</f>
        <v>-733.0692327759416</v>
      </c>
      <c r="P860" s="165">
        <f t="shared" si="55"/>
        <v>733.0692327759416</v>
      </c>
    </row>
    <row r="861" spans="8:16">
      <c r="H861" s="157">
        <v>0.59097222222222201</v>
      </c>
      <c r="I861" s="126">
        <v>1035.4935110815775</v>
      </c>
      <c r="J861" s="126">
        <v>1017.3723401156362</v>
      </c>
      <c r="K861" s="126">
        <v>0.88</v>
      </c>
      <c r="L861" s="126">
        <f t="shared" si="52"/>
        <v>911.2342897517882</v>
      </c>
      <c r="M861" s="126">
        <f t="shared" si="53"/>
        <v>895.28765930175985</v>
      </c>
      <c r="N861" s="163">
        <f t="shared" si="54"/>
        <v>895.28765930175985</v>
      </c>
      <c r="O861" s="165">
        <f>appliance_sim_data!D863-N861</f>
        <v>-732.28765930175985</v>
      </c>
      <c r="P861" s="165">
        <f t="shared" si="55"/>
        <v>732.28765930175985</v>
      </c>
    </row>
    <row r="862" spans="8:16">
      <c r="H862" s="157">
        <v>0.59166666666666701</v>
      </c>
      <c r="I862" s="126">
        <v>1035.291600801974</v>
      </c>
      <c r="J862" s="126">
        <v>1016.4707223715692</v>
      </c>
      <c r="K862" s="126">
        <v>0.88</v>
      </c>
      <c r="L862" s="126">
        <f t="shared" si="52"/>
        <v>911.05660870573718</v>
      </c>
      <c r="M862" s="126">
        <f t="shared" si="53"/>
        <v>894.49423568698091</v>
      </c>
      <c r="N862" s="163">
        <f t="shared" si="54"/>
        <v>894.49423568698103</v>
      </c>
      <c r="O862" s="165">
        <f>appliance_sim_data!D864-N862</f>
        <v>-731.49423568698103</v>
      </c>
      <c r="P862" s="165">
        <f t="shared" si="55"/>
        <v>731.49423568698103</v>
      </c>
    </row>
    <row r="863" spans="8:16">
      <c r="H863" s="157">
        <v>0.59236111111111101</v>
      </c>
      <c r="I863" s="126">
        <v>1035.0863894012912</v>
      </c>
      <c r="J863" s="126">
        <v>1015.5556555298767</v>
      </c>
      <c r="K863" s="126">
        <v>0.88</v>
      </c>
      <c r="L863" s="126">
        <f t="shared" si="52"/>
        <v>910.87602267313628</v>
      </c>
      <c r="M863" s="126">
        <f t="shared" si="53"/>
        <v>893.68897686629157</v>
      </c>
      <c r="N863" s="163">
        <f t="shared" si="54"/>
        <v>893.68897686629157</v>
      </c>
      <c r="O863" s="165">
        <f>appliance_sim_data!D865-N863</f>
        <v>-730.68897686629157</v>
      </c>
      <c r="P863" s="165">
        <f t="shared" si="55"/>
        <v>730.68897686629157</v>
      </c>
    </row>
    <row r="864" spans="8:16">
      <c r="H864" s="157">
        <v>0.593055555555556</v>
      </c>
      <c r="I864" s="126">
        <v>1034.8778672696133</v>
      </c>
      <c r="J864" s="126">
        <v>1014.6271568148043</v>
      </c>
      <c r="K864" s="126">
        <v>0.86</v>
      </c>
      <c r="L864" s="126">
        <f t="shared" si="52"/>
        <v>889.99496585186739</v>
      </c>
      <c r="M864" s="126">
        <f t="shared" si="53"/>
        <v>872.57935486073166</v>
      </c>
      <c r="N864" s="163">
        <f t="shared" si="54"/>
        <v>872.57935486073166</v>
      </c>
      <c r="O864" s="165">
        <f>appliance_sim_data!D866-N864</f>
        <v>-709.57935486073166</v>
      </c>
      <c r="P864" s="165">
        <f t="shared" si="55"/>
        <v>709.57935486073166</v>
      </c>
    </row>
    <row r="865" spans="8:16">
      <c r="H865" s="157">
        <v>0.59375</v>
      </c>
      <c r="I865" s="126">
        <v>1034.6660246302672</v>
      </c>
      <c r="J865" s="126">
        <v>1013.6852437032735</v>
      </c>
      <c r="K865" s="126">
        <v>0.86</v>
      </c>
      <c r="L865" s="126">
        <f t="shared" si="52"/>
        <v>889.81278118202977</v>
      </c>
      <c r="M865" s="126">
        <f t="shared" si="53"/>
        <v>871.76930958481523</v>
      </c>
      <c r="N865" s="163">
        <f t="shared" si="54"/>
        <v>871.76930958481523</v>
      </c>
      <c r="O865" s="165">
        <f>appliance_sim_data!D867-N865</f>
        <v>-708.76930958481523</v>
      </c>
      <c r="P865" s="165">
        <f t="shared" si="55"/>
        <v>708.76930958481523</v>
      </c>
    </row>
    <row r="866" spans="8:16">
      <c r="H866" s="157">
        <v>0.594444444444444</v>
      </c>
      <c r="I866" s="126">
        <v>1034.4508515388006</v>
      </c>
      <c r="J866" s="126">
        <v>1012.7299339245495</v>
      </c>
      <c r="K866" s="126">
        <v>0.87</v>
      </c>
      <c r="L866" s="126">
        <f t="shared" si="52"/>
        <v>899.97224083875653</v>
      </c>
      <c r="M866" s="126">
        <f t="shared" si="53"/>
        <v>881.07504251435807</v>
      </c>
      <c r="N866" s="163">
        <f t="shared" si="54"/>
        <v>881.07504251435807</v>
      </c>
      <c r="O866" s="165">
        <f>appliance_sim_data!D868-N866</f>
        <v>-718.07504251435807</v>
      </c>
      <c r="P866" s="165">
        <f t="shared" si="55"/>
        <v>718.07504251435807</v>
      </c>
    </row>
    <row r="867" spans="8:16">
      <c r="H867" s="157">
        <v>0.59513888888888899</v>
      </c>
      <c r="I867" s="126">
        <v>1034.2323378819394</v>
      </c>
      <c r="J867" s="126">
        <v>1011.7612454599016</v>
      </c>
      <c r="K867" s="126">
        <v>0.87</v>
      </c>
      <c r="L867" s="126">
        <f t="shared" si="52"/>
        <v>899.78213395728733</v>
      </c>
      <c r="M867" s="126">
        <f t="shared" si="53"/>
        <v>880.2322835501144</v>
      </c>
      <c r="N867" s="163">
        <f t="shared" si="54"/>
        <v>880.2322835501144</v>
      </c>
      <c r="O867" s="165">
        <f>appliance_sim_data!D869-N867</f>
        <v>-717.2322835501144</v>
      </c>
      <c r="P867" s="165">
        <f t="shared" si="55"/>
        <v>717.2322835501144</v>
      </c>
    </row>
    <row r="868" spans="8:16">
      <c r="H868" s="157">
        <v>0.59583333333333299</v>
      </c>
      <c r="I868" s="126">
        <v>1034.0104733765245</v>
      </c>
      <c r="J868" s="126">
        <v>1010.779196542258</v>
      </c>
      <c r="K868" s="126">
        <v>0.98</v>
      </c>
      <c r="L868" s="126">
        <f t="shared" si="52"/>
        <v>1013.330263908994</v>
      </c>
      <c r="M868" s="126">
        <f t="shared" si="53"/>
        <v>990.56361261141285</v>
      </c>
      <c r="N868" s="163">
        <f t="shared" si="54"/>
        <v>990.56361261141285</v>
      </c>
      <c r="O868" s="165">
        <f>appliance_sim_data!D870-N868</f>
        <v>-827.56361261141285</v>
      </c>
      <c r="P868" s="165">
        <f t="shared" si="55"/>
        <v>827.56361261141285</v>
      </c>
    </row>
    <row r="869" spans="8:16">
      <c r="H869" s="157">
        <v>0.59652777777777799</v>
      </c>
      <c r="I869" s="126">
        <v>1033.7852475684324</v>
      </c>
      <c r="J869" s="126">
        <v>1009.7838056558572</v>
      </c>
      <c r="K869" s="126">
        <v>0.98</v>
      </c>
      <c r="L869" s="126">
        <f t="shared" si="52"/>
        <v>1013.1095426170638</v>
      </c>
      <c r="M869" s="126">
        <f t="shared" si="53"/>
        <v>989.58812954274003</v>
      </c>
      <c r="N869" s="163">
        <f t="shared" si="54"/>
        <v>989.58812954274003</v>
      </c>
      <c r="O869" s="165">
        <f>appliance_sim_data!D871-N869</f>
        <v>-935.58812954274003</v>
      </c>
      <c r="P869" s="165">
        <f t="shared" si="55"/>
        <v>935.58812954274003</v>
      </c>
    </row>
    <row r="870" spans="8:16">
      <c r="H870" s="157">
        <v>0.59722222222222199</v>
      </c>
      <c r="I870" s="126">
        <v>1033.5566498314722</v>
      </c>
      <c r="J870" s="126">
        <v>1008.7750915358936</v>
      </c>
      <c r="K870" s="126">
        <v>0.98</v>
      </c>
      <c r="L870" s="126">
        <f t="shared" si="52"/>
        <v>1012.8855168348427</v>
      </c>
      <c r="M870" s="126">
        <f t="shared" si="53"/>
        <v>988.59958970517573</v>
      </c>
      <c r="N870" s="163">
        <f t="shared" si="54"/>
        <v>988.59958970517584</v>
      </c>
      <c r="O870" s="165">
        <f>appliance_sim_data!D872-N870</f>
        <v>-934.59958970517584</v>
      </c>
      <c r="P870" s="165">
        <f t="shared" si="55"/>
        <v>934.59958970517584</v>
      </c>
    </row>
    <row r="871" spans="8:16">
      <c r="H871" s="157">
        <v>0.59791666666666698</v>
      </c>
      <c r="I871" s="126">
        <v>1033.3246693662643</v>
      </c>
      <c r="J871" s="126">
        <v>1007.7530731681607</v>
      </c>
      <c r="K871" s="126">
        <v>0.66</v>
      </c>
      <c r="L871" s="126">
        <f t="shared" si="52"/>
        <v>681.99428178173446</v>
      </c>
      <c r="M871" s="126">
        <f t="shared" si="53"/>
        <v>665.11702829098601</v>
      </c>
      <c r="N871" s="163">
        <f t="shared" si="54"/>
        <v>665.11702829098613</v>
      </c>
      <c r="O871" s="165">
        <f>appliance_sim_data!D873-N871</f>
        <v>-611.11702829098613</v>
      </c>
      <c r="P871" s="165">
        <f t="shared" si="55"/>
        <v>611.11702829098613</v>
      </c>
    </row>
    <row r="872" spans="8:16">
      <c r="H872" s="157">
        <v>0.59861111111111098</v>
      </c>
      <c r="I872" s="126">
        <v>1033.0892951990995</v>
      </c>
      <c r="J872" s="126">
        <v>1006.7177697886847</v>
      </c>
      <c r="K872" s="126">
        <v>0.81</v>
      </c>
      <c r="L872" s="126">
        <f t="shared" si="52"/>
        <v>836.80232911127064</v>
      </c>
      <c r="M872" s="126">
        <f t="shared" si="53"/>
        <v>815.44139352883462</v>
      </c>
      <c r="N872" s="163">
        <f t="shared" si="54"/>
        <v>815.44139352883474</v>
      </c>
      <c r="O872" s="165">
        <f>appliance_sim_data!D874-N872</f>
        <v>-761.44139352883474</v>
      </c>
      <c r="P872" s="165">
        <f t="shared" si="55"/>
        <v>761.44139352883474</v>
      </c>
    </row>
    <row r="873" spans="8:16">
      <c r="H873" s="157">
        <v>0.59930555555555598</v>
      </c>
      <c r="I873" s="126">
        <v>1032.850516180777</v>
      </c>
      <c r="J873" s="126">
        <v>1005.6692008833604</v>
      </c>
      <c r="K873" s="126">
        <v>0.81</v>
      </c>
      <c r="L873" s="126">
        <f t="shared" si="52"/>
        <v>836.60891810642943</v>
      </c>
      <c r="M873" s="126">
        <f t="shared" si="53"/>
        <v>814.59205271552196</v>
      </c>
      <c r="N873" s="163">
        <f t="shared" si="54"/>
        <v>814.59205271552207</v>
      </c>
      <c r="O873" s="165">
        <f>appliance_sim_data!D875-N873</f>
        <v>-760.59205271552207</v>
      </c>
      <c r="P873" s="165">
        <f t="shared" si="55"/>
        <v>760.59205271552207</v>
      </c>
    </row>
    <row r="874" spans="8:16">
      <c r="H874" s="157">
        <v>0.6</v>
      </c>
      <c r="I874" s="126">
        <v>1032.6083209854205</v>
      </c>
      <c r="J874" s="126">
        <v>1004.6073861875753</v>
      </c>
      <c r="K874" s="126">
        <v>0.75</v>
      </c>
      <c r="L874" s="126">
        <f t="shared" si="52"/>
        <v>774.45624073906538</v>
      </c>
      <c r="M874" s="126">
        <f t="shared" si="53"/>
        <v>753.45553964068154</v>
      </c>
      <c r="N874" s="163">
        <f t="shared" si="54"/>
        <v>753.45553964068154</v>
      </c>
      <c r="O874" s="165">
        <f>appliance_sim_data!D876-N874</f>
        <v>-699.45553964068154</v>
      </c>
      <c r="P874" s="165">
        <f t="shared" si="55"/>
        <v>699.45553964068154</v>
      </c>
    </row>
    <row r="875" spans="8:16">
      <c r="H875" s="157">
        <v>0.60069444444444398</v>
      </c>
      <c r="I875" s="126">
        <v>1032.3626981092757</v>
      </c>
      <c r="J875" s="126">
        <v>1003.5323456858346</v>
      </c>
      <c r="K875" s="126">
        <v>0.62</v>
      </c>
      <c r="L875" s="126">
        <f t="shared" si="52"/>
        <v>640.06487282775095</v>
      </c>
      <c r="M875" s="126">
        <f t="shared" si="53"/>
        <v>622.19005432521737</v>
      </c>
      <c r="N875" s="163">
        <f t="shared" si="54"/>
        <v>622.19005432521737</v>
      </c>
      <c r="O875" s="165">
        <f>appliance_sim_data!D877-N875</f>
        <v>-568.19005432521737</v>
      </c>
      <c r="P875" s="165">
        <f t="shared" si="55"/>
        <v>568.19005432521737</v>
      </c>
    </row>
    <row r="876" spans="8:16">
      <c r="H876" s="157">
        <v>0.60138888888888897</v>
      </c>
      <c r="I876" s="126">
        <v>1032.1136358694851</v>
      </c>
      <c r="J876" s="126">
        <v>1002.4440996113779</v>
      </c>
      <c r="K876" s="126">
        <v>0.51</v>
      </c>
      <c r="L876" s="126">
        <f t="shared" si="52"/>
        <v>526.37795429343737</v>
      </c>
      <c r="M876" s="126">
        <f t="shared" si="53"/>
        <v>511.24649080180274</v>
      </c>
      <c r="N876" s="163">
        <f t="shared" si="54"/>
        <v>511.24649080180274</v>
      </c>
      <c r="O876" s="165">
        <f>appliance_sim_data!D878-N876</f>
        <v>-457.24649080180274</v>
      </c>
      <c r="P876" s="165">
        <f t="shared" si="55"/>
        <v>457.24649080180274</v>
      </c>
    </row>
    <row r="877" spans="8:16">
      <c r="H877" s="157">
        <v>0.60208333333333297</v>
      </c>
      <c r="I877" s="126">
        <v>1031.8611224028414</v>
      </c>
      <c r="J877" s="126">
        <v>1001.3426684457921</v>
      </c>
      <c r="K877" s="126">
        <v>0.28999999999999998</v>
      </c>
      <c r="L877" s="126">
        <f t="shared" si="52"/>
        <v>299.23972549682395</v>
      </c>
      <c r="M877" s="126">
        <f t="shared" si="53"/>
        <v>290.38937384927971</v>
      </c>
      <c r="N877" s="163">
        <f t="shared" si="54"/>
        <v>290.38937384927971</v>
      </c>
      <c r="O877" s="165">
        <f>appliance_sim_data!D879-N877</f>
        <v>-236.38937384927971</v>
      </c>
      <c r="P877" s="165">
        <f t="shared" si="55"/>
        <v>236.38937384927971</v>
      </c>
    </row>
    <row r="878" spans="8:16">
      <c r="H878" s="157">
        <v>0.60277777777777797</v>
      </c>
      <c r="I878" s="126">
        <v>1031.6051456645207</v>
      </c>
      <c r="J878" s="126">
        <v>1000.2280729186225</v>
      </c>
      <c r="K878" s="126">
        <v>0.28999999999999998</v>
      </c>
      <c r="L878" s="126">
        <f t="shared" si="52"/>
        <v>299.16549224271097</v>
      </c>
      <c r="M878" s="126">
        <f t="shared" si="53"/>
        <v>290.06614114640053</v>
      </c>
      <c r="N878" s="163">
        <f t="shared" si="54"/>
        <v>290.06614114640053</v>
      </c>
      <c r="O878" s="165">
        <f>appliance_sim_data!D880-N878</f>
        <v>-236.06614114640053</v>
      </c>
      <c r="P878" s="165">
        <f t="shared" si="55"/>
        <v>236.06614114640053</v>
      </c>
    </row>
    <row r="879" spans="8:16">
      <c r="H879" s="157">
        <v>0.60347222222222197</v>
      </c>
      <c r="I879" s="126">
        <v>1031.345693426792</v>
      </c>
      <c r="J879" s="126">
        <v>999.10033400697432</v>
      </c>
      <c r="K879" s="126">
        <v>0.28000000000000003</v>
      </c>
      <c r="L879" s="126">
        <f t="shared" si="52"/>
        <v>288.77679415950178</v>
      </c>
      <c r="M879" s="126">
        <f t="shared" si="53"/>
        <v>279.74809352195285</v>
      </c>
      <c r="N879" s="163">
        <f t="shared" si="54"/>
        <v>279.74809352195285</v>
      </c>
      <c r="O879" s="165">
        <f>appliance_sim_data!D881-N879</f>
        <v>-225.74809352195285</v>
      </c>
      <c r="P879" s="165">
        <f t="shared" si="55"/>
        <v>225.74809352195285</v>
      </c>
    </row>
    <row r="880" spans="8:16">
      <c r="H880" s="157">
        <v>0.60416666666666696</v>
      </c>
      <c r="I880" s="126">
        <v>1031.0827532777064</v>
      </c>
      <c r="J880" s="126">
        <v>997.95947293511358</v>
      </c>
      <c r="K880" s="126">
        <v>0.59</v>
      </c>
      <c r="L880" s="126">
        <f t="shared" si="52"/>
        <v>608.33882443384675</v>
      </c>
      <c r="M880" s="126">
        <f t="shared" si="53"/>
        <v>588.79608903171697</v>
      </c>
      <c r="N880" s="163">
        <f t="shared" si="54"/>
        <v>588.79608903171709</v>
      </c>
      <c r="O880" s="165">
        <f>appliance_sim_data!D882-N880</f>
        <v>-534.79608903171709</v>
      </c>
      <c r="P880" s="165">
        <f t="shared" si="55"/>
        <v>534.79608903171709</v>
      </c>
    </row>
    <row r="881" spans="8:16">
      <c r="H881" s="157">
        <v>0.60486111111111096</v>
      </c>
      <c r="I881" s="126">
        <v>1030.8163126197628</v>
      </c>
      <c r="J881" s="126">
        <v>996.80551117406128</v>
      </c>
      <c r="K881" s="126">
        <v>0.56000000000000005</v>
      </c>
      <c r="L881" s="126">
        <f t="shared" si="52"/>
        <v>577.25713506706722</v>
      </c>
      <c r="M881" s="126">
        <f t="shared" si="53"/>
        <v>558.21108625747434</v>
      </c>
      <c r="N881" s="163">
        <f t="shared" si="54"/>
        <v>558.21108625747445</v>
      </c>
      <c r="O881" s="165">
        <f>appliance_sim_data!D883-N881</f>
        <v>-504.21108625747445</v>
      </c>
      <c r="P881" s="165">
        <f t="shared" si="55"/>
        <v>504.21108625747445</v>
      </c>
    </row>
    <row r="882" spans="8:16">
      <c r="H882" s="157">
        <v>0.60555555555555596</v>
      </c>
      <c r="I882" s="126">
        <v>1030.5463586685512</v>
      </c>
      <c r="J882" s="126">
        <v>995.63847044118518</v>
      </c>
      <c r="K882" s="126">
        <v>0.54</v>
      </c>
      <c r="L882" s="126">
        <f t="shared" si="52"/>
        <v>556.49503368101773</v>
      </c>
      <c r="M882" s="126">
        <f t="shared" si="53"/>
        <v>537.64477403824003</v>
      </c>
      <c r="N882" s="163">
        <f t="shared" si="54"/>
        <v>537.64477403824003</v>
      </c>
      <c r="O882" s="165">
        <f>appliance_sim_data!D884-N882</f>
        <v>-305.64477403824003</v>
      </c>
      <c r="P882" s="165">
        <f t="shared" si="55"/>
        <v>305.64477403824003</v>
      </c>
    </row>
    <row r="883" spans="8:16">
      <c r="H883" s="157">
        <v>0.60624999999999996</v>
      </c>
      <c r="I883" s="126">
        <v>1030.2728784513731</v>
      </c>
      <c r="J883" s="126">
        <v>994.45837269978233</v>
      </c>
      <c r="K883" s="126">
        <v>0.6</v>
      </c>
      <c r="L883" s="126">
        <f t="shared" si="52"/>
        <v>618.16372707082382</v>
      </c>
      <c r="M883" s="126">
        <f t="shared" si="53"/>
        <v>596.67502361986942</v>
      </c>
      <c r="N883" s="163">
        <f t="shared" si="54"/>
        <v>596.67502361986942</v>
      </c>
      <c r="O883" s="165">
        <f>appliance_sim_data!D885-N883</f>
        <v>-364.67502361986942</v>
      </c>
      <c r="P883" s="165">
        <f t="shared" si="55"/>
        <v>364.67502361986942</v>
      </c>
    </row>
    <row r="884" spans="8:16">
      <c r="H884" s="157">
        <v>0.60694444444444495</v>
      </c>
      <c r="I884" s="126">
        <v>1029.9958588058405</v>
      </c>
      <c r="J884" s="126">
        <v>993.26524015866494</v>
      </c>
      <c r="K884" s="126">
        <v>0.62</v>
      </c>
      <c r="L884" s="126">
        <f t="shared" si="52"/>
        <v>638.59743245962113</v>
      </c>
      <c r="M884" s="126">
        <f t="shared" si="53"/>
        <v>615.82444889837222</v>
      </c>
      <c r="N884" s="163">
        <f t="shared" si="54"/>
        <v>615.82444889837234</v>
      </c>
      <c r="O884" s="165">
        <f>appliance_sim_data!D886-N884</f>
        <v>-383.82444889837234</v>
      </c>
      <c r="P884" s="165">
        <f t="shared" si="55"/>
        <v>383.82444889837234</v>
      </c>
    </row>
    <row r="885" spans="8:16">
      <c r="H885" s="157">
        <v>0.60763888888888895</v>
      </c>
      <c r="I885" s="126">
        <v>1029.7152863784481</v>
      </c>
      <c r="J885" s="126">
        <v>992.05909527173162</v>
      </c>
      <c r="K885" s="126">
        <v>0.62</v>
      </c>
      <c r="L885" s="126">
        <f t="shared" si="52"/>
        <v>638.42347755463788</v>
      </c>
      <c r="M885" s="126">
        <f t="shared" si="53"/>
        <v>615.07663906847358</v>
      </c>
      <c r="N885" s="163">
        <f t="shared" si="54"/>
        <v>615.07663906847358</v>
      </c>
      <c r="O885" s="165">
        <f>appliance_sim_data!D887-N885</f>
        <v>-383.07663906847358</v>
      </c>
      <c r="P885" s="165">
        <f t="shared" si="55"/>
        <v>383.07663906847358</v>
      </c>
    </row>
    <row r="886" spans="8:16">
      <c r="H886" s="157">
        <v>0.60833333333333295</v>
      </c>
      <c r="I886" s="126">
        <v>1029.4311476231258</v>
      </c>
      <c r="J886" s="126">
        <v>990.83996073754474</v>
      </c>
      <c r="K886" s="126">
        <v>0.74</v>
      </c>
      <c r="L886" s="126">
        <f t="shared" si="52"/>
        <v>761.77904924111306</v>
      </c>
      <c r="M886" s="126">
        <f t="shared" si="53"/>
        <v>733.22157094578313</v>
      </c>
      <c r="N886" s="163">
        <f t="shared" si="54"/>
        <v>733.22157094578324</v>
      </c>
      <c r="O886" s="165">
        <f>appliance_sim_data!D888-N886</f>
        <v>-501.22157094578324</v>
      </c>
      <c r="P886" s="165">
        <f t="shared" si="55"/>
        <v>501.22157094578324</v>
      </c>
    </row>
    <row r="887" spans="8:16">
      <c r="H887" s="157">
        <v>0.60902777777777795</v>
      </c>
      <c r="I887" s="126">
        <v>1029.1434287997629</v>
      </c>
      <c r="J887" s="126">
        <v>989.60785949889316</v>
      </c>
      <c r="K887" s="126">
        <v>0.74</v>
      </c>
      <c r="L887" s="126">
        <f t="shared" si="52"/>
        <v>761.56613731182449</v>
      </c>
      <c r="M887" s="126">
        <f t="shared" si="53"/>
        <v>732.30981602918098</v>
      </c>
      <c r="N887" s="163">
        <f t="shared" si="54"/>
        <v>732.30981602918109</v>
      </c>
      <c r="O887" s="165">
        <f>appliance_sim_data!D889-N887</f>
        <v>-500.30981602918109</v>
      </c>
      <c r="P887" s="165">
        <f t="shared" si="55"/>
        <v>500.30981602918109</v>
      </c>
    </row>
    <row r="888" spans="8:16">
      <c r="H888" s="157">
        <v>0.60972222222222205</v>
      </c>
      <c r="I888" s="126">
        <v>1028.8521159727138</v>
      </c>
      <c r="J888" s="126">
        <v>988.36281474235943</v>
      </c>
      <c r="K888" s="126">
        <v>0.74</v>
      </c>
      <c r="L888" s="126">
        <f t="shared" si="52"/>
        <v>761.35056581980825</v>
      </c>
      <c r="M888" s="126">
        <f t="shared" si="53"/>
        <v>731.38848290934595</v>
      </c>
      <c r="N888" s="163">
        <f t="shared" si="54"/>
        <v>731.38848290934595</v>
      </c>
      <c r="O888" s="165">
        <f>appliance_sim_data!D890-N888</f>
        <v>-363.38848290934595</v>
      </c>
      <c r="P888" s="165">
        <f t="shared" si="55"/>
        <v>363.38848290934595</v>
      </c>
    </row>
    <row r="889" spans="8:16">
      <c r="H889" s="157">
        <v>0.61041666666666705</v>
      </c>
      <c r="I889" s="126">
        <v>1028.5571950092726</v>
      </c>
      <c r="J889" s="126">
        <v>987.1048498978746</v>
      </c>
      <c r="K889" s="126">
        <v>0.74</v>
      </c>
      <c r="L889" s="126">
        <f t="shared" si="52"/>
        <v>761.13232430686173</v>
      </c>
      <c r="M889" s="126">
        <f t="shared" si="53"/>
        <v>730.45758892442723</v>
      </c>
      <c r="N889" s="163">
        <f t="shared" si="54"/>
        <v>730.45758892442723</v>
      </c>
      <c r="O889" s="165">
        <f>appliance_sim_data!D891-N889</f>
        <v>-362.45758892442723</v>
      </c>
      <c r="P889" s="165">
        <f t="shared" si="55"/>
        <v>362.45758892442723</v>
      </c>
    </row>
    <row r="890" spans="8:16">
      <c r="H890" s="157">
        <v>0.61111111111111105</v>
      </c>
      <c r="I890" s="126">
        <v>1028.2586515781286</v>
      </c>
      <c r="J890" s="126">
        <v>985.83398863827563</v>
      </c>
      <c r="K890" s="126">
        <v>0.74</v>
      </c>
      <c r="L890" s="126">
        <f t="shared" si="52"/>
        <v>760.91140216781514</v>
      </c>
      <c r="M890" s="126">
        <f t="shared" si="53"/>
        <v>729.51715159232401</v>
      </c>
      <c r="N890" s="163">
        <f t="shared" si="54"/>
        <v>729.51715159232401</v>
      </c>
      <c r="O890" s="165">
        <f>appliance_sim_data!D892-N890</f>
        <v>-361.51715159232401</v>
      </c>
      <c r="P890" s="165">
        <f t="shared" si="55"/>
        <v>361.51715159232401</v>
      </c>
    </row>
    <row r="891" spans="8:16">
      <c r="H891" s="157">
        <v>0.61180555555555605</v>
      </c>
      <c r="I891" s="126">
        <v>1027.9564711477938</v>
      </c>
      <c r="J891" s="126">
        <v>984.55025487885325</v>
      </c>
      <c r="K891" s="126">
        <v>0.86</v>
      </c>
      <c r="L891" s="126">
        <f t="shared" si="52"/>
        <v>884.04256518710258</v>
      </c>
      <c r="M891" s="126">
        <f t="shared" si="53"/>
        <v>846.71321919581374</v>
      </c>
      <c r="N891" s="163">
        <f t="shared" si="54"/>
        <v>846.71321919581374</v>
      </c>
      <c r="O891" s="165">
        <f>appliance_sim_data!D893-N891</f>
        <v>-478.71321919581374</v>
      </c>
      <c r="P891" s="165">
        <f t="shared" si="55"/>
        <v>478.71321919581374</v>
      </c>
    </row>
    <row r="892" spans="8:16">
      <c r="H892" s="157">
        <v>0.61250000000000004</v>
      </c>
      <c r="I892" s="126">
        <v>1027.6506389850044</v>
      </c>
      <c r="J892" s="126">
        <v>983.25367277689691</v>
      </c>
      <c r="K892" s="126">
        <v>0.86</v>
      </c>
      <c r="L892" s="126">
        <f t="shared" si="52"/>
        <v>883.77954952710377</v>
      </c>
      <c r="M892" s="126">
        <f t="shared" si="53"/>
        <v>845.59815858813135</v>
      </c>
      <c r="N892" s="163">
        <f t="shared" si="54"/>
        <v>845.59815858813135</v>
      </c>
      <c r="O892" s="165">
        <f>appliance_sim_data!D894-N892</f>
        <v>-477.59815858813135</v>
      </c>
      <c r="P892" s="165">
        <f t="shared" si="55"/>
        <v>477.59815858813135</v>
      </c>
    </row>
    <row r="893" spans="8:16">
      <c r="H893" s="157">
        <v>0.61319444444444404</v>
      </c>
      <c r="I893" s="126">
        <v>1027.3411401531002</v>
      </c>
      <c r="J893" s="126">
        <v>981.94426673123689</v>
      </c>
      <c r="K893" s="126">
        <v>0.95</v>
      </c>
      <c r="L893" s="126">
        <f t="shared" si="52"/>
        <v>975.97408314544521</v>
      </c>
      <c r="M893" s="126">
        <f t="shared" si="53"/>
        <v>932.84705339467496</v>
      </c>
      <c r="N893" s="163">
        <f t="shared" si="54"/>
        <v>932.84705339467496</v>
      </c>
      <c r="O893" s="165">
        <f>appliance_sim_data!D895-N893</f>
        <v>-564.84705339467496</v>
      </c>
      <c r="P893" s="165">
        <f t="shared" si="55"/>
        <v>564.84705339467496</v>
      </c>
    </row>
    <row r="894" spans="8:16">
      <c r="H894" s="157">
        <v>0.61388888888888904</v>
      </c>
      <c r="I894" s="126">
        <v>1027.027959510373</v>
      </c>
      <c r="J894" s="126">
        <v>980.62206138177885</v>
      </c>
      <c r="K894" s="126">
        <v>0.96</v>
      </c>
      <c r="L894" s="126">
        <f t="shared" si="52"/>
        <v>985.94684112995799</v>
      </c>
      <c r="M894" s="126">
        <f t="shared" si="53"/>
        <v>941.39717892650765</v>
      </c>
      <c r="N894" s="163">
        <f t="shared" si="54"/>
        <v>941.39717892650776</v>
      </c>
      <c r="O894" s="165">
        <f>appliance_sim_data!D896-N894</f>
        <v>-573.39717892650776</v>
      </c>
      <c r="P894" s="165">
        <f t="shared" si="55"/>
        <v>573.39717892650776</v>
      </c>
    </row>
    <row r="895" spans="8:16">
      <c r="H895" s="157">
        <v>0.61458333333333304</v>
      </c>
      <c r="I895" s="126">
        <v>1026.7110817083926</v>
      </c>
      <c r="J895" s="126">
        <v>979.28708160903773</v>
      </c>
      <c r="K895" s="126">
        <v>0.97</v>
      </c>
      <c r="L895" s="126">
        <f t="shared" si="52"/>
        <v>995.90974925714079</v>
      </c>
      <c r="M895" s="126">
        <f t="shared" si="53"/>
        <v>949.90846916076657</v>
      </c>
      <c r="N895" s="163">
        <f t="shared" si="54"/>
        <v>949.90846916076669</v>
      </c>
      <c r="O895" s="165">
        <f>appliance_sim_data!D897-N895</f>
        <v>-581.90846916076669</v>
      </c>
      <c r="P895" s="165">
        <f t="shared" si="55"/>
        <v>581.90846916076669</v>
      </c>
    </row>
    <row r="896" spans="8:16">
      <c r="H896" s="157">
        <v>0.61527777777777803</v>
      </c>
      <c r="I896" s="126">
        <v>1026.3904911903051</v>
      </c>
      <c r="J896" s="126">
        <v>977.93935253366408</v>
      </c>
      <c r="K896" s="126">
        <v>0.89</v>
      </c>
      <c r="L896" s="126">
        <f t="shared" si="52"/>
        <v>913.48753715937153</v>
      </c>
      <c r="M896" s="126">
        <f t="shared" si="53"/>
        <v>870.36602375496102</v>
      </c>
      <c r="N896" s="163">
        <f t="shared" si="54"/>
        <v>870.36602375496102</v>
      </c>
      <c r="O896" s="165">
        <f>appliance_sim_data!D898-N896</f>
        <v>-502.36602375496102</v>
      </c>
      <c r="P896" s="165">
        <f t="shared" si="55"/>
        <v>502.36602375496102</v>
      </c>
    </row>
    <row r="897" spans="8:16">
      <c r="H897" s="157">
        <v>0.61597222222222203</v>
      </c>
      <c r="I897" s="126">
        <v>1026.0661721891024</v>
      </c>
      <c r="J897" s="126">
        <v>976.57889951596712</v>
      </c>
      <c r="K897" s="126">
        <v>0.35</v>
      </c>
      <c r="L897" s="126">
        <f t="shared" si="52"/>
        <v>359.12316026618583</v>
      </c>
      <c r="M897" s="126">
        <f t="shared" si="53"/>
        <v>341.80261483058848</v>
      </c>
      <c r="N897" s="163">
        <f t="shared" si="54"/>
        <v>341.80261483058848</v>
      </c>
      <c r="O897" s="165">
        <f>appliance_sim_data!D899-N897</f>
        <v>26.197385169411518</v>
      </c>
      <c r="P897" s="165">
        <f t="shared" si="55"/>
        <v>0</v>
      </c>
    </row>
    <row r="898" spans="8:16">
      <c r="H898" s="157">
        <v>0.61666666666666703</v>
      </c>
      <c r="I898" s="126">
        <v>1025.7381087258675</v>
      </c>
      <c r="J898" s="126">
        <v>975.20574815543466</v>
      </c>
      <c r="K898" s="126">
        <v>0.33</v>
      </c>
      <c r="L898" s="126">
        <f t="shared" si="52"/>
        <v>338.49357587953631</v>
      </c>
      <c r="M898" s="126">
        <f t="shared" si="53"/>
        <v>321.81789689129346</v>
      </c>
      <c r="N898" s="163">
        <f t="shared" si="54"/>
        <v>321.81789689129346</v>
      </c>
      <c r="O898" s="165">
        <f>appliance_sim_data!D900-N898</f>
        <v>46.182103108706542</v>
      </c>
      <c r="P898" s="165">
        <f t="shared" si="55"/>
        <v>0</v>
      </c>
    </row>
    <row r="899" spans="8:16">
      <c r="H899" s="157">
        <v>0.61736111111111103</v>
      </c>
      <c r="I899" s="126">
        <v>1025.4062846079896</v>
      </c>
      <c r="J899" s="126">
        <v>973.8199242902474</v>
      </c>
      <c r="K899" s="126">
        <v>0.36</v>
      </c>
      <c r="L899" s="126">
        <f t="shared" si="52"/>
        <v>369.14626245887627</v>
      </c>
      <c r="M899" s="126">
        <f t="shared" si="53"/>
        <v>350.57517274448907</v>
      </c>
      <c r="N899" s="163">
        <f t="shared" si="54"/>
        <v>350.57517274448907</v>
      </c>
      <c r="O899" s="165">
        <f>appliance_sim_data!D901-N899</f>
        <v>17.424827255510934</v>
      </c>
      <c r="P899" s="165">
        <f t="shared" si="55"/>
        <v>0</v>
      </c>
    </row>
    <row r="900" spans="8:16">
      <c r="H900" s="157">
        <v>0.61805555555555602</v>
      </c>
      <c r="I900" s="126">
        <v>1025.070683427351</v>
      </c>
      <c r="J900" s="126">
        <v>972.42145399678725</v>
      </c>
      <c r="K900" s="126">
        <v>0.37</v>
      </c>
      <c r="L900" s="126">
        <f t="shared" si="52"/>
        <v>379.27615286811988</v>
      </c>
      <c r="M900" s="126">
        <f t="shared" si="53"/>
        <v>359.79593797881125</v>
      </c>
      <c r="N900" s="163">
        <f t="shared" si="54"/>
        <v>359.79593797881125</v>
      </c>
      <c r="O900" s="165">
        <f>appliance_sim_data!D902-N900</f>
        <v>8.2040620211887472</v>
      </c>
      <c r="P900" s="165">
        <f t="shared" si="55"/>
        <v>0</v>
      </c>
    </row>
    <row r="901" spans="8:16">
      <c r="H901" s="157">
        <v>0.61875000000000002</v>
      </c>
      <c r="I901" s="126">
        <v>1024.7312885584886</v>
      </c>
      <c r="J901" s="126">
        <v>971.01036358914712</v>
      </c>
      <c r="K901" s="126">
        <v>0.41</v>
      </c>
      <c r="L901" s="126">
        <f t="shared" si="52"/>
        <v>420.13982830898027</v>
      </c>
      <c r="M901" s="126">
        <f t="shared" si="53"/>
        <v>398.11424907155032</v>
      </c>
      <c r="N901" s="163">
        <f t="shared" si="54"/>
        <v>398.11424907155038</v>
      </c>
      <c r="O901" s="165">
        <f>appliance_sim_data!D903-N901</f>
        <v>-30.114249071550375</v>
      </c>
      <c r="P901" s="165">
        <f t="shared" si="55"/>
        <v>30.114249071550375</v>
      </c>
    </row>
    <row r="902" spans="8:16">
      <c r="H902" s="157">
        <v>0.61944444444444402</v>
      </c>
      <c r="I902" s="126">
        <v>1024.388083156723</v>
      </c>
      <c r="J902" s="126">
        <v>969.58667961862955</v>
      </c>
      <c r="K902" s="126">
        <v>0.4</v>
      </c>
      <c r="L902" s="126">
        <f t="shared" si="52"/>
        <v>409.75523326268922</v>
      </c>
      <c r="M902" s="126">
        <f t="shared" si="53"/>
        <v>387.83467184745183</v>
      </c>
      <c r="N902" s="163">
        <f t="shared" si="54"/>
        <v>387.83467184745183</v>
      </c>
      <c r="O902" s="165">
        <f>appliance_sim_data!D904-N902</f>
        <v>-19.83467184745183</v>
      </c>
      <c r="P902" s="165">
        <f t="shared" si="55"/>
        <v>19.83467184745183</v>
      </c>
    </row>
    <row r="903" spans="8:16">
      <c r="H903" s="157">
        <v>0.62013888888888902</v>
      </c>
      <c r="I903" s="126">
        <v>1024.0410501562608</v>
      </c>
      <c r="J903" s="126">
        <v>968.15042887324421</v>
      </c>
      <c r="K903" s="126">
        <v>0.43</v>
      </c>
      <c r="L903" s="126">
        <f t="shared" si="52"/>
        <v>440.33765156719215</v>
      </c>
      <c r="M903" s="126">
        <f t="shared" si="53"/>
        <v>416.30468441549499</v>
      </c>
      <c r="N903" s="163">
        <f t="shared" si="54"/>
        <v>416.30468441549505</v>
      </c>
      <c r="O903" s="165">
        <f>appliance_sim_data!D905-N903</f>
        <v>-48.304684415495046</v>
      </c>
      <c r="P903" s="165">
        <f t="shared" si="55"/>
        <v>48.304684415495046</v>
      </c>
    </row>
    <row r="904" spans="8:16">
      <c r="H904" s="157">
        <v>0.62083333333333302</v>
      </c>
      <c r="I904" s="126">
        <v>1023.6901722682661</v>
      </c>
      <c r="J904" s="126">
        <v>966.70163837720327</v>
      </c>
      <c r="K904" s="126">
        <v>0.43</v>
      </c>
      <c r="L904" s="126">
        <f t="shared" si="52"/>
        <v>440.18677407535444</v>
      </c>
      <c r="M904" s="126">
        <f t="shared" si="53"/>
        <v>415.68170450219742</v>
      </c>
      <c r="N904" s="163">
        <f t="shared" si="54"/>
        <v>415.68170450219742</v>
      </c>
      <c r="O904" s="165">
        <f>appliance_sim_data!D906-N904</f>
        <v>-225.68170450219742</v>
      </c>
      <c r="P904" s="165">
        <f t="shared" si="55"/>
        <v>225.68170450219742</v>
      </c>
    </row>
    <row r="905" spans="8:16">
      <c r="H905" s="157">
        <v>0.62152777777777801</v>
      </c>
      <c r="I905" s="126">
        <v>1023.3354319789031</v>
      </c>
      <c r="J905" s="126">
        <v>965.2403353904092</v>
      </c>
      <c r="K905" s="126">
        <v>0.43</v>
      </c>
      <c r="L905" s="126">
        <f t="shared" si="52"/>
        <v>440.0342357509283</v>
      </c>
      <c r="M905" s="126">
        <f t="shared" si="53"/>
        <v>415.05334421787597</v>
      </c>
      <c r="N905" s="163">
        <f t="shared" si="54"/>
        <v>415.05334421787597</v>
      </c>
      <c r="O905" s="165">
        <f>appliance_sim_data!D907-N905</f>
        <v>-116.05334421787597</v>
      </c>
      <c r="P905" s="165">
        <f t="shared" si="55"/>
        <v>116.05334421787597</v>
      </c>
    </row>
    <row r="906" spans="8:16">
      <c r="H906" s="157">
        <v>0.62222222222222201</v>
      </c>
      <c r="I906" s="126">
        <v>1022.9768115473472</v>
      </c>
      <c r="J906" s="126">
        <v>963.76654740793833</v>
      </c>
      <c r="K906" s="126">
        <v>0.41</v>
      </c>
      <c r="L906" s="126">
        <f t="shared" si="52"/>
        <v>419.42049273441233</v>
      </c>
      <c r="M906" s="126">
        <f t="shared" si="53"/>
        <v>395.14428443725467</v>
      </c>
      <c r="N906" s="163">
        <f t="shared" si="54"/>
        <v>395.14428443725467</v>
      </c>
      <c r="O906" s="165">
        <f>appliance_sim_data!D908-N906</f>
        <v>-96.144284437254669</v>
      </c>
      <c r="P906" s="165">
        <f t="shared" si="55"/>
        <v>96.144284437254669</v>
      </c>
    </row>
    <row r="907" spans="8:16">
      <c r="H907" s="157">
        <v>0.62291666666666701</v>
      </c>
      <c r="I907" s="126">
        <v>1022.6142930037669</v>
      </c>
      <c r="J907" s="126">
        <v>962.2803021595239</v>
      </c>
      <c r="K907" s="126">
        <v>0.56999999999999995</v>
      </c>
      <c r="L907" s="126">
        <f t="shared" ref="L907:L970" si="56">I907*K907</f>
        <v>582.89014701214705</v>
      </c>
      <c r="M907" s="126">
        <f t="shared" ref="M907:M970" si="57">J907*K907</f>
        <v>548.49977223092856</v>
      </c>
      <c r="N907" s="163">
        <f t="shared" ref="N907:N970" si="58">M907*$B$46*$B$47</f>
        <v>548.49977223092856</v>
      </c>
      <c r="O907" s="165">
        <f>appliance_sim_data!D909-N907</f>
        <v>-249.49977223092856</v>
      </c>
      <c r="P907" s="165">
        <f t="shared" ref="P907:P970" si="59">IF(O907&lt;0, ABS(O907), 0)</f>
        <v>249.49977223092856</v>
      </c>
    </row>
    <row r="908" spans="8:16">
      <c r="H908" s="157">
        <v>0.62361111111111101</v>
      </c>
      <c r="I908" s="126">
        <v>1022.2478581472728</v>
      </c>
      <c r="J908" s="126">
        <v>960.78162760903103</v>
      </c>
      <c r="K908" s="126">
        <v>0.73</v>
      </c>
      <c r="L908" s="126">
        <f t="shared" si="56"/>
        <v>746.24093644750917</v>
      </c>
      <c r="M908" s="126">
        <f t="shared" si="57"/>
        <v>701.37058815459261</v>
      </c>
      <c r="N908" s="163">
        <f t="shared" si="58"/>
        <v>701.37058815459261</v>
      </c>
      <c r="O908" s="165">
        <f>appliance_sim_data!D910-N908</f>
        <v>-538.37058815459261</v>
      </c>
      <c r="P908" s="165">
        <f t="shared" si="59"/>
        <v>538.37058815459261</v>
      </c>
    </row>
    <row r="909" spans="8:16">
      <c r="H909" s="157">
        <v>0.624305555555556</v>
      </c>
      <c r="I909" s="126">
        <v>1021.8774885438371</v>
      </c>
      <c r="J909" s="126">
        <v>959.27055195393029</v>
      </c>
      <c r="K909" s="126">
        <v>0.73</v>
      </c>
      <c r="L909" s="126">
        <f t="shared" si="56"/>
        <v>745.97056663700107</v>
      </c>
      <c r="M909" s="126">
        <f t="shared" si="57"/>
        <v>700.26750292636905</v>
      </c>
      <c r="N909" s="163">
        <f t="shared" si="58"/>
        <v>700.26750292636916</v>
      </c>
      <c r="O909" s="165">
        <f>appliance_sim_data!D911-N909</f>
        <v>-537.26750292636916</v>
      </c>
      <c r="P909" s="165">
        <f t="shared" si="59"/>
        <v>537.26750292636916</v>
      </c>
    </row>
    <row r="910" spans="8:16">
      <c r="H910" s="157">
        <v>0.625</v>
      </c>
      <c r="I910" s="126">
        <v>1021.5031655241792</v>
      </c>
      <c r="J910" s="126">
        <v>957.74710362476446</v>
      </c>
      <c r="K910" s="126">
        <v>0.97</v>
      </c>
      <c r="L910" s="126">
        <f t="shared" si="56"/>
        <v>990.85807055845373</v>
      </c>
      <c r="M910" s="126">
        <f t="shared" si="57"/>
        <v>929.01469051602146</v>
      </c>
      <c r="N910" s="163">
        <f t="shared" si="58"/>
        <v>929.01469051602146</v>
      </c>
      <c r="O910" s="165">
        <f>appliance_sim_data!D912-N910</f>
        <v>-766.01469051602146</v>
      </c>
      <c r="P910" s="165">
        <f t="shared" si="59"/>
        <v>766.01469051602146</v>
      </c>
    </row>
    <row r="911" spans="8:16">
      <c r="H911" s="157">
        <v>0.625694444444444</v>
      </c>
      <c r="I911" s="126">
        <v>1021.1248701816195</v>
      </c>
      <c r="J911" s="126">
        <v>956.211311284614</v>
      </c>
      <c r="K911" s="126">
        <v>0.99</v>
      </c>
      <c r="L911" s="126">
        <f t="shared" si="56"/>
        <v>1010.9136214798033</v>
      </c>
      <c r="M911" s="126">
        <f t="shared" si="57"/>
        <v>946.64919817176781</v>
      </c>
      <c r="N911" s="163">
        <f t="shared" si="58"/>
        <v>946.64919817176781</v>
      </c>
      <c r="O911" s="165">
        <f>appliance_sim_data!D913-N911</f>
        <v>-783.64919817176781</v>
      </c>
      <c r="P911" s="165">
        <f t="shared" si="59"/>
        <v>783.64919817176781</v>
      </c>
    </row>
    <row r="912" spans="8:16">
      <c r="H912" s="157">
        <v>0.62638888888888899</v>
      </c>
      <c r="I912" s="126">
        <v>1020.742583369902</v>
      </c>
      <c r="J912" s="126">
        <v>954.66320382855747</v>
      </c>
      <c r="K912" s="126">
        <v>0.99</v>
      </c>
      <c r="L912" s="126">
        <f t="shared" si="56"/>
        <v>1010.535157536203</v>
      </c>
      <c r="M912" s="126">
        <f t="shared" si="57"/>
        <v>945.11657179027191</v>
      </c>
      <c r="N912" s="163">
        <f t="shared" si="58"/>
        <v>945.11657179027191</v>
      </c>
      <c r="O912" s="165">
        <f>appliance_sim_data!D914-N912</f>
        <v>-782.11657179027191</v>
      </c>
      <c r="P912" s="165">
        <f t="shared" si="59"/>
        <v>782.11657179027191</v>
      </c>
    </row>
    <row r="913" spans="8:16">
      <c r="H913" s="157">
        <v>0.62708333333333299</v>
      </c>
      <c r="I913" s="126">
        <v>1020.3562857009806</v>
      </c>
      <c r="J913" s="126">
        <v>953.10281038312598</v>
      </c>
      <c r="K913" s="126">
        <v>1</v>
      </c>
      <c r="L913" s="126">
        <f t="shared" si="56"/>
        <v>1020.3562857009806</v>
      </c>
      <c r="M913" s="126">
        <f t="shared" si="57"/>
        <v>953.10281038312598</v>
      </c>
      <c r="N913" s="163">
        <f t="shared" si="58"/>
        <v>953.1028103831261</v>
      </c>
      <c r="O913" s="165">
        <f>appliance_sim_data!D915-N913</f>
        <v>-790.1028103831261</v>
      </c>
      <c r="P913" s="165">
        <f t="shared" si="59"/>
        <v>790.1028103831261</v>
      </c>
    </row>
    <row r="914" spans="8:16">
      <c r="H914" s="157">
        <v>0.62777777777777799</v>
      </c>
      <c r="I914" s="126">
        <v>1019.9659575427747</v>
      </c>
      <c r="J914" s="126">
        <v>951.53016030575805</v>
      </c>
      <c r="K914" s="126">
        <v>0.81</v>
      </c>
      <c r="L914" s="126">
        <f t="shared" si="56"/>
        <v>826.17242560964758</v>
      </c>
      <c r="M914" s="126">
        <f t="shared" si="57"/>
        <v>770.73942984766404</v>
      </c>
      <c r="N914" s="163">
        <f t="shared" si="58"/>
        <v>770.73942984766404</v>
      </c>
      <c r="O914" s="165">
        <f>appliance_sim_data!D916-N914</f>
        <v>-607.73942984766404</v>
      </c>
      <c r="P914" s="165">
        <f t="shared" si="59"/>
        <v>607.73942984766404</v>
      </c>
    </row>
    <row r="915" spans="8:16">
      <c r="H915" s="157">
        <v>0.62847222222222199</v>
      </c>
      <c r="I915" s="126">
        <v>1019.5715790168877</v>
      </c>
      <c r="J915" s="126">
        <v>949.94528318424443</v>
      </c>
      <c r="K915" s="126">
        <v>0.81</v>
      </c>
      <c r="L915" s="126">
        <f t="shared" si="56"/>
        <v>825.85297900367902</v>
      </c>
      <c r="M915" s="126">
        <f t="shared" si="57"/>
        <v>769.45567937923806</v>
      </c>
      <c r="N915" s="163">
        <f t="shared" si="58"/>
        <v>769.45567937923806</v>
      </c>
      <c r="O915" s="165">
        <f>appliance_sim_data!D917-N915</f>
        <v>-606.45567937923806</v>
      </c>
      <c r="P915" s="165">
        <f t="shared" si="59"/>
        <v>606.45567937923806</v>
      </c>
    </row>
    <row r="916" spans="8:16">
      <c r="H916" s="157">
        <v>0.62916666666666698</v>
      </c>
      <c r="I916" s="126">
        <v>1019.1731299962939</v>
      </c>
      <c r="J916" s="126">
        <v>948.34820883617544</v>
      </c>
      <c r="K916" s="126">
        <v>0.51</v>
      </c>
      <c r="L916" s="126">
        <f t="shared" si="56"/>
        <v>519.77829629810992</v>
      </c>
      <c r="M916" s="126">
        <f t="shared" si="57"/>
        <v>483.65758650644949</v>
      </c>
      <c r="N916" s="163">
        <f t="shared" si="58"/>
        <v>483.65758650644949</v>
      </c>
      <c r="O916" s="165">
        <f>appliance_sim_data!D918-N916</f>
        <v>-320.65758650644949</v>
      </c>
      <c r="P916" s="165">
        <f t="shared" si="59"/>
        <v>320.65758650644949</v>
      </c>
    </row>
    <row r="917" spans="8:16">
      <c r="H917" s="157">
        <v>0.62986111111111098</v>
      </c>
      <c r="I917" s="126">
        <v>1018.770590102988</v>
      </c>
      <c r="J917" s="126">
        <v>946.73896730837987</v>
      </c>
      <c r="K917" s="126">
        <v>0.54</v>
      </c>
      <c r="L917" s="126">
        <f t="shared" si="56"/>
        <v>550.13611865561359</v>
      </c>
      <c r="M917" s="126">
        <f t="shared" si="57"/>
        <v>511.23904234652514</v>
      </c>
      <c r="N917" s="163">
        <f t="shared" si="58"/>
        <v>511.23904234652514</v>
      </c>
      <c r="O917" s="165">
        <f>appliance_sim_data!D919-N917</f>
        <v>-348.23904234652514</v>
      </c>
      <c r="P917" s="165">
        <f t="shared" si="59"/>
        <v>348.23904234652514</v>
      </c>
    </row>
    <row r="918" spans="8:16">
      <c r="H918" s="157">
        <v>0.63055555555555598</v>
      </c>
      <c r="I918" s="126">
        <v>1018.363938705599</v>
      </c>
      <c r="J918" s="126">
        <v>945.11758887636108</v>
      </c>
      <c r="K918" s="126">
        <v>0.49</v>
      </c>
      <c r="L918" s="126">
        <f t="shared" si="56"/>
        <v>498.99832996574349</v>
      </c>
      <c r="M918" s="126">
        <f t="shared" si="57"/>
        <v>463.10761854941694</v>
      </c>
      <c r="N918" s="163">
        <f t="shared" si="58"/>
        <v>463.10761854941694</v>
      </c>
      <c r="O918" s="165">
        <f>appliance_sim_data!D920-N918</f>
        <v>-300.10761854941694</v>
      </c>
      <c r="P918" s="165">
        <f t="shared" si="59"/>
        <v>300.10761854941694</v>
      </c>
    </row>
    <row r="919" spans="8:16">
      <c r="H919" s="157">
        <v>0.63124999999999998</v>
      </c>
      <c r="I919" s="126">
        <v>1017.9531549169699</v>
      </c>
      <c r="J919" s="126">
        <v>943.48410404372999</v>
      </c>
      <c r="K919" s="126">
        <v>0.48</v>
      </c>
      <c r="L919" s="126">
        <f t="shared" si="56"/>
        <v>488.61751436014555</v>
      </c>
      <c r="M919" s="126">
        <f t="shared" si="57"/>
        <v>452.87236994099038</v>
      </c>
      <c r="N919" s="163">
        <f t="shared" si="58"/>
        <v>452.87236994099044</v>
      </c>
      <c r="O919" s="165">
        <f>appliance_sim_data!D921-N919</f>
        <v>-289.87236994099044</v>
      </c>
      <c r="P919" s="165">
        <f t="shared" si="59"/>
        <v>289.87236994099044</v>
      </c>
    </row>
    <row r="920" spans="8:16">
      <c r="H920" s="157">
        <v>0.63194444444444398</v>
      </c>
      <c r="I920" s="126">
        <v>1017.5382175916982</v>
      </c>
      <c r="J920" s="126">
        <v>941.83854354163373</v>
      </c>
      <c r="K920" s="126">
        <v>0.85</v>
      </c>
      <c r="L920" s="126">
        <f t="shared" si="56"/>
        <v>864.90748495294349</v>
      </c>
      <c r="M920" s="126">
        <f t="shared" si="57"/>
        <v>800.56276201038861</v>
      </c>
      <c r="N920" s="163">
        <f t="shared" si="58"/>
        <v>800.56276201038872</v>
      </c>
      <c r="O920" s="165">
        <f>appliance_sim_data!D922-N920</f>
        <v>-637.56276201038872</v>
      </c>
      <c r="P920" s="165">
        <f t="shared" si="59"/>
        <v>637.56276201038872</v>
      </c>
    </row>
    <row r="921" spans="8:16">
      <c r="H921" s="157">
        <v>0.63263888888888897</v>
      </c>
      <c r="I921" s="126">
        <v>1017.119105323642</v>
      </c>
      <c r="J921" s="126">
        <v>940.18093832818045</v>
      </c>
      <c r="K921" s="126">
        <v>0.72</v>
      </c>
      <c r="L921" s="126">
        <f t="shared" si="56"/>
        <v>732.32575583302219</v>
      </c>
      <c r="M921" s="126">
        <f t="shared" si="57"/>
        <v>676.9302755962899</v>
      </c>
      <c r="N921" s="163">
        <f t="shared" si="58"/>
        <v>676.9302755962899</v>
      </c>
      <c r="O921" s="165">
        <f>appliance_sim_data!D923-N921</f>
        <v>-513.9302755962899</v>
      </c>
      <c r="P921" s="165">
        <f t="shared" si="59"/>
        <v>513.9302755962899</v>
      </c>
    </row>
    <row r="922" spans="8:16">
      <c r="H922" s="157">
        <v>0.63333333333333297</v>
      </c>
      <c r="I922" s="126">
        <v>1016.6957964433852</v>
      </c>
      <c r="J922" s="126">
        <v>938.51131958786027</v>
      </c>
      <c r="K922" s="126">
        <v>0.85</v>
      </c>
      <c r="L922" s="126">
        <f t="shared" si="56"/>
        <v>864.19142697687744</v>
      </c>
      <c r="M922" s="126">
        <f t="shared" si="57"/>
        <v>797.73462164968123</v>
      </c>
      <c r="N922" s="163">
        <f t="shared" si="58"/>
        <v>797.73462164968123</v>
      </c>
      <c r="O922" s="165">
        <f>appliance_sim_data!D924-N922</f>
        <v>-634.73462164968123</v>
      </c>
      <c r="P922" s="165">
        <f t="shared" si="59"/>
        <v>634.73462164968123</v>
      </c>
    </row>
    <row r="923" spans="8:16">
      <c r="H923" s="157">
        <v>0.63402777777777797</v>
      </c>
      <c r="I923" s="126">
        <v>1016.2682690156676</v>
      </c>
      <c r="J923" s="126">
        <v>936.82971873096244</v>
      </c>
      <c r="K923" s="126">
        <v>0.84</v>
      </c>
      <c r="L923" s="126">
        <f t="shared" si="56"/>
        <v>853.6653459731607</v>
      </c>
      <c r="M923" s="126">
        <f t="shared" si="57"/>
        <v>786.93696373400837</v>
      </c>
      <c r="N923" s="163">
        <f t="shared" si="58"/>
        <v>786.93696373400837</v>
      </c>
      <c r="O923" s="165">
        <f>appliance_sim_data!D925-N923</f>
        <v>-732.93696373400837</v>
      </c>
      <c r="P923" s="165">
        <f t="shared" si="59"/>
        <v>732.93696373400837</v>
      </c>
    </row>
    <row r="924" spans="8:16">
      <c r="H924" s="157">
        <v>0.63472222222222197</v>
      </c>
      <c r="I924" s="126">
        <v>1015.8365008367742</v>
      </c>
      <c r="J924" s="126">
        <v>935.13616739298971</v>
      </c>
      <c r="K924" s="126">
        <v>0.84</v>
      </c>
      <c r="L924" s="126">
        <f t="shared" si="56"/>
        <v>853.30266070289031</v>
      </c>
      <c r="M924" s="126">
        <f t="shared" si="57"/>
        <v>785.51438061011129</v>
      </c>
      <c r="N924" s="163">
        <f t="shared" si="58"/>
        <v>785.5143806101114</v>
      </c>
      <c r="O924" s="165">
        <f>appliance_sim_data!D926-N924</f>
        <v>-731.5143806101114</v>
      </c>
      <c r="P924" s="165">
        <f t="shared" si="59"/>
        <v>731.5143806101114</v>
      </c>
    </row>
    <row r="925" spans="8:16">
      <c r="H925" s="157">
        <v>0.63541666666666696</v>
      </c>
      <c r="I925" s="126">
        <v>1015.4004694318858</v>
      </c>
      <c r="J925" s="126">
        <v>933.43069743406625</v>
      </c>
      <c r="K925" s="126">
        <v>0.76</v>
      </c>
      <c r="L925" s="126">
        <f t="shared" si="56"/>
        <v>771.7043567682332</v>
      </c>
      <c r="M925" s="126">
        <f t="shared" si="57"/>
        <v>709.40733004989033</v>
      </c>
      <c r="N925" s="163">
        <f t="shared" si="58"/>
        <v>709.40733004989033</v>
      </c>
      <c r="O925" s="165">
        <f>appliance_sim_data!D927-N925</f>
        <v>-655.40733004989033</v>
      </c>
      <c r="P925" s="165">
        <f t="shared" si="59"/>
        <v>655.40733004989033</v>
      </c>
    </row>
    <row r="926" spans="8:16">
      <c r="H926" s="157">
        <v>0.63611111111111096</v>
      </c>
      <c r="I926" s="126">
        <v>1014.9601520523901</v>
      </c>
      <c r="J926" s="126">
        <v>931.71334093834594</v>
      </c>
      <c r="K926" s="126">
        <v>0.76</v>
      </c>
      <c r="L926" s="126">
        <f t="shared" si="56"/>
        <v>771.36971555981643</v>
      </c>
      <c r="M926" s="126">
        <f t="shared" si="57"/>
        <v>708.10213911314293</v>
      </c>
      <c r="N926" s="163">
        <f t="shared" si="58"/>
        <v>708.10213911314304</v>
      </c>
      <c r="O926" s="165">
        <f>appliance_sim_data!D928-N926</f>
        <v>-654.10213911314304</v>
      </c>
      <c r="P926" s="165">
        <f t="shared" si="59"/>
        <v>654.10213911314304</v>
      </c>
    </row>
    <row r="927" spans="8:16">
      <c r="H927" s="157">
        <v>0.63680555555555596</v>
      </c>
      <c r="I927" s="126">
        <v>1014.5155256731521</v>
      </c>
      <c r="J927" s="126">
        <v>929.98413021341412</v>
      </c>
      <c r="K927" s="126">
        <v>0.62</v>
      </c>
      <c r="L927" s="126">
        <f t="shared" si="56"/>
        <v>628.99962591735425</v>
      </c>
      <c r="M927" s="126">
        <f t="shared" si="57"/>
        <v>576.5901607323168</v>
      </c>
      <c r="N927" s="163">
        <f t="shared" si="58"/>
        <v>576.5901607323168</v>
      </c>
      <c r="O927" s="165">
        <f>appliance_sim_data!D929-N927</f>
        <v>-522.5901607323168</v>
      </c>
      <c r="P927" s="165">
        <f t="shared" si="59"/>
        <v>522.5901607323168</v>
      </c>
    </row>
    <row r="928" spans="8:16">
      <c r="H928" s="157">
        <v>0.63749999999999996</v>
      </c>
      <c r="I928" s="126">
        <v>1014.0665669897425</v>
      </c>
      <c r="J928" s="126">
        <v>928.24309778968586</v>
      </c>
      <c r="K928" s="126">
        <v>0.65</v>
      </c>
      <c r="L928" s="126">
        <f t="shared" si="56"/>
        <v>659.14326854333262</v>
      </c>
      <c r="M928" s="126">
        <f t="shared" si="57"/>
        <v>603.3580135632958</v>
      </c>
      <c r="N928" s="163">
        <f t="shared" si="58"/>
        <v>603.3580135632958</v>
      </c>
      <c r="O928" s="165">
        <f>appliance_sim_data!D930-N928</f>
        <v>-549.3580135632958</v>
      </c>
      <c r="P928" s="165">
        <f t="shared" si="59"/>
        <v>549.3580135632958</v>
      </c>
    </row>
    <row r="929" spans="8:16">
      <c r="H929" s="157">
        <v>0.63819444444444495</v>
      </c>
      <c r="I929" s="126">
        <v>1013.6132524156269</v>
      </c>
      <c r="J929" s="126">
        <v>926.49027641980263</v>
      </c>
      <c r="K929" s="126">
        <v>0.86</v>
      </c>
      <c r="L929" s="126">
        <f t="shared" si="56"/>
        <v>871.70739707743917</v>
      </c>
      <c r="M929" s="126">
        <f t="shared" si="57"/>
        <v>796.78163772103028</v>
      </c>
      <c r="N929" s="163">
        <f t="shared" si="58"/>
        <v>796.78163772103028</v>
      </c>
      <c r="O929" s="165">
        <f>appliance_sim_data!D931-N929</f>
        <v>-742.78163772103028</v>
      </c>
      <c r="P929" s="165">
        <f t="shared" si="59"/>
        <v>742.78163772103028</v>
      </c>
    </row>
    <row r="930" spans="8:16">
      <c r="H930" s="157">
        <v>0.63888888888888895</v>
      </c>
      <c r="I930" s="126">
        <v>1013.1555580793093</v>
      </c>
      <c r="J930" s="126">
        <v>924.72569907802165</v>
      </c>
      <c r="K930" s="126">
        <v>0.88</v>
      </c>
      <c r="L930" s="126">
        <f t="shared" si="56"/>
        <v>891.5768911097922</v>
      </c>
      <c r="M930" s="126">
        <f t="shared" si="57"/>
        <v>813.75861518865906</v>
      </c>
      <c r="N930" s="163">
        <f t="shared" si="58"/>
        <v>813.75861518865906</v>
      </c>
      <c r="O930" s="165">
        <f>appliance_sim_data!D932-N930</f>
        <v>-759.75861518865906</v>
      </c>
      <c r="P930" s="165">
        <f t="shared" si="59"/>
        <v>759.75861518865906</v>
      </c>
    </row>
    <row r="931" spans="8:16">
      <c r="H931" s="157">
        <v>0.63958333333333295</v>
      </c>
      <c r="I931" s="126">
        <v>1012.6934598214365</v>
      </c>
      <c r="J931" s="126">
        <v>922.94939895960692</v>
      </c>
      <c r="K931" s="126">
        <v>0.88</v>
      </c>
      <c r="L931" s="126">
        <f t="shared" si="56"/>
        <v>891.17024464286408</v>
      </c>
      <c r="M931" s="126">
        <f t="shared" si="57"/>
        <v>812.19547108445408</v>
      </c>
      <c r="N931" s="163">
        <f t="shared" si="58"/>
        <v>812.19547108445408</v>
      </c>
      <c r="O931" s="165">
        <f>appliance_sim_data!D933-N931</f>
        <v>-758.19547108445408</v>
      </c>
      <c r="P931" s="165">
        <f t="shared" si="59"/>
        <v>758.19547108445408</v>
      </c>
    </row>
    <row r="932" spans="8:16">
      <c r="H932" s="157">
        <v>0.64027777777777795</v>
      </c>
      <c r="I932" s="126">
        <v>1012.2269331918554</v>
      </c>
      <c r="J932" s="126">
        <v>921.16140948021234</v>
      </c>
      <c r="K932" s="126">
        <v>0.89</v>
      </c>
      <c r="L932" s="126">
        <f t="shared" si="56"/>
        <v>900.88197054075135</v>
      </c>
      <c r="M932" s="126">
        <f t="shared" si="57"/>
        <v>819.83365443738899</v>
      </c>
      <c r="N932" s="163">
        <f t="shared" si="58"/>
        <v>819.83365443738899</v>
      </c>
      <c r="O932" s="165">
        <f>appliance_sim_data!D934-N932</f>
        <v>-765.83365443738899</v>
      </c>
      <c r="P932" s="165">
        <f t="shared" si="59"/>
        <v>765.83365443738899</v>
      </c>
    </row>
    <row r="933" spans="8:16">
      <c r="H933" s="157">
        <v>0.64097222222222205</v>
      </c>
      <c r="I933" s="126">
        <v>1011.7559534466301</v>
      </c>
      <c r="J933" s="126">
        <v>919.36176427526357</v>
      </c>
      <c r="K933" s="126">
        <v>0.89</v>
      </c>
      <c r="L933" s="126">
        <f t="shared" si="56"/>
        <v>900.46279856750084</v>
      </c>
      <c r="M933" s="126">
        <f t="shared" si="57"/>
        <v>818.23197020498458</v>
      </c>
      <c r="N933" s="163">
        <f t="shared" si="58"/>
        <v>818.23197020498458</v>
      </c>
      <c r="O933" s="165">
        <f>appliance_sim_data!D935-N933</f>
        <v>-764.23197020498458</v>
      </c>
      <c r="P933" s="165">
        <f t="shared" si="59"/>
        <v>764.23197020498458</v>
      </c>
    </row>
    <row r="934" spans="8:16">
      <c r="H934" s="157">
        <v>0.64166666666666705</v>
      </c>
      <c r="I934" s="126">
        <v>1011.2804955450094</v>
      </c>
      <c r="J934" s="126">
        <v>917.55049719933572</v>
      </c>
      <c r="K934" s="126">
        <v>0.87</v>
      </c>
      <c r="L934" s="126">
        <f t="shared" si="56"/>
        <v>879.81403112415819</v>
      </c>
      <c r="M934" s="126">
        <f t="shared" si="57"/>
        <v>798.26893256342203</v>
      </c>
      <c r="N934" s="163">
        <f t="shared" si="58"/>
        <v>798.26893256342203</v>
      </c>
      <c r="O934" s="165">
        <f>appliance_sim_data!D936-N934</f>
        <v>-744.26893256342203</v>
      </c>
      <c r="P934" s="165">
        <f t="shared" si="59"/>
        <v>744.26893256342203</v>
      </c>
    </row>
    <row r="935" spans="8:16">
      <c r="H935" s="157">
        <v>0.64236111111111105</v>
      </c>
      <c r="I935" s="126">
        <v>1010.8005341463545</v>
      </c>
      <c r="J935" s="126">
        <v>915.72764232552777</v>
      </c>
      <c r="K935" s="126">
        <v>0.67</v>
      </c>
      <c r="L935" s="126">
        <f t="shared" si="56"/>
        <v>677.23635787805756</v>
      </c>
      <c r="M935" s="126">
        <f t="shared" si="57"/>
        <v>613.53752035810362</v>
      </c>
      <c r="N935" s="163">
        <f t="shared" si="58"/>
        <v>613.53752035810362</v>
      </c>
      <c r="O935" s="165">
        <f>appliance_sim_data!D937-N935</f>
        <v>-559.53752035810362</v>
      </c>
      <c r="P935" s="165">
        <f t="shared" si="59"/>
        <v>559.53752035810362</v>
      </c>
    </row>
    <row r="936" spans="8:16">
      <c r="H936" s="157">
        <v>0.64305555555555605</v>
      </c>
      <c r="I936" s="126">
        <v>1010.3160436070151</v>
      </c>
      <c r="J936" s="126">
        <v>913.89323394483404</v>
      </c>
      <c r="K936" s="126">
        <v>0.7</v>
      </c>
      <c r="L936" s="126">
        <f t="shared" si="56"/>
        <v>707.22123052491054</v>
      </c>
      <c r="M936" s="126">
        <f t="shared" si="57"/>
        <v>639.72526376138376</v>
      </c>
      <c r="N936" s="163">
        <f t="shared" si="58"/>
        <v>639.72526376138376</v>
      </c>
      <c r="O936" s="165">
        <f>appliance_sim_data!D938-N936</f>
        <v>-585.72526376138376</v>
      </c>
      <c r="P936" s="165">
        <f t="shared" si="59"/>
        <v>585.72526376138376</v>
      </c>
    </row>
    <row r="937" spans="8:16">
      <c r="H937" s="157">
        <v>0.64375000000000004</v>
      </c>
      <c r="I937" s="126">
        <v>1009.826997977163</v>
      </c>
      <c r="J937" s="126">
        <v>912.0473065655126</v>
      </c>
      <c r="K937" s="126">
        <v>0.7</v>
      </c>
      <c r="L937" s="126">
        <f t="shared" si="56"/>
        <v>706.87889858401411</v>
      </c>
      <c r="M937" s="126">
        <f t="shared" si="57"/>
        <v>638.4331145958588</v>
      </c>
      <c r="N937" s="163">
        <f t="shared" si="58"/>
        <v>638.4331145958588</v>
      </c>
      <c r="O937" s="165">
        <f>appliance_sim_data!D939-N937</f>
        <v>-584.4331145958588</v>
      </c>
      <c r="P937" s="165">
        <f t="shared" si="59"/>
        <v>584.4331145958588</v>
      </c>
    </row>
    <row r="938" spans="8:16">
      <c r="H938" s="157">
        <v>0.64444444444444404</v>
      </c>
      <c r="I938" s="126">
        <v>1009.3333709975757</v>
      </c>
      <c r="J938" s="126">
        <v>910.18989491244804</v>
      </c>
      <c r="K938" s="126">
        <v>0.82</v>
      </c>
      <c r="L938" s="126">
        <f t="shared" si="56"/>
        <v>827.65336421801203</v>
      </c>
      <c r="M938" s="126">
        <f t="shared" si="57"/>
        <v>746.3557138282074</v>
      </c>
      <c r="N938" s="163">
        <f t="shared" si="58"/>
        <v>746.35571382820751</v>
      </c>
      <c r="O938" s="165">
        <f>appliance_sim_data!D940-N938</f>
        <v>-692.35571382820751</v>
      </c>
      <c r="P938" s="165">
        <f t="shared" si="59"/>
        <v>692.35571382820751</v>
      </c>
    </row>
    <row r="939" spans="8:16">
      <c r="H939" s="157">
        <v>0.64513888888888904</v>
      </c>
      <c r="I939" s="126">
        <v>1008.8351360963729</v>
      </c>
      <c r="J939" s="126">
        <v>908.32103392651629</v>
      </c>
      <c r="K939" s="126">
        <v>0.82</v>
      </c>
      <c r="L939" s="126">
        <f t="shared" si="56"/>
        <v>827.24481159902575</v>
      </c>
      <c r="M939" s="126">
        <f t="shared" si="57"/>
        <v>744.8232478197433</v>
      </c>
      <c r="N939" s="163">
        <f t="shared" si="58"/>
        <v>744.8232478197433</v>
      </c>
      <c r="O939" s="165">
        <f>appliance_sim_data!D941-N939</f>
        <v>-690.8232478197433</v>
      </c>
      <c r="P939" s="165">
        <f t="shared" si="59"/>
        <v>690.8232478197433</v>
      </c>
    </row>
    <row r="940" spans="8:16">
      <c r="H940" s="157">
        <v>0.64583333333333304</v>
      </c>
      <c r="I940" s="126">
        <v>1008.3322663857032</v>
      </c>
      <c r="J940" s="126">
        <v>906.44075876393777</v>
      </c>
      <c r="K940" s="126">
        <v>0.83</v>
      </c>
      <c r="L940" s="126">
        <f t="shared" si="56"/>
        <v>836.91578110013359</v>
      </c>
      <c r="M940" s="126">
        <f t="shared" si="57"/>
        <v>752.34582977406831</v>
      </c>
      <c r="N940" s="163">
        <f t="shared" si="58"/>
        <v>752.34582977406831</v>
      </c>
      <c r="O940" s="165">
        <f>appliance_sim_data!D942-N940</f>
        <v>-698.34582977406831</v>
      </c>
      <c r="P940" s="165">
        <f t="shared" si="59"/>
        <v>698.34582977406831</v>
      </c>
    </row>
    <row r="941" spans="8:16">
      <c r="H941" s="157">
        <v>0.64652777777777803</v>
      </c>
      <c r="I941" s="126">
        <v>1007.8247346583826</v>
      </c>
      <c r="J941" s="126">
        <v>904.54910479563785</v>
      </c>
      <c r="K941" s="126">
        <v>0.8</v>
      </c>
      <c r="L941" s="126">
        <f t="shared" si="56"/>
        <v>806.25978772670612</v>
      </c>
      <c r="M941" s="126">
        <f t="shared" si="57"/>
        <v>723.63928383651034</v>
      </c>
      <c r="N941" s="163">
        <f t="shared" si="58"/>
        <v>723.63928383651046</v>
      </c>
      <c r="O941" s="165">
        <f>appliance_sim_data!D943-N941</f>
        <v>-669.63928383651046</v>
      </c>
      <c r="P941" s="165">
        <f t="shared" si="59"/>
        <v>669.63928383651046</v>
      </c>
    </row>
    <row r="942" spans="8:16">
      <c r="H942" s="157">
        <v>0.64722222222222203</v>
      </c>
      <c r="I942" s="126">
        <v>1007.3125133844809</v>
      </c>
      <c r="J942" s="126">
        <v>902.64610760659525</v>
      </c>
      <c r="K942" s="126">
        <v>0.8</v>
      </c>
      <c r="L942" s="126">
        <f t="shared" si="56"/>
        <v>805.85001070758472</v>
      </c>
      <c r="M942" s="126">
        <f t="shared" si="57"/>
        <v>722.11688608527629</v>
      </c>
      <c r="N942" s="163">
        <f t="shared" si="58"/>
        <v>722.11688608527629</v>
      </c>
      <c r="O942" s="165">
        <f>appliance_sim_data!D944-N942</f>
        <v>-668.11688608527629</v>
      </c>
      <c r="P942" s="165">
        <f t="shared" si="59"/>
        <v>668.11688608527629</v>
      </c>
    </row>
    <row r="943" spans="8:16">
      <c r="H943" s="157">
        <v>0.64791666666666703</v>
      </c>
      <c r="I943" s="126">
        <v>1006.7955747078587</v>
      </c>
      <c r="J943" s="126">
        <v>900.73180299519322</v>
      </c>
      <c r="K943" s="126">
        <v>0.8</v>
      </c>
      <c r="L943" s="126">
        <f t="shared" si="56"/>
        <v>805.43645976628704</v>
      </c>
      <c r="M943" s="126">
        <f t="shared" si="57"/>
        <v>720.58544239615458</v>
      </c>
      <c r="N943" s="163">
        <f t="shared" si="58"/>
        <v>720.58544239615458</v>
      </c>
      <c r="O943" s="165">
        <f>appliance_sim_data!D945-N943</f>
        <v>-666.58544239615458</v>
      </c>
      <c r="P943" s="165">
        <f t="shared" si="59"/>
        <v>666.58544239615458</v>
      </c>
    </row>
    <row r="944" spans="8:16">
      <c r="H944" s="157">
        <v>0.64861111111111103</v>
      </c>
      <c r="I944" s="126">
        <v>1006.2738904426502</v>
      </c>
      <c r="J944" s="126">
        <v>898.80622697256331</v>
      </c>
      <c r="K944" s="126">
        <v>0.65</v>
      </c>
      <c r="L944" s="126">
        <f t="shared" si="56"/>
        <v>654.0780287877227</v>
      </c>
      <c r="M944" s="126">
        <f t="shared" si="57"/>
        <v>584.2240475321662</v>
      </c>
      <c r="N944" s="163">
        <f t="shared" si="58"/>
        <v>584.2240475321662</v>
      </c>
      <c r="O944" s="165">
        <f>appliance_sim_data!D946-N944</f>
        <v>-530.2240475321662</v>
      </c>
      <c r="P944" s="165">
        <f t="shared" si="59"/>
        <v>530.2240475321662</v>
      </c>
    </row>
    <row r="945" spans="8:16">
      <c r="H945" s="157">
        <v>0.64930555555555602</v>
      </c>
      <c r="I945" s="126">
        <v>1005.7474320696958</v>
      </c>
      <c r="J945" s="126">
        <v>896.86941576192999</v>
      </c>
      <c r="K945" s="126">
        <v>0.5</v>
      </c>
      <c r="L945" s="126">
        <f t="shared" si="56"/>
        <v>502.87371603484792</v>
      </c>
      <c r="M945" s="126">
        <f t="shared" si="57"/>
        <v>448.43470788096499</v>
      </c>
      <c r="N945" s="163">
        <f t="shared" si="58"/>
        <v>448.43470788096505</v>
      </c>
      <c r="O945" s="165">
        <f>appliance_sim_data!D947-N945</f>
        <v>-394.43470788096505</v>
      </c>
      <c r="P945" s="165">
        <f t="shared" si="59"/>
        <v>394.43470788096505</v>
      </c>
    </row>
    <row r="946" spans="8:16">
      <c r="H946" s="157">
        <v>0.65</v>
      </c>
      <c r="I946" s="126">
        <v>1005.216170732919</v>
      </c>
      <c r="J946" s="126">
        <v>894.92140579795034</v>
      </c>
      <c r="K946" s="126">
        <v>0.52</v>
      </c>
      <c r="L946" s="126">
        <f t="shared" si="56"/>
        <v>522.71240878111792</v>
      </c>
      <c r="M946" s="126">
        <f t="shared" si="57"/>
        <v>465.35913101493418</v>
      </c>
      <c r="N946" s="163">
        <f t="shared" si="58"/>
        <v>465.35913101493418</v>
      </c>
      <c r="O946" s="165">
        <f>appliance_sim_data!D948-N946</f>
        <v>-411.35913101493418</v>
      </c>
      <c r="P946" s="165">
        <f t="shared" si="59"/>
        <v>411.35913101493418</v>
      </c>
    </row>
    <row r="947" spans="8:16">
      <c r="H947" s="157">
        <v>0.65069444444444402</v>
      </c>
      <c r="I947" s="126">
        <v>1004.6800772356503</v>
      </c>
      <c r="J947" s="126">
        <v>892.96223372605084</v>
      </c>
      <c r="K947" s="126">
        <v>0.66</v>
      </c>
      <c r="L947" s="126">
        <f t="shared" si="56"/>
        <v>663.08885097552923</v>
      </c>
      <c r="M947" s="126">
        <f t="shared" si="57"/>
        <v>589.35507425919354</v>
      </c>
      <c r="N947" s="163">
        <f t="shared" si="58"/>
        <v>589.35507425919354</v>
      </c>
      <c r="O947" s="165">
        <f>appliance_sim_data!D949-N947</f>
        <v>-535.35507425919354</v>
      </c>
      <c r="P947" s="165">
        <f t="shared" si="59"/>
        <v>535.35507425919354</v>
      </c>
    </row>
    <row r="948" spans="8:16">
      <c r="H948" s="157">
        <v>0.65138888888888902</v>
      </c>
      <c r="I948" s="126">
        <v>1004.1391220368956</v>
      </c>
      <c r="J948" s="126">
        <v>890.99193640176213</v>
      </c>
      <c r="K948" s="126">
        <v>0.65</v>
      </c>
      <c r="L948" s="126">
        <f t="shared" si="56"/>
        <v>652.69042932398213</v>
      </c>
      <c r="M948" s="126">
        <f t="shared" si="57"/>
        <v>579.14475866114537</v>
      </c>
      <c r="N948" s="163">
        <f t="shared" si="58"/>
        <v>579.14475866114537</v>
      </c>
      <c r="O948" s="165">
        <f>appliance_sim_data!D950-N948</f>
        <v>-525.14475866114537</v>
      </c>
      <c r="P948" s="165">
        <f t="shared" si="59"/>
        <v>525.14475866114537</v>
      </c>
    </row>
    <row r="949" spans="8:16">
      <c r="H949" s="157">
        <v>0.65208333333333302</v>
      </c>
      <c r="I949" s="126">
        <v>1003.5932752475479</v>
      </c>
      <c r="J949" s="126">
        <v>889.01055089005058</v>
      </c>
      <c r="K949" s="126">
        <v>0.47</v>
      </c>
      <c r="L949" s="126">
        <f t="shared" si="56"/>
        <v>471.68883936634751</v>
      </c>
      <c r="M949" s="126">
        <f t="shared" si="57"/>
        <v>417.83495891832376</v>
      </c>
      <c r="N949" s="163">
        <f t="shared" si="58"/>
        <v>417.83495891832376</v>
      </c>
      <c r="O949" s="165">
        <f>appliance_sim_data!D951-N949</f>
        <v>-363.83495891832376</v>
      </c>
      <c r="P949" s="165">
        <f t="shared" si="59"/>
        <v>363.83495891832376</v>
      </c>
    </row>
    <row r="950" spans="8:16">
      <c r="H950" s="157">
        <v>0.65277777777777801</v>
      </c>
      <c r="I950" s="126">
        <v>1003.0425066265436</v>
      </c>
      <c r="J950" s="126">
        <v>887.01811446464762</v>
      </c>
      <c r="K950" s="126">
        <v>0.48</v>
      </c>
      <c r="L950" s="126">
        <f t="shared" si="56"/>
        <v>481.46040318074091</v>
      </c>
      <c r="M950" s="126">
        <f t="shared" si="57"/>
        <v>425.76869494303082</v>
      </c>
      <c r="N950" s="163">
        <f t="shared" si="58"/>
        <v>425.76869494303082</v>
      </c>
      <c r="O950" s="165">
        <f>appliance_sim_data!D952-N950</f>
        <v>-371.76869494303082</v>
      </c>
      <c r="P950" s="165">
        <f t="shared" si="59"/>
        <v>371.76869494303082</v>
      </c>
    </row>
    <row r="951" spans="8:16">
      <c r="H951" s="157">
        <v>0.65347222222222201</v>
      </c>
      <c r="I951" s="126">
        <v>1002.4867855769583</v>
      </c>
      <c r="J951" s="126">
        <v>885.0146646073739</v>
      </c>
      <c r="K951" s="126">
        <v>0.88</v>
      </c>
      <c r="L951" s="126">
        <f t="shared" si="56"/>
        <v>882.18837130772329</v>
      </c>
      <c r="M951" s="126">
        <f t="shared" si="57"/>
        <v>778.81290485448903</v>
      </c>
      <c r="N951" s="163">
        <f t="shared" si="58"/>
        <v>778.81290485448903</v>
      </c>
      <c r="O951" s="165">
        <f>appliance_sim_data!D953-N951</f>
        <v>-724.81290485448903</v>
      </c>
      <c r="P951" s="165">
        <f t="shared" si="59"/>
        <v>724.81290485448903</v>
      </c>
    </row>
    <row r="952" spans="8:16">
      <c r="H952" s="157">
        <v>0.65416666666666701</v>
      </c>
      <c r="I952" s="126">
        <v>1001.9260811420472</v>
      </c>
      <c r="J952" s="126">
        <v>883.00023900746578</v>
      </c>
      <c r="K952" s="126">
        <v>0.87</v>
      </c>
      <c r="L952" s="126">
        <f t="shared" si="56"/>
        <v>871.67569059358107</v>
      </c>
      <c r="M952" s="126">
        <f t="shared" si="57"/>
        <v>768.21020793649518</v>
      </c>
      <c r="N952" s="163">
        <f t="shared" si="58"/>
        <v>768.21020793649518</v>
      </c>
      <c r="O952" s="165">
        <f>appliance_sim_data!D954-N952</f>
        <v>-714.21020793649518</v>
      </c>
      <c r="P952" s="165">
        <f t="shared" si="59"/>
        <v>714.21020793649518</v>
      </c>
    </row>
    <row r="953" spans="8:16">
      <c r="H953" s="157">
        <v>0.65486111111111101</v>
      </c>
      <c r="I953" s="126">
        <v>1001.3603620012242</v>
      </c>
      <c r="J953" s="126">
        <v>880.97487556089504</v>
      </c>
      <c r="K953" s="126">
        <v>0.87</v>
      </c>
      <c r="L953" s="126">
        <f t="shared" si="56"/>
        <v>871.18351494106503</v>
      </c>
      <c r="M953" s="126">
        <f t="shared" si="57"/>
        <v>766.44814173797863</v>
      </c>
      <c r="N953" s="163">
        <f t="shared" si="58"/>
        <v>766.44814173797863</v>
      </c>
      <c r="O953" s="165">
        <f>appliance_sim_data!D955-N953</f>
        <v>-712.44814173797863</v>
      </c>
      <c r="P953" s="165">
        <f t="shared" si="59"/>
        <v>712.44814173797863</v>
      </c>
    </row>
    <row r="954" spans="8:16">
      <c r="H954" s="157">
        <v>0.655555555555556</v>
      </c>
      <c r="I954" s="126">
        <v>1000.7895964659792</v>
      </c>
      <c r="J954" s="126">
        <v>878.93861236968678</v>
      </c>
      <c r="K954" s="126">
        <v>0.38</v>
      </c>
      <c r="L954" s="126">
        <f t="shared" si="56"/>
        <v>380.30004665707213</v>
      </c>
      <c r="M954" s="126">
        <f t="shared" si="57"/>
        <v>333.99667270048099</v>
      </c>
      <c r="N954" s="163">
        <f t="shared" si="58"/>
        <v>333.99667270048099</v>
      </c>
      <c r="O954" s="165">
        <f>appliance_sim_data!D956-N954</f>
        <v>-279.99667270048099</v>
      </c>
      <c r="P954" s="165">
        <f t="shared" si="59"/>
        <v>279.99667270048099</v>
      </c>
    </row>
    <row r="955" spans="8:16">
      <c r="H955" s="157">
        <v>0.65625</v>
      </c>
      <c r="I955" s="126">
        <v>1000.213752475737</v>
      </c>
      <c r="J955" s="126">
        <v>876.89148774123589</v>
      </c>
      <c r="K955" s="126">
        <v>0.35</v>
      </c>
      <c r="L955" s="126">
        <f t="shared" si="56"/>
        <v>350.07481336650795</v>
      </c>
      <c r="M955" s="126">
        <f t="shared" si="57"/>
        <v>306.91202070943257</v>
      </c>
      <c r="N955" s="163">
        <f t="shared" si="58"/>
        <v>306.91202070943257</v>
      </c>
      <c r="O955" s="165">
        <f>appliance_sim_data!D957-N955</f>
        <v>-252.91202070943257</v>
      </c>
      <c r="P955" s="165">
        <f t="shared" si="59"/>
        <v>252.91202070943257</v>
      </c>
    </row>
    <row r="956" spans="8:16">
      <c r="H956" s="157">
        <v>0.656944444444444</v>
      </c>
      <c r="I956" s="126">
        <v>999.63279759365139</v>
      </c>
      <c r="J956" s="126">
        <v>874.83354018762213</v>
      </c>
      <c r="K956" s="126">
        <v>0.33</v>
      </c>
      <c r="L956" s="126">
        <f t="shared" si="56"/>
        <v>329.87882320590495</v>
      </c>
      <c r="M956" s="126">
        <f t="shared" si="57"/>
        <v>288.69506826191531</v>
      </c>
      <c r="N956" s="163">
        <f t="shared" si="58"/>
        <v>288.69506826191531</v>
      </c>
      <c r="O956" s="165">
        <f>appliance_sim_data!D958-N956</f>
        <v>-234.69506826191531</v>
      </c>
      <c r="P956" s="165">
        <f t="shared" si="59"/>
        <v>234.69506826191531</v>
      </c>
    </row>
    <row r="957" spans="8:16">
      <c r="H957" s="157">
        <v>0.65763888888888899</v>
      </c>
      <c r="I957" s="126">
        <v>999.04669900233591</v>
      </c>
      <c r="J957" s="126">
        <v>872.76480842491878</v>
      </c>
      <c r="K957" s="126">
        <v>0.33</v>
      </c>
      <c r="L957" s="126">
        <f t="shared" si="56"/>
        <v>329.68541067077086</v>
      </c>
      <c r="M957" s="126">
        <f t="shared" si="57"/>
        <v>288.01238678022321</v>
      </c>
      <c r="N957" s="163">
        <f t="shared" si="58"/>
        <v>288.01238678022321</v>
      </c>
      <c r="O957" s="165">
        <f>appliance_sim_data!D959-N957</f>
        <v>-234.01238678022321</v>
      </c>
      <c r="P957" s="165">
        <f t="shared" si="59"/>
        <v>234.01238678022321</v>
      </c>
    </row>
    <row r="958" spans="8:16">
      <c r="H958" s="157">
        <v>0.65833333333333299</v>
      </c>
      <c r="I958" s="126">
        <v>998.45542349953189</v>
      </c>
      <c r="J958" s="126">
        <v>870.68533137250438</v>
      </c>
      <c r="K958" s="126">
        <v>0.34</v>
      </c>
      <c r="L958" s="126">
        <f t="shared" si="56"/>
        <v>339.47484398984085</v>
      </c>
      <c r="M958" s="126">
        <f t="shared" si="57"/>
        <v>296.03301266665153</v>
      </c>
      <c r="N958" s="163">
        <f t="shared" si="58"/>
        <v>296.03301266665153</v>
      </c>
      <c r="O958" s="165">
        <f>appliance_sim_data!D960-N958</f>
        <v>-242.03301266665153</v>
      </c>
      <c r="P958" s="165">
        <f t="shared" si="59"/>
        <v>242.03301266665153</v>
      </c>
    </row>
    <row r="959" spans="8:16">
      <c r="H959" s="157">
        <v>0.65902777777777799</v>
      </c>
      <c r="I959" s="126">
        <v>997.8589374937095</v>
      </c>
      <c r="J959" s="126">
        <v>868.59514815236821</v>
      </c>
      <c r="K959" s="126">
        <v>0.33</v>
      </c>
      <c r="L959" s="126">
        <f t="shared" si="56"/>
        <v>329.29344937292416</v>
      </c>
      <c r="M959" s="126">
        <f t="shared" si="57"/>
        <v>286.6363988902815</v>
      </c>
      <c r="N959" s="163">
        <f t="shared" si="58"/>
        <v>286.6363988902815</v>
      </c>
      <c r="O959" s="165">
        <f>appliance_sim_data!D961-N959</f>
        <v>-232.6363988902815</v>
      </c>
      <c r="P959" s="165">
        <f t="shared" si="59"/>
        <v>232.6363988902815</v>
      </c>
    </row>
    <row r="960" spans="8:16">
      <c r="H960" s="157">
        <v>0.65972222222222199</v>
      </c>
      <c r="I960" s="126">
        <v>997.2572069996022</v>
      </c>
      <c r="J960" s="126">
        <v>866.49429808841535</v>
      </c>
      <c r="K960" s="126">
        <v>0.37</v>
      </c>
      <c r="L960" s="126">
        <f t="shared" si="56"/>
        <v>368.98516658985284</v>
      </c>
      <c r="M960" s="126">
        <f t="shared" si="57"/>
        <v>320.60289029271365</v>
      </c>
      <c r="N960" s="163">
        <f t="shared" si="58"/>
        <v>320.60289029271371</v>
      </c>
      <c r="O960" s="165">
        <f>appliance_sim_data!D962-N960</f>
        <v>-266.60289029271371</v>
      </c>
      <c r="P960" s="165">
        <f t="shared" si="59"/>
        <v>266.60289029271371</v>
      </c>
    </row>
    <row r="961" spans="8:16">
      <c r="H961" s="157">
        <v>0.66041666666666698</v>
      </c>
      <c r="I961" s="126">
        <v>996.65019763367548</v>
      </c>
      <c r="J961" s="126">
        <v>864.38282070576895</v>
      </c>
      <c r="K961" s="126">
        <v>0.34</v>
      </c>
      <c r="L961" s="126">
        <f t="shared" si="56"/>
        <v>338.86106719544966</v>
      </c>
      <c r="M961" s="126">
        <f t="shared" si="57"/>
        <v>293.89015903996147</v>
      </c>
      <c r="N961" s="163">
        <f t="shared" si="58"/>
        <v>293.89015903996147</v>
      </c>
      <c r="O961" s="165">
        <f>appliance_sim_data!D963-N961</f>
        <v>-239.89015903996147</v>
      </c>
      <c r="P961" s="165">
        <f t="shared" si="59"/>
        <v>239.89015903996147</v>
      </c>
    </row>
    <row r="962" spans="8:16">
      <c r="H962" s="157">
        <v>0.66111111111111098</v>
      </c>
      <c r="I962" s="126">
        <v>996.03787460952435</v>
      </c>
      <c r="J962" s="126">
        <v>862.26075573007176</v>
      </c>
      <c r="K962" s="126">
        <v>0.31</v>
      </c>
      <c r="L962" s="126">
        <f t="shared" si="56"/>
        <v>308.77174112895256</v>
      </c>
      <c r="M962" s="126">
        <f t="shared" si="57"/>
        <v>267.30083427632223</v>
      </c>
      <c r="N962" s="163">
        <f t="shared" si="58"/>
        <v>267.30083427632229</v>
      </c>
      <c r="O962" s="165">
        <f>appliance_sim_data!D964-N962</f>
        <v>-213.30083427632229</v>
      </c>
      <c r="P962" s="165">
        <f t="shared" si="59"/>
        <v>213.30083427632229</v>
      </c>
    </row>
    <row r="963" spans="8:16">
      <c r="H963" s="157">
        <v>0.66180555555555598</v>
      </c>
      <c r="I963" s="126">
        <v>995.42020273320395</v>
      </c>
      <c r="J963" s="126">
        <v>860.12814308678389</v>
      </c>
      <c r="K963" s="126">
        <v>0.32</v>
      </c>
      <c r="L963" s="126">
        <f t="shared" si="56"/>
        <v>318.53446487462526</v>
      </c>
      <c r="M963" s="126">
        <f t="shared" si="57"/>
        <v>275.24100578777086</v>
      </c>
      <c r="N963" s="163">
        <f t="shared" si="58"/>
        <v>275.24100578777092</v>
      </c>
      <c r="O963" s="165">
        <f>appliance_sim_data!D965-N963</f>
        <v>-221.24100578777092</v>
      </c>
      <c r="P963" s="165">
        <f t="shared" si="59"/>
        <v>221.24100578777092</v>
      </c>
    </row>
    <row r="964" spans="8:16">
      <c r="H964" s="157">
        <v>0.66249999999999998</v>
      </c>
      <c r="I964" s="126">
        <v>994.7971463984868</v>
      </c>
      <c r="J964" s="126">
        <v>857.98502290048009</v>
      </c>
      <c r="K964" s="126">
        <v>0.33</v>
      </c>
      <c r="L964" s="126">
        <f t="shared" si="56"/>
        <v>328.28305831150067</v>
      </c>
      <c r="M964" s="126">
        <f t="shared" si="57"/>
        <v>283.13505755715846</v>
      </c>
      <c r="N964" s="163">
        <f t="shared" si="58"/>
        <v>283.13505755715846</v>
      </c>
      <c r="O964" s="165">
        <f>appliance_sim_data!D966-N964</f>
        <v>-229.13505755715846</v>
      </c>
      <c r="P964" s="165">
        <f t="shared" si="59"/>
        <v>229.13505755715846</v>
      </c>
    </row>
    <row r="965" spans="8:16">
      <c r="H965" s="157">
        <v>0.66319444444444398</v>
      </c>
      <c r="I965" s="126">
        <v>994.16866958205014</v>
      </c>
      <c r="J965" s="126">
        <v>855.83143549414501</v>
      </c>
      <c r="K965" s="126">
        <v>0.3</v>
      </c>
      <c r="L965" s="126">
        <f t="shared" si="56"/>
        <v>298.25060087461503</v>
      </c>
      <c r="M965" s="126">
        <f t="shared" si="57"/>
        <v>256.7494306482435</v>
      </c>
      <c r="N965" s="163">
        <f t="shared" si="58"/>
        <v>256.7494306482435</v>
      </c>
      <c r="O965" s="165">
        <f>appliance_sim_data!D967-N965</f>
        <v>-24.749430648243504</v>
      </c>
      <c r="P965" s="165">
        <f t="shared" si="59"/>
        <v>24.749430648243504</v>
      </c>
    </row>
    <row r="966" spans="8:16">
      <c r="H966" s="157">
        <v>0.66388888888888897</v>
      </c>
      <c r="I966" s="126">
        <v>993.53473583858886</v>
      </c>
      <c r="J966" s="126">
        <v>853.66742138846644</v>
      </c>
      <c r="K966" s="126">
        <v>0.28999999999999998</v>
      </c>
      <c r="L966" s="126">
        <f t="shared" si="56"/>
        <v>288.12507339319075</v>
      </c>
      <c r="M966" s="126">
        <f t="shared" si="57"/>
        <v>247.56355220265525</v>
      </c>
      <c r="N966" s="163">
        <f t="shared" si="58"/>
        <v>247.56355220265525</v>
      </c>
      <c r="O966" s="165">
        <f>appliance_sim_data!D968-N966</f>
        <v>120.43644779734475</v>
      </c>
      <c r="P966" s="165">
        <f t="shared" si="59"/>
        <v>0</v>
      </c>
    </row>
    <row r="967" spans="8:16">
      <c r="H967" s="157">
        <v>0.66458333333333297</v>
      </c>
      <c r="I967" s="126">
        <v>992.89530829585476</v>
      </c>
      <c r="J967" s="126">
        <v>851.49302130112596</v>
      </c>
      <c r="K967" s="126">
        <v>0.28999999999999998</v>
      </c>
      <c r="L967" s="126">
        <f t="shared" si="56"/>
        <v>287.93963940579783</v>
      </c>
      <c r="M967" s="126">
        <f t="shared" si="57"/>
        <v>246.93297617732651</v>
      </c>
      <c r="N967" s="163">
        <f t="shared" si="58"/>
        <v>246.93297617732651</v>
      </c>
      <c r="O967" s="165">
        <f>appliance_sim_data!D969-N967</f>
        <v>121.06702382267349</v>
      </c>
      <c r="P967" s="165">
        <f t="shared" si="59"/>
        <v>0</v>
      </c>
    </row>
    <row r="968" spans="8:16">
      <c r="H968" s="157">
        <v>0.66527777777777797</v>
      </c>
      <c r="I968" s="126">
        <v>992.25034964962038</v>
      </c>
      <c r="J968" s="126">
        <v>849.30827614609075</v>
      </c>
      <c r="K968" s="126">
        <v>0.31</v>
      </c>
      <c r="L968" s="126">
        <f t="shared" si="56"/>
        <v>307.59760839138232</v>
      </c>
      <c r="M968" s="126">
        <f t="shared" si="57"/>
        <v>263.28556560528813</v>
      </c>
      <c r="N968" s="163">
        <f t="shared" si="58"/>
        <v>263.28556560528813</v>
      </c>
      <c r="O968" s="165">
        <f>appliance_sim_data!D970-N968</f>
        <v>104.71443439471187</v>
      </c>
      <c r="P968" s="165">
        <f t="shared" si="59"/>
        <v>0</v>
      </c>
    </row>
    <row r="969" spans="8:16">
      <c r="H969" s="157">
        <v>0.66597222222222197</v>
      </c>
      <c r="I969" s="126">
        <v>991.59982215856576</v>
      </c>
      <c r="J969" s="126">
        <v>847.1132270329008</v>
      </c>
      <c r="K969" s="126">
        <v>0.3</v>
      </c>
      <c r="L969" s="126">
        <f t="shared" si="56"/>
        <v>297.4799466475697</v>
      </c>
      <c r="M969" s="126">
        <f t="shared" si="57"/>
        <v>254.13396810987024</v>
      </c>
      <c r="N969" s="163">
        <f t="shared" si="58"/>
        <v>254.13396810987024</v>
      </c>
      <c r="O969" s="165">
        <f>appliance_sim_data!D971-N969</f>
        <v>113.86603189012976</v>
      </c>
      <c r="P969" s="165">
        <f t="shared" si="59"/>
        <v>0</v>
      </c>
    </row>
    <row r="970" spans="8:16">
      <c r="H970" s="157">
        <v>0.66666666666666696</v>
      </c>
      <c r="I970" s="126">
        <v>990.94368763908744</v>
      </c>
      <c r="J970" s="126">
        <v>844.90791526595615</v>
      </c>
      <c r="K970" s="126">
        <v>0.28999999999999998</v>
      </c>
      <c r="L970" s="126">
        <f t="shared" si="56"/>
        <v>287.37366941533531</v>
      </c>
      <c r="M970" s="126">
        <f t="shared" si="57"/>
        <v>245.02329542712727</v>
      </c>
      <c r="N970" s="163">
        <f t="shared" si="58"/>
        <v>245.02329542712729</v>
      </c>
      <c r="O970" s="165">
        <f>appliance_sim_data!D972-N970</f>
        <v>231.97670457287271</v>
      </c>
      <c r="P970" s="165">
        <f t="shared" si="59"/>
        <v>0</v>
      </c>
    </row>
    <row r="971" spans="8:16">
      <c r="H971" s="157">
        <v>0.66736111111111096</v>
      </c>
      <c r="I971" s="126">
        <v>990.28190746002872</v>
      </c>
      <c r="J971" s="126">
        <v>842.69238234380396</v>
      </c>
      <c r="K971" s="126">
        <v>0.43</v>
      </c>
      <c r="L971" s="126">
        <f t="shared" ref="L971:L1034" si="60">I971*K971</f>
        <v>425.82122020781236</v>
      </c>
      <c r="M971" s="126">
        <f t="shared" ref="M971:M1034" si="61">J971*K971</f>
        <v>362.35772440783569</v>
      </c>
      <c r="N971" s="163">
        <f t="shared" ref="N971:N1034" si="62">M971*$B$46*$B$47</f>
        <v>362.35772440783569</v>
      </c>
      <c r="O971" s="165">
        <f>appliance_sim_data!D973-N971</f>
        <v>114.64227559216431</v>
      </c>
      <c r="P971" s="165">
        <f t="shared" ref="P971:P1034" si="63">IF(O971&lt;0, ABS(O971), 0)</f>
        <v>0</v>
      </c>
    </row>
    <row r="972" spans="8:16">
      <c r="H972" s="157">
        <v>0.66805555555555596</v>
      </c>
      <c r="I972" s="126">
        <v>989.61444253732896</v>
      </c>
      <c r="J972" s="126">
        <v>840.46666995842202</v>
      </c>
      <c r="K972" s="126">
        <v>0.42</v>
      </c>
      <c r="L972" s="126">
        <f t="shared" si="60"/>
        <v>415.63806586567813</v>
      </c>
      <c r="M972" s="126">
        <f t="shared" si="61"/>
        <v>352.99600138253726</v>
      </c>
      <c r="N972" s="163">
        <f t="shared" si="62"/>
        <v>352.99600138253732</v>
      </c>
      <c r="O972" s="165">
        <f>appliance_sim_data!D974-N972</f>
        <v>124.00399861746268</v>
      </c>
      <c r="P972" s="165">
        <f t="shared" si="63"/>
        <v>0</v>
      </c>
    </row>
    <row r="973" spans="8:16">
      <c r="H973" s="157">
        <v>0.66874999999999996</v>
      </c>
      <c r="I973" s="126">
        <v>988.94125332859107</v>
      </c>
      <c r="J973" s="126">
        <v>838.23081999450199</v>
      </c>
      <c r="K973" s="126">
        <v>0.4</v>
      </c>
      <c r="L973" s="126">
        <f t="shared" si="60"/>
        <v>395.57650133143648</v>
      </c>
      <c r="M973" s="126">
        <f t="shared" si="61"/>
        <v>335.29232799780084</v>
      </c>
      <c r="N973" s="163">
        <f t="shared" si="62"/>
        <v>335.29232799780084</v>
      </c>
      <c r="O973" s="165">
        <f>appliance_sim_data!D975-N973</f>
        <v>141.70767200219916</v>
      </c>
      <c r="P973" s="165">
        <f t="shared" si="63"/>
        <v>0</v>
      </c>
    </row>
    <row r="974" spans="8:16">
      <c r="H974" s="157">
        <v>0.66944444444444495</v>
      </c>
      <c r="I974" s="126">
        <v>988.26229982756615</v>
      </c>
      <c r="J974" s="126">
        <v>835.98487452873303</v>
      </c>
      <c r="K974" s="126">
        <v>0.43</v>
      </c>
      <c r="L974" s="126">
        <f t="shared" si="60"/>
        <v>424.95278892585344</v>
      </c>
      <c r="M974" s="126">
        <f t="shared" si="61"/>
        <v>359.47349604735518</v>
      </c>
      <c r="N974" s="163">
        <f t="shared" si="62"/>
        <v>359.47349604735518</v>
      </c>
      <c r="O974" s="165">
        <f>appliance_sim_data!D976-N974</f>
        <v>117.52650395264482</v>
      </c>
      <c r="P974" s="165">
        <f t="shared" si="63"/>
        <v>0</v>
      </c>
    </row>
    <row r="975" spans="8:16">
      <c r="H975" s="157">
        <v>0.67013888888888895</v>
      </c>
      <c r="I975" s="126">
        <v>987.57754155855366</v>
      </c>
      <c r="J975" s="126">
        <v>833.72887582908163</v>
      </c>
      <c r="K975" s="126">
        <v>0.47</v>
      </c>
      <c r="L975" s="126">
        <f t="shared" si="60"/>
        <v>464.16144453252019</v>
      </c>
      <c r="M975" s="126">
        <f t="shared" si="61"/>
        <v>391.85257163966833</v>
      </c>
      <c r="N975" s="163">
        <f t="shared" si="62"/>
        <v>391.85257163966838</v>
      </c>
      <c r="O975" s="165">
        <f>appliance_sim_data!D977-N975</f>
        <v>85.147428360331617</v>
      </c>
      <c r="P975" s="165">
        <f t="shared" si="63"/>
        <v>0</v>
      </c>
    </row>
    <row r="976" spans="8:16">
      <c r="H976" s="157">
        <v>0.67083333333333295</v>
      </c>
      <c r="I976" s="126">
        <v>986.88693757071587</v>
      </c>
      <c r="J976" s="126">
        <v>831.46286635407432</v>
      </c>
      <c r="K976" s="126">
        <v>0.54</v>
      </c>
      <c r="L976" s="126">
        <f t="shared" si="60"/>
        <v>532.91894628818659</v>
      </c>
      <c r="M976" s="126">
        <f t="shared" si="61"/>
        <v>448.98994783120014</v>
      </c>
      <c r="N976" s="163">
        <f t="shared" si="62"/>
        <v>448.9899478312002</v>
      </c>
      <c r="O976" s="165">
        <f>appliance_sim_data!D978-N976</f>
        <v>28.010052168799803</v>
      </c>
      <c r="P976" s="165">
        <f t="shared" si="63"/>
        <v>0</v>
      </c>
    </row>
    <row r="977" spans="8:16">
      <c r="H977" s="157">
        <v>0.67152777777777795</v>
      </c>
      <c r="I977" s="126">
        <v>986.19044643230404</v>
      </c>
      <c r="J977" s="126">
        <v>829.18688875207454</v>
      </c>
      <c r="K977" s="126">
        <v>0.42</v>
      </c>
      <c r="L977" s="126">
        <f t="shared" si="60"/>
        <v>414.1999875015677</v>
      </c>
      <c r="M977" s="126">
        <f t="shared" si="61"/>
        <v>348.25849327587127</v>
      </c>
      <c r="N977" s="163">
        <f t="shared" si="62"/>
        <v>348.25849327587133</v>
      </c>
      <c r="O977" s="165">
        <f>appliance_sim_data!D979-N977</f>
        <v>128.74150672412867</v>
      </c>
      <c r="P977" s="165">
        <f t="shared" si="63"/>
        <v>0</v>
      </c>
    </row>
    <row r="978" spans="8:16">
      <c r="H978" s="157">
        <v>0.67222222222222205</v>
      </c>
      <c r="I978" s="126">
        <v>985.48802622479764</v>
      </c>
      <c r="J978" s="126">
        <v>826.90098586056433</v>
      </c>
      <c r="K978" s="126">
        <v>0.43</v>
      </c>
      <c r="L978" s="126">
        <f t="shared" si="60"/>
        <v>423.75985127666297</v>
      </c>
      <c r="M978" s="126">
        <f t="shared" si="61"/>
        <v>355.56742392004264</v>
      </c>
      <c r="N978" s="163">
        <f t="shared" si="62"/>
        <v>355.56742392004264</v>
      </c>
      <c r="O978" s="165">
        <f>appliance_sim_data!D980-N978</f>
        <v>121.43257607995736</v>
      </c>
      <c r="P978" s="165">
        <f t="shared" si="63"/>
        <v>0</v>
      </c>
    </row>
    <row r="979" spans="8:16">
      <c r="H979" s="157">
        <v>0.67291666666666705</v>
      </c>
      <c r="I979" s="126">
        <v>984.77963453695179</v>
      </c>
      <c r="J979" s="126">
        <v>824.60520070542111</v>
      </c>
      <c r="K979" s="126">
        <v>0.45</v>
      </c>
      <c r="L979" s="126">
        <f t="shared" si="60"/>
        <v>443.15083554162834</v>
      </c>
      <c r="M979" s="126">
        <f t="shared" si="61"/>
        <v>371.07234031743951</v>
      </c>
      <c r="N979" s="163">
        <f t="shared" si="62"/>
        <v>371.07234031743951</v>
      </c>
      <c r="O979" s="165">
        <f>appliance_sim_data!D981-N979</f>
        <v>105.92765968256049</v>
      </c>
      <c r="P979" s="165">
        <f t="shared" si="63"/>
        <v>0</v>
      </c>
    </row>
    <row r="980" spans="8:16">
      <c r="H980" s="157">
        <v>0.67361111111111105</v>
      </c>
      <c r="I980" s="126">
        <v>984.06522845875452</v>
      </c>
      <c r="J980" s="126">
        <v>822.29957650019742</v>
      </c>
      <c r="K980" s="126">
        <v>0.45</v>
      </c>
      <c r="L980" s="126">
        <f t="shared" si="60"/>
        <v>442.82935280643954</v>
      </c>
      <c r="M980" s="126">
        <f t="shared" si="61"/>
        <v>370.03480942508884</v>
      </c>
      <c r="N980" s="163">
        <f t="shared" si="62"/>
        <v>370.03480942508889</v>
      </c>
      <c r="O980" s="165">
        <f>appliance_sim_data!D982-N980</f>
        <v>106.96519057491111</v>
      </c>
      <c r="P980" s="165">
        <f t="shared" si="63"/>
        <v>0</v>
      </c>
    </row>
    <row r="981" spans="8:16">
      <c r="H981" s="157">
        <v>0.67430555555555605</v>
      </c>
      <c r="I981" s="126">
        <v>983.34476457528945</v>
      </c>
      <c r="J981" s="126">
        <v>819.98415664539652</v>
      </c>
      <c r="K981" s="126">
        <v>0.49</v>
      </c>
      <c r="L981" s="126">
        <f t="shared" si="60"/>
        <v>481.8389346418918</v>
      </c>
      <c r="M981" s="126">
        <f t="shared" si="61"/>
        <v>401.79223675624428</v>
      </c>
      <c r="N981" s="163">
        <f t="shared" si="62"/>
        <v>401.79223675624428</v>
      </c>
      <c r="O981" s="165">
        <f>appliance_sim_data!D983-N981</f>
        <v>75.207763243755721</v>
      </c>
      <c r="P981" s="165">
        <f t="shared" si="63"/>
        <v>0</v>
      </c>
    </row>
    <row r="982" spans="8:16">
      <c r="H982" s="157">
        <v>0.67500000000000004</v>
      </c>
      <c r="I982" s="126">
        <v>982.6181989605044</v>
      </c>
      <c r="J982" s="126">
        <v>817.65898472775166</v>
      </c>
      <c r="K982" s="126">
        <v>0.77</v>
      </c>
      <c r="L982" s="126">
        <f t="shared" si="60"/>
        <v>756.61601319958845</v>
      </c>
      <c r="M982" s="126">
        <f t="shared" si="61"/>
        <v>629.59741824036882</v>
      </c>
      <c r="N982" s="163">
        <f t="shared" si="62"/>
        <v>629.59741824036882</v>
      </c>
      <c r="O982" s="165">
        <f>appliance_sim_data!D984-N982</f>
        <v>-152.59741824036882</v>
      </c>
      <c r="P982" s="165">
        <f t="shared" si="63"/>
        <v>152.59741824036882</v>
      </c>
    </row>
    <row r="983" spans="8:16">
      <c r="H983" s="157">
        <v>0.67569444444444404</v>
      </c>
      <c r="I983" s="126">
        <v>981.88548717088474</v>
      </c>
      <c r="J983" s="126">
        <v>815.32410451950227</v>
      </c>
      <c r="K983" s="126">
        <v>0.65</v>
      </c>
      <c r="L983" s="126">
        <f t="shared" si="60"/>
        <v>638.22556666107505</v>
      </c>
      <c r="M983" s="126">
        <f t="shared" si="61"/>
        <v>529.96066793767648</v>
      </c>
      <c r="N983" s="163">
        <f t="shared" si="62"/>
        <v>529.96066793767648</v>
      </c>
      <c r="O983" s="165">
        <f>appliance_sim_data!D985-N983</f>
        <v>-52.960667937676476</v>
      </c>
      <c r="P983" s="165">
        <f t="shared" si="63"/>
        <v>52.960667937676476</v>
      </c>
    </row>
    <row r="984" spans="8:16">
      <c r="H984" s="157">
        <v>0.67638888888888904</v>
      </c>
      <c r="I984" s="126">
        <v>981.14658423902665</v>
      </c>
      <c r="J984" s="126">
        <v>812.97955997767167</v>
      </c>
      <c r="K984" s="126">
        <v>0.64</v>
      </c>
      <c r="L984" s="126">
        <f t="shared" si="60"/>
        <v>627.93381391297703</v>
      </c>
      <c r="M984" s="126">
        <f t="shared" si="61"/>
        <v>520.30691838570988</v>
      </c>
      <c r="N984" s="163">
        <f t="shared" si="62"/>
        <v>520.30691838570988</v>
      </c>
      <c r="O984" s="165">
        <f>appliance_sim_data!D986-N984</f>
        <v>-43.306918385709878</v>
      </c>
      <c r="P984" s="165">
        <f t="shared" si="63"/>
        <v>43.306918385709878</v>
      </c>
    </row>
    <row r="985" spans="8:16">
      <c r="H985" s="157">
        <v>0.67708333333333304</v>
      </c>
      <c r="I985" s="126">
        <v>980.40144466711297</v>
      </c>
      <c r="J985" s="126">
        <v>810.62539524334409</v>
      </c>
      <c r="K985" s="126">
        <v>0.75</v>
      </c>
      <c r="L985" s="126">
        <f t="shared" si="60"/>
        <v>735.3010835003347</v>
      </c>
      <c r="M985" s="126">
        <f t="shared" si="61"/>
        <v>607.96904643250809</v>
      </c>
      <c r="N985" s="163">
        <f t="shared" si="62"/>
        <v>607.96904643250809</v>
      </c>
      <c r="O985" s="165">
        <f>appliance_sim_data!D987-N985</f>
        <v>-130.96904643250809</v>
      </c>
      <c r="P985" s="165">
        <f t="shared" si="63"/>
        <v>130.96904643250809</v>
      </c>
    </row>
    <row r="986" spans="8:16">
      <c r="H986" s="157">
        <v>0.67777777777777803</v>
      </c>
      <c r="I986" s="126">
        <v>979.65002242028731</v>
      </c>
      <c r="J986" s="126">
        <v>808.26165464094333</v>
      </c>
      <c r="K986" s="126">
        <v>0.51</v>
      </c>
      <c r="L986" s="126">
        <f t="shared" si="60"/>
        <v>499.62151143434653</v>
      </c>
      <c r="M986" s="126">
        <f t="shared" si="61"/>
        <v>412.21344386688111</v>
      </c>
      <c r="N986" s="163">
        <f t="shared" si="62"/>
        <v>412.21344386688111</v>
      </c>
      <c r="O986" s="165">
        <f>appliance_sim_data!D988-N986</f>
        <v>-71.213443866881107</v>
      </c>
      <c r="P986" s="165">
        <f t="shared" si="63"/>
        <v>71.213443866881107</v>
      </c>
    </row>
    <row r="987" spans="8:16">
      <c r="H987" s="157">
        <v>0.67847222222222203</v>
      </c>
      <c r="I987" s="126">
        <v>978.89227091992439</v>
      </c>
      <c r="J987" s="126">
        <v>805.88838267750953</v>
      </c>
      <c r="K987" s="126">
        <v>0.5</v>
      </c>
      <c r="L987" s="126">
        <f t="shared" si="60"/>
        <v>489.44613545996219</v>
      </c>
      <c r="M987" s="126">
        <f t="shared" si="61"/>
        <v>402.94419133875476</v>
      </c>
      <c r="N987" s="163">
        <f t="shared" si="62"/>
        <v>402.94419133875476</v>
      </c>
      <c r="O987" s="165">
        <f>appliance_sim_data!D989-N987</f>
        <v>-239.94419133875476</v>
      </c>
      <c r="P987" s="165">
        <f t="shared" si="63"/>
        <v>239.94419133875476</v>
      </c>
    </row>
    <row r="988" spans="8:16">
      <c r="H988" s="157">
        <v>0.67916666666666703</v>
      </c>
      <c r="I988" s="126">
        <v>978.12814303679681</v>
      </c>
      <c r="J988" s="126">
        <v>803.50562404197763</v>
      </c>
      <c r="K988" s="126">
        <v>0.5</v>
      </c>
      <c r="L988" s="126">
        <f t="shared" si="60"/>
        <v>489.06407151839841</v>
      </c>
      <c r="M988" s="126">
        <f t="shared" si="61"/>
        <v>401.75281202098881</v>
      </c>
      <c r="N988" s="163">
        <f t="shared" si="62"/>
        <v>401.75281202098881</v>
      </c>
      <c r="O988" s="165">
        <f>appliance_sim_data!D990-N988</f>
        <v>-347.75281202098881</v>
      </c>
      <c r="P988" s="165">
        <f t="shared" si="63"/>
        <v>347.75281202098881</v>
      </c>
    </row>
    <row r="989" spans="8:16">
      <c r="H989" s="157">
        <v>0.67986111111111103</v>
      </c>
      <c r="I989" s="126">
        <v>977.35759108413583</v>
      </c>
      <c r="J989" s="126">
        <v>801.11342360445758</v>
      </c>
      <c r="K989" s="126">
        <v>0.51</v>
      </c>
      <c r="L989" s="126">
        <f t="shared" si="60"/>
        <v>498.45237145290929</v>
      </c>
      <c r="M989" s="126">
        <f t="shared" si="61"/>
        <v>408.56784603827339</v>
      </c>
      <c r="N989" s="163">
        <f t="shared" si="62"/>
        <v>408.56784603827339</v>
      </c>
      <c r="O989" s="165">
        <f>appliance_sim_data!D991-N989</f>
        <v>-354.56784603827339</v>
      </c>
      <c r="P989" s="165">
        <f t="shared" si="63"/>
        <v>354.56784603827339</v>
      </c>
    </row>
    <row r="990" spans="8:16">
      <c r="H990" s="157">
        <v>0.68055555555555602</v>
      </c>
      <c r="I990" s="126">
        <v>976.58056681058281</v>
      </c>
      <c r="J990" s="126">
        <v>798.71182641551309</v>
      </c>
      <c r="K990" s="126">
        <v>0.42</v>
      </c>
      <c r="L990" s="126">
        <f t="shared" si="60"/>
        <v>410.16383806044479</v>
      </c>
      <c r="M990" s="126">
        <f t="shared" si="61"/>
        <v>335.45896709451546</v>
      </c>
      <c r="N990" s="163">
        <f t="shared" si="62"/>
        <v>335.45896709451546</v>
      </c>
      <c r="O990" s="165">
        <f>appliance_sim_data!D992-N990</f>
        <v>-281.45896709451546</v>
      </c>
      <c r="P990" s="165">
        <f t="shared" si="63"/>
        <v>281.45896709451546</v>
      </c>
    </row>
    <row r="991" spans="8:16">
      <c r="H991" s="157">
        <v>0.68125000000000002</v>
      </c>
      <c r="I991" s="126">
        <v>975.79702139303174</v>
      </c>
      <c r="J991" s="126">
        <v>796.30087770544276</v>
      </c>
      <c r="K991" s="126">
        <v>0.57999999999999996</v>
      </c>
      <c r="L991" s="126">
        <f t="shared" si="60"/>
        <v>565.96227240795838</v>
      </c>
      <c r="M991" s="126">
        <f t="shared" si="61"/>
        <v>461.85450906915679</v>
      </c>
      <c r="N991" s="163">
        <f t="shared" si="62"/>
        <v>461.85450906915679</v>
      </c>
      <c r="O991" s="165">
        <f>appliance_sim_data!D993-N991</f>
        <v>-407.85450906915679</v>
      </c>
      <c r="P991" s="165">
        <f t="shared" si="63"/>
        <v>407.85450906915679</v>
      </c>
    </row>
    <row r="992" spans="8:16">
      <c r="H992" s="157">
        <v>0.68194444444444402</v>
      </c>
      <c r="I992" s="126">
        <v>975.00690542935956</v>
      </c>
      <c r="J992" s="126">
        <v>793.88062288356161</v>
      </c>
      <c r="K992" s="126">
        <v>0.64</v>
      </c>
      <c r="L992" s="126">
        <f t="shared" si="60"/>
        <v>624.0044194747901</v>
      </c>
      <c r="M992" s="126">
        <f t="shared" si="61"/>
        <v>508.08359864547947</v>
      </c>
      <c r="N992" s="163">
        <f t="shared" si="62"/>
        <v>508.08359864547947</v>
      </c>
      <c r="O992" s="165">
        <f>appliance_sim_data!D994-N992</f>
        <v>-454.08359864547947</v>
      </c>
      <c r="P992" s="165">
        <f t="shared" si="63"/>
        <v>454.08359864547947</v>
      </c>
    </row>
    <row r="993" spans="8:16">
      <c r="H993" s="157">
        <v>0.68263888888888902</v>
      </c>
      <c r="I993" s="126">
        <v>974.21016893104365</v>
      </c>
      <c r="J993" s="126">
        <v>791.45110753748554</v>
      </c>
      <c r="K993" s="126">
        <v>0.62</v>
      </c>
      <c r="L993" s="126">
        <f t="shared" si="60"/>
        <v>604.01030473724711</v>
      </c>
      <c r="M993" s="126">
        <f t="shared" si="61"/>
        <v>490.69968667324105</v>
      </c>
      <c r="N993" s="163">
        <f t="shared" si="62"/>
        <v>490.69968667324105</v>
      </c>
      <c r="O993" s="165">
        <f>appliance_sim_data!D995-N993</f>
        <v>-436.69968667324105</v>
      </c>
      <c r="P993" s="165">
        <f t="shared" si="63"/>
        <v>436.69968667324105</v>
      </c>
    </row>
    <row r="994" spans="8:16">
      <c r="H994" s="157">
        <v>0.68333333333333302</v>
      </c>
      <c r="I994" s="126">
        <v>973.40676131566192</v>
      </c>
      <c r="J994" s="126">
        <v>789.01237743241211</v>
      </c>
      <c r="K994" s="126">
        <v>0.57999999999999996</v>
      </c>
      <c r="L994" s="126">
        <f t="shared" si="60"/>
        <v>564.57592156308385</v>
      </c>
      <c r="M994" s="126">
        <f t="shared" si="61"/>
        <v>457.62717891079899</v>
      </c>
      <c r="N994" s="163">
        <f t="shared" si="62"/>
        <v>457.62717891079905</v>
      </c>
      <c r="O994" s="165">
        <f>appliance_sim_data!D996-N994</f>
        <v>-403.62717891079905</v>
      </c>
      <c r="P994" s="165">
        <f t="shared" si="63"/>
        <v>403.62717891079905</v>
      </c>
    </row>
    <row r="995" spans="8:16">
      <c r="H995" s="157">
        <v>0.68402777777777801</v>
      </c>
      <c r="I995" s="126">
        <v>972.59663139927784</v>
      </c>
      <c r="J995" s="126">
        <v>786.56447851041071</v>
      </c>
      <c r="K995" s="126">
        <v>0.56999999999999995</v>
      </c>
      <c r="L995" s="126">
        <f t="shared" si="60"/>
        <v>554.3800798975883</v>
      </c>
      <c r="M995" s="126">
        <f t="shared" si="61"/>
        <v>448.34175275093406</v>
      </c>
      <c r="N995" s="163">
        <f t="shared" si="62"/>
        <v>448.34175275093406</v>
      </c>
      <c r="O995" s="165">
        <f>appliance_sim_data!D997-N995</f>
        <v>-394.34175275093406</v>
      </c>
      <c r="P995" s="165">
        <f t="shared" si="63"/>
        <v>394.34175275093406</v>
      </c>
    </row>
    <row r="996" spans="8:16">
      <c r="H996" s="157">
        <v>0.68472222222222201</v>
      </c>
      <c r="I996" s="126">
        <v>971.7797273887038</v>
      </c>
      <c r="J996" s="126">
        <v>784.10745688970701</v>
      </c>
      <c r="K996" s="126">
        <v>0.84</v>
      </c>
      <c r="L996" s="126">
        <f t="shared" si="60"/>
        <v>816.29497100651122</v>
      </c>
      <c r="M996" s="126">
        <f t="shared" si="61"/>
        <v>658.65026378735388</v>
      </c>
      <c r="N996" s="163">
        <f t="shared" si="62"/>
        <v>658.65026378735388</v>
      </c>
      <c r="O996" s="165">
        <f>appliance_sim_data!D998-N996</f>
        <v>-604.65026378735388</v>
      </c>
      <c r="P996" s="165">
        <f t="shared" si="63"/>
        <v>604.65026378735388</v>
      </c>
    </row>
    <row r="997" spans="8:16">
      <c r="H997" s="157">
        <v>0.68541666666666701</v>
      </c>
      <c r="I997" s="126">
        <v>970.95599687364472</v>
      </c>
      <c r="J997" s="126">
        <v>781.64135886397378</v>
      </c>
      <c r="K997" s="126">
        <v>0.84</v>
      </c>
      <c r="L997" s="126">
        <f t="shared" si="60"/>
        <v>815.60303737386153</v>
      </c>
      <c r="M997" s="126">
        <f t="shared" si="61"/>
        <v>656.57874144573793</v>
      </c>
      <c r="N997" s="163">
        <f t="shared" si="62"/>
        <v>656.57874144573805</v>
      </c>
      <c r="O997" s="165">
        <f>appliance_sim_data!D999-N997</f>
        <v>-602.57874144573805</v>
      </c>
      <c r="P997" s="165">
        <f t="shared" si="63"/>
        <v>602.57874144573805</v>
      </c>
    </row>
    <row r="998" spans="8:16">
      <c r="H998" s="157">
        <v>0.68611111111111101</v>
      </c>
      <c r="I998" s="126">
        <v>970.12538681871604</v>
      </c>
      <c r="J998" s="126">
        <v>779.16623090162091</v>
      </c>
      <c r="K998" s="126">
        <v>0.82</v>
      </c>
      <c r="L998" s="126">
        <f t="shared" si="60"/>
        <v>795.50281719134705</v>
      </c>
      <c r="M998" s="126">
        <f t="shared" si="61"/>
        <v>638.91630933932913</v>
      </c>
      <c r="N998" s="163">
        <f t="shared" si="62"/>
        <v>638.91630933932913</v>
      </c>
      <c r="O998" s="165">
        <f>appliance_sim_data!D1000-N998</f>
        <v>-584.91630933932913</v>
      </c>
      <c r="P998" s="165">
        <f t="shared" si="63"/>
        <v>584.91630933932913</v>
      </c>
    </row>
    <row r="999" spans="8:16">
      <c r="H999" s="157">
        <v>0.686805555555556</v>
      </c>
      <c r="I999" s="126">
        <v>969.28784355533935</v>
      </c>
      <c r="J999" s="126">
        <v>776.68211964509146</v>
      </c>
      <c r="K999" s="126">
        <v>0.82</v>
      </c>
      <c r="L999" s="126">
        <f t="shared" si="60"/>
        <v>794.81603171537824</v>
      </c>
      <c r="M999" s="126">
        <f t="shared" si="61"/>
        <v>636.87933810897493</v>
      </c>
      <c r="N999" s="163">
        <f t="shared" si="62"/>
        <v>636.87933810897493</v>
      </c>
      <c r="O999" s="165">
        <f>appliance_sim_data!D1001-N999</f>
        <v>-582.87933810897493</v>
      </c>
      <c r="P999" s="165">
        <f t="shared" si="63"/>
        <v>582.87933810897493</v>
      </c>
    </row>
    <row r="1000" spans="8:16">
      <c r="H1000" s="157">
        <v>0.6875</v>
      </c>
      <c r="I1000" s="126">
        <v>968.44331277350568</v>
      </c>
      <c r="J1000" s="126">
        <v>774.18907191015455</v>
      </c>
      <c r="K1000" s="126">
        <v>0.83</v>
      </c>
      <c r="L1000" s="126">
        <f t="shared" si="60"/>
        <v>803.80794960200967</v>
      </c>
      <c r="M1000" s="126">
        <f t="shared" si="61"/>
        <v>642.57692968542824</v>
      </c>
      <c r="N1000" s="163">
        <f t="shared" si="62"/>
        <v>642.57692968542824</v>
      </c>
      <c r="O1000" s="165">
        <f>appliance_sim_data!D1002-N1000</f>
        <v>-588.57692968542824</v>
      </c>
      <c r="P1000" s="165">
        <f t="shared" si="63"/>
        <v>588.57692968542824</v>
      </c>
    </row>
    <row r="1001" spans="8:16">
      <c r="H1001" s="157">
        <v>0.688194444444444</v>
      </c>
      <c r="I1001" s="126">
        <v>967.59173951341279</v>
      </c>
      <c r="J1001" s="126">
        <v>771.68713468520673</v>
      </c>
      <c r="K1001" s="126">
        <v>0.84</v>
      </c>
      <c r="L1001" s="126">
        <f t="shared" si="60"/>
        <v>812.77706119126674</v>
      </c>
      <c r="M1001" s="126">
        <f t="shared" si="61"/>
        <v>648.21719313557367</v>
      </c>
      <c r="N1001" s="163">
        <f t="shared" si="62"/>
        <v>648.21719313557378</v>
      </c>
      <c r="O1001" s="165">
        <f>appliance_sim_data!D1003-N1001</f>
        <v>-594.21719313557378</v>
      </c>
      <c r="P1001" s="165">
        <f t="shared" si="63"/>
        <v>594.21719313557378</v>
      </c>
    </row>
    <row r="1002" spans="8:16">
      <c r="H1002" s="157">
        <v>0.68888888888888899</v>
      </c>
      <c r="I1002" s="126">
        <v>966.73306815696799</v>
      </c>
      <c r="J1002" s="126">
        <v>769.17635513056985</v>
      </c>
      <c r="K1002" s="126">
        <v>0.85</v>
      </c>
      <c r="L1002" s="126">
        <f t="shared" si="60"/>
        <v>821.72310793342274</v>
      </c>
      <c r="M1002" s="126">
        <f t="shared" si="61"/>
        <v>653.79990186098439</v>
      </c>
      <c r="N1002" s="163">
        <f t="shared" si="62"/>
        <v>653.79990186098439</v>
      </c>
      <c r="O1002" s="165">
        <f>appliance_sim_data!D1004-N1002</f>
        <v>-599.79990186098439</v>
      </c>
      <c r="P1002" s="165">
        <f t="shared" si="63"/>
        <v>599.79990186098439</v>
      </c>
    </row>
    <row r="1003" spans="8:16">
      <c r="H1003" s="157">
        <v>0.68958333333333299</v>
      </c>
      <c r="I1003" s="126">
        <v>965.86724241915772</v>
      </c>
      <c r="J1003" s="126">
        <v>766.65678057779894</v>
      </c>
      <c r="K1003" s="126">
        <v>0.85</v>
      </c>
      <c r="L1003" s="126">
        <f t="shared" si="60"/>
        <v>820.98715605628399</v>
      </c>
      <c r="M1003" s="126">
        <f t="shared" si="61"/>
        <v>651.65826349112911</v>
      </c>
      <c r="N1003" s="163">
        <f t="shared" si="62"/>
        <v>651.65826349112922</v>
      </c>
      <c r="O1003" s="165">
        <f>appliance_sim_data!D1005-N1003</f>
        <v>-597.65826349112922</v>
      </c>
      <c r="P1003" s="165">
        <f t="shared" si="63"/>
        <v>597.65826349112922</v>
      </c>
    </row>
    <row r="1004" spans="8:16">
      <c r="H1004" s="157">
        <v>0.69027777777777799</v>
      </c>
      <c r="I1004" s="126">
        <v>964.9942053392798</v>
      </c>
      <c r="J1004" s="126">
        <v>764.12845852898818</v>
      </c>
      <c r="K1004" s="126">
        <v>0.87</v>
      </c>
      <c r="L1004" s="126">
        <f t="shared" si="60"/>
        <v>839.54495864517344</v>
      </c>
      <c r="M1004" s="126">
        <f t="shared" si="61"/>
        <v>664.79175892021976</v>
      </c>
      <c r="N1004" s="163">
        <f t="shared" si="62"/>
        <v>664.79175892021976</v>
      </c>
      <c r="O1004" s="165">
        <f>appliance_sim_data!D1006-N1004</f>
        <v>-610.79175892021976</v>
      </c>
      <c r="P1004" s="165">
        <f t="shared" si="63"/>
        <v>610.79175892021976</v>
      </c>
    </row>
    <row r="1005" spans="8:16">
      <c r="H1005" s="157">
        <v>0.69097222222222199</v>
      </c>
      <c r="I1005" s="126">
        <v>964.11389927203561</v>
      </c>
      <c r="J1005" s="126">
        <v>761.59143665607996</v>
      </c>
      <c r="K1005" s="126">
        <v>0.82</v>
      </c>
      <c r="L1005" s="126">
        <f t="shared" si="60"/>
        <v>790.57339740306918</v>
      </c>
      <c r="M1005" s="126">
        <f t="shared" si="61"/>
        <v>624.50497805798557</v>
      </c>
      <c r="N1005" s="163">
        <f t="shared" si="62"/>
        <v>624.50497805798568</v>
      </c>
      <c r="O1005" s="165">
        <f>appliance_sim_data!D1007-N1005</f>
        <v>-570.50497805798568</v>
      </c>
      <c r="P1005" s="165">
        <f t="shared" si="63"/>
        <v>570.50497805798568</v>
      </c>
    </row>
    <row r="1006" spans="8:16">
      <c r="H1006" s="157">
        <v>0.69166666666666698</v>
      </c>
      <c r="I1006" s="126">
        <v>963.22626587848333</v>
      </c>
      <c r="J1006" s="126">
        <v>759.04576280018239</v>
      </c>
      <c r="K1006" s="126">
        <v>0.83</v>
      </c>
      <c r="L1006" s="126">
        <f t="shared" si="60"/>
        <v>799.47780067914118</v>
      </c>
      <c r="M1006" s="126">
        <f t="shared" si="61"/>
        <v>630.00798312415134</v>
      </c>
      <c r="N1006" s="163">
        <f t="shared" si="62"/>
        <v>630.00798312415145</v>
      </c>
      <c r="O1006" s="165">
        <f>appliance_sim_data!D1008-N1006</f>
        <v>-576.00798312415145</v>
      </c>
      <c r="P1006" s="165">
        <f t="shared" si="63"/>
        <v>576.00798312415145</v>
      </c>
    </row>
    <row r="1007" spans="8:16">
      <c r="H1007" s="157">
        <v>0.69236111111111098</v>
      </c>
      <c r="I1007" s="126">
        <v>962.33124611684411</v>
      </c>
      <c r="J1007" s="126">
        <v>756.49148497088413</v>
      </c>
      <c r="K1007" s="126">
        <v>0.83</v>
      </c>
      <c r="L1007" s="126">
        <f t="shared" si="60"/>
        <v>798.73493427698054</v>
      </c>
      <c r="M1007" s="126">
        <f t="shared" si="61"/>
        <v>627.88793252583378</v>
      </c>
      <c r="N1007" s="163">
        <f t="shared" si="62"/>
        <v>627.88793252583389</v>
      </c>
      <c r="O1007" s="165">
        <f>appliance_sim_data!D1009-N1007</f>
        <v>-573.88793252583389</v>
      </c>
      <c r="P1007" s="165">
        <f t="shared" si="63"/>
        <v>573.88793252583389</v>
      </c>
    </row>
    <row r="1008" spans="8:16">
      <c r="H1008" s="157">
        <v>0.69305555555555598</v>
      </c>
      <c r="I1008" s="126">
        <v>961.42878023316518</v>
      </c>
      <c r="J1008" s="126">
        <v>753.92865134558065</v>
      </c>
      <c r="K1008" s="126">
        <v>0.87</v>
      </c>
      <c r="L1008" s="126">
        <f t="shared" si="60"/>
        <v>836.44303880285372</v>
      </c>
      <c r="M1008" s="126">
        <f t="shared" si="61"/>
        <v>655.91792667065511</v>
      </c>
      <c r="N1008" s="163">
        <f t="shared" si="62"/>
        <v>655.91792667065511</v>
      </c>
      <c r="O1008" s="165">
        <f>appliance_sim_data!D1010-N1008</f>
        <v>-601.91792667065511</v>
      </c>
      <c r="P1008" s="165">
        <f t="shared" si="63"/>
        <v>601.91792667065511</v>
      </c>
    </row>
    <row r="1009" spans="8:16">
      <c r="H1009" s="157">
        <v>0.69374999999999998</v>
      </c>
      <c r="I1009" s="126">
        <v>960.51880775183088</v>
      </c>
      <c r="J1009" s="126">
        <v>751.35731026879603</v>
      </c>
      <c r="K1009" s="126">
        <v>0.87</v>
      </c>
      <c r="L1009" s="126">
        <f t="shared" si="60"/>
        <v>835.65136274409281</v>
      </c>
      <c r="M1009" s="126">
        <f t="shared" si="61"/>
        <v>653.6808599338525</v>
      </c>
      <c r="N1009" s="163">
        <f t="shared" si="62"/>
        <v>653.6808599338525</v>
      </c>
      <c r="O1009" s="165">
        <f>appliance_sim_data!D1011-N1009</f>
        <v>-599.6808599338525</v>
      </c>
      <c r="P1009" s="165">
        <f t="shared" si="63"/>
        <v>599.6808599338525</v>
      </c>
    </row>
    <row r="1010" spans="8:16">
      <c r="H1010" s="157">
        <v>0.69444444444444398</v>
      </c>
      <c r="I1010" s="126">
        <v>959.60126746592493</v>
      </c>
      <c r="J1010" s="126">
        <v>748.77751025151917</v>
      </c>
      <c r="K1010" s="126">
        <v>0.61</v>
      </c>
      <c r="L1010" s="126">
        <f t="shared" si="60"/>
        <v>585.35677315421424</v>
      </c>
      <c r="M1010" s="126">
        <f t="shared" si="61"/>
        <v>456.75428125342671</v>
      </c>
      <c r="N1010" s="163">
        <f t="shared" si="62"/>
        <v>456.75428125342671</v>
      </c>
      <c r="O1010" s="165">
        <f>appliance_sim_data!D1012-N1010</f>
        <v>-211.75428125342671</v>
      </c>
      <c r="P1010" s="165">
        <f t="shared" si="63"/>
        <v>211.75428125342671</v>
      </c>
    </row>
    <row r="1011" spans="8:16">
      <c r="H1011" s="157">
        <v>0.69513888888888897</v>
      </c>
      <c r="I1011" s="126">
        <v>958.67609742743548</v>
      </c>
      <c r="J1011" s="126">
        <v>746.18929997053397</v>
      </c>
      <c r="K1011" s="126">
        <v>0.56000000000000005</v>
      </c>
      <c r="L1011" s="126">
        <f t="shared" si="60"/>
        <v>536.8586145593639</v>
      </c>
      <c r="M1011" s="126">
        <f t="shared" si="61"/>
        <v>417.86600798349906</v>
      </c>
      <c r="N1011" s="163">
        <f t="shared" si="62"/>
        <v>417.86600798349912</v>
      </c>
      <c r="O1011" s="165">
        <f>appliance_sim_data!D1013-N1011</f>
        <v>-172.86600798349912</v>
      </c>
      <c r="P1011" s="165">
        <f t="shared" si="63"/>
        <v>172.86600798349912</v>
      </c>
    </row>
    <row r="1012" spans="8:16">
      <c r="H1012" s="157">
        <v>0.69583333333333297</v>
      </c>
      <c r="I1012" s="126">
        <v>957.7432349373081</v>
      </c>
      <c r="J1012" s="126">
        <v>743.59272826776635</v>
      </c>
      <c r="K1012" s="126">
        <v>0.56999999999999995</v>
      </c>
      <c r="L1012" s="126">
        <f t="shared" si="60"/>
        <v>545.91364391426555</v>
      </c>
      <c r="M1012" s="126">
        <f t="shared" si="61"/>
        <v>423.8478551126268</v>
      </c>
      <c r="N1012" s="163">
        <f t="shared" si="62"/>
        <v>423.8478551126268</v>
      </c>
      <c r="O1012" s="165">
        <f>appliance_sim_data!D1014-N1012</f>
        <v>-178.8478551126268</v>
      </c>
      <c r="P1012" s="165">
        <f t="shared" si="63"/>
        <v>178.8478551126268</v>
      </c>
    </row>
    <row r="1013" spans="8:16">
      <c r="H1013" s="157">
        <v>0.69652777777777797</v>
      </c>
      <c r="I1013" s="126">
        <v>956.80261653533466</v>
      </c>
      <c r="J1013" s="126">
        <v>740.98784414962552</v>
      </c>
      <c r="K1013" s="126">
        <v>0.56000000000000005</v>
      </c>
      <c r="L1013" s="126">
        <f t="shared" si="60"/>
        <v>535.80946525978743</v>
      </c>
      <c r="M1013" s="126">
        <f t="shared" si="61"/>
        <v>414.95319272379032</v>
      </c>
      <c r="N1013" s="163">
        <f t="shared" si="62"/>
        <v>414.95319272379032</v>
      </c>
      <c r="O1013" s="165">
        <f>appliance_sim_data!D1015-N1013</f>
        <v>-169.95319272379032</v>
      </c>
      <c r="P1013" s="165">
        <f t="shared" si="63"/>
        <v>169.95319272379032</v>
      </c>
    </row>
    <row r="1014" spans="8:16">
      <c r="H1014" s="157">
        <v>0.69722222222222197</v>
      </c>
      <c r="I1014" s="126">
        <v>955.85417798988203</v>
      </c>
      <c r="J1014" s="126">
        <v>738.37469678635887</v>
      </c>
      <c r="K1014" s="126">
        <v>0.39</v>
      </c>
      <c r="L1014" s="126">
        <f t="shared" si="60"/>
        <v>372.78312941605401</v>
      </c>
      <c r="M1014" s="126">
        <f t="shared" si="61"/>
        <v>287.96613174667999</v>
      </c>
      <c r="N1014" s="163">
        <f t="shared" si="62"/>
        <v>287.96613174667999</v>
      </c>
      <c r="O1014" s="165">
        <f>appliance_sim_data!D1016-N1014</f>
        <v>-42.966131746679991</v>
      </c>
      <c r="P1014" s="165">
        <f t="shared" si="63"/>
        <v>42.966131746679991</v>
      </c>
    </row>
    <row r="1015" spans="8:16">
      <c r="H1015" s="157">
        <v>0.69791666666666696</v>
      </c>
      <c r="I1015" s="126">
        <v>954.89785428745688</v>
      </c>
      <c r="J1015" s="126">
        <v>735.75333551140773</v>
      </c>
      <c r="K1015" s="126">
        <v>0.38</v>
      </c>
      <c r="L1015" s="126">
        <f t="shared" si="60"/>
        <v>362.86118462923361</v>
      </c>
      <c r="M1015" s="126">
        <f t="shared" si="61"/>
        <v>279.58626749433495</v>
      </c>
      <c r="N1015" s="163">
        <f t="shared" si="62"/>
        <v>279.586267494335</v>
      </c>
      <c r="O1015" s="165">
        <f>appliance_sim_data!D1017-N1015</f>
        <v>-34.586267494335004</v>
      </c>
      <c r="P1015" s="165">
        <f t="shared" si="63"/>
        <v>34.586267494335004</v>
      </c>
    </row>
    <row r="1016" spans="8:16">
      <c r="H1016" s="157">
        <v>0.69861111111111096</v>
      </c>
      <c r="I1016" s="126">
        <v>953.93357962210064</v>
      </c>
      <c r="J1016" s="126">
        <v>733.12380982077286</v>
      </c>
      <c r="K1016" s="126">
        <v>0.38</v>
      </c>
      <c r="L1016" s="126">
        <f t="shared" si="60"/>
        <v>362.49476025639825</v>
      </c>
      <c r="M1016" s="126">
        <f t="shared" si="61"/>
        <v>278.58704773189368</v>
      </c>
      <c r="N1016" s="163">
        <f t="shared" si="62"/>
        <v>278.58704773189368</v>
      </c>
      <c r="O1016" s="165">
        <f>appliance_sim_data!D1018-N1016</f>
        <v>-33.587047731893676</v>
      </c>
      <c r="P1016" s="165">
        <f t="shared" si="63"/>
        <v>33.587047731893676</v>
      </c>
    </row>
    <row r="1017" spans="8:16">
      <c r="H1017" s="157">
        <v>0.69930555555555596</v>
      </c>
      <c r="I1017" s="126">
        <v>952.96128738461516</v>
      </c>
      <c r="J1017" s="126">
        <v>730.48616937238489</v>
      </c>
      <c r="K1017" s="126">
        <v>0.41</v>
      </c>
      <c r="L1017" s="126">
        <f t="shared" si="60"/>
        <v>390.71412782769221</v>
      </c>
      <c r="M1017" s="126">
        <f t="shared" si="61"/>
        <v>299.49932944267778</v>
      </c>
      <c r="N1017" s="163">
        <f t="shared" si="62"/>
        <v>299.49932944267778</v>
      </c>
      <c r="O1017" s="165">
        <f>appliance_sim_data!D1019-N1017</f>
        <v>-54.499329442677777</v>
      </c>
      <c r="P1017" s="165">
        <f t="shared" si="63"/>
        <v>54.499329442677777</v>
      </c>
    </row>
    <row r="1018" spans="8:16">
      <c r="H1018" s="157">
        <v>0.7</v>
      </c>
      <c r="I1018" s="126">
        <v>951.98091015161333</v>
      </c>
      <c r="J1018" s="126">
        <v>727.84046398547889</v>
      </c>
      <c r="K1018" s="126">
        <v>0.4</v>
      </c>
      <c r="L1018" s="126">
        <f t="shared" si="60"/>
        <v>380.79236406064535</v>
      </c>
      <c r="M1018" s="126">
        <f t="shared" si="61"/>
        <v>291.13618559419155</v>
      </c>
      <c r="N1018" s="163">
        <f t="shared" si="62"/>
        <v>291.13618559419155</v>
      </c>
      <c r="O1018" s="165">
        <f>appliance_sim_data!D1020-N1018</f>
        <v>-46.136185594191545</v>
      </c>
      <c r="P1018" s="165">
        <f t="shared" si="63"/>
        <v>46.136185594191545</v>
      </c>
    </row>
    <row r="1019" spans="8:16">
      <c r="H1019" s="157">
        <v>0.70069444444444495</v>
      </c>
      <c r="I1019" s="126">
        <v>950.99237967439547</v>
      </c>
      <c r="J1019" s="126">
        <v>725.18674363998321</v>
      </c>
      <c r="K1019" s="126">
        <v>0.37</v>
      </c>
      <c r="L1019" s="126">
        <f t="shared" si="60"/>
        <v>351.86718047952633</v>
      </c>
      <c r="M1019" s="126">
        <f t="shared" si="61"/>
        <v>268.31909514679376</v>
      </c>
      <c r="N1019" s="163">
        <f t="shared" si="62"/>
        <v>268.31909514679376</v>
      </c>
      <c r="O1019" s="165">
        <f>appliance_sim_data!D1021-N1019</f>
        <v>-23.319095146793757</v>
      </c>
      <c r="P1019" s="165">
        <f t="shared" si="63"/>
        <v>23.319095146793757</v>
      </c>
    </row>
    <row r="1020" spans="8:16">
      <c r="H1020" s="157">
        <v>0.70138888888888895</v>
      </c>
      <c r="I1020" s="126">
        <v>949.99562686764239</v>
      </c>
      <c r="J1020" s="126">
        <v>722.52505847590669</v>
      </c>
      <c r="K1020" s="126">
        <v>0.36</v>
      </c>
      <c r="L1020" s="126">
        <f t="shared" si="60"/>
        <v>341.99842567235123</v>
      </c>
      <c r="M1020" s="126">
        <f t="shared" si="61"/>
        <v>260.10902105132641</v>
      </c>
      <c r="N1020" s="163">
        <f t="shared" si="62"/>
        <v>260.10902105132641</v>
      </c>
      <c r="O1020" s="165">
        <f>appliance_sim_data!D1022-N1020</f>
        <v>-15.109021051326408</v>
      </c>
      <c r="P1020" s="165">
        <f t="shared" si="63"/>
        <v>15.109021051326408</v>
      </c>
    </row>
    <row r="1021" spans="8:16">
      <c r="H1021" s="157">
        <v>0.70208333333333295</v>
      </c>
      <c r="I1021" s="126">
        <v>948.99058179792962</v>
      </c>
      <c r="J1021" s="126">
        <v>719.85545879274241</v>
      </c>
      <c r="K1021" s="126">
        <v>0.37</v>
      </c>
      <c r="L1021" s="126">
        <f t="shared" si="60"/>
        <v>351.12651526523393</v>
      </c>
      <c r="M1021" s="126">
        <f t="shared" si="61"/>
        <v>266.34651975331468</v>
      </c>
      <c r="N1021" s="163">
        <f t="shared" si="62"/>
        <v>266.34651975331468</v>
      </c>
      <c r="O1021" s="165">
        <f>appliance_sim_data!D1023-N1021</f>
        <v>-21.346519753314681</v>
      </c>
      <c r="P1021" s="165">
        <f t="shared" si="63"/>
        <v>21.346519753314681</v>
      </c>
    </row>
    <row r="1022" spans="8:16">
      <c r="H1022" s="157">
        <v>0.70277777777777795</v>
      </c>
      <c r="I1022" s="126">
        <v>947.97717367205155</v>
      </c>
      <c r="J1022" s="126">
        <v>717.17799504887103</v>
      </c>
      <c r="K1022" s="126">
        <v>0.37</v>
      </c>
      <c r="L1022" s="126">
        <f t="shared" si="60"/>
        <v>350.75155425865904</v>
      </c>
      <c r="M1022" s="126">
        <f t="shared" si="61"/>
        <v>265.35585816808225</v>
      </c>
      <c r="N1022" s="163">
        <f t="shared" si="62"/>
        <v>265.35585816808225</v>
      </c>
      <c r="O1022" s="165">
        <f>appliance_sim_data!D1024-N1022</f>
        <v>-20.35585816808225</v>
      </c>
      <c r="P1022" s="165">
        <f t="shared" si="63"/>
        <v>20.35585816808225</v>
      </c>
    </row>
    <row r="1023" spans="8:16">
      <c r="H1023" s="157">
        <v>0.70347222222222205</v>
      </c>
      <c r="I1023" s="126">
        <v>946.95533082515999</v>
      </c>
      <c r="J1023" s="126">
        <v>714.49271786098177</v>
      </c>
      <c r="K1023" s="126">
        <v>0.39</v>
      </c>
      <c r="L1023" s="126">
        <f t="shared" si="60"/>
        <v>369.31257902181238</v>
      </c>
      <c r="M1023" s="126">
        <f t="shared" si="61"/>
        <v>278.65215996578291</v>
      </c>
      <c r="N1023" s="163">
        <f t="shared" si="62"/>
        <v>278.65215996578291</v>
      </c>
      <c r="O1023" s="165">
        <f>appliance_sim_data!D1025-N1023</f>
        <v>-33.652159965782914</v>
      </c>
      <c r="P1023" s="165">
        <f t="shared" si="63"/>
        <v>33.652159965782914</v>
      </c>
    </row>
    <row r="1024" spans="8:16">
      <c r="H1024" s="157">
        <v>0.70416666666666705</v>
      </c>
      <c r="I1024" s="126">
        <v>945.92498070870772</v>
      </c>
      <c r="J1024" s="126">
        <v>711.79967800349425</v>
      </c>
      <c r="K1024" s="126">
        <v>0.39</v>
      </c>
      <c r="L1024" s="126">
        <f t="shared" si="60"/>
        <v>368.91074247639602</v>
      </c>
      <c r="M1024" s="126">
        <f t="shared" si="61"/>
        <v>277.60187442136277</v>
      </c>
      <c r="N1024" s="163">
        <f t="shared" si="62"/>
        <v>277.60187442136277</v>
      </c>
      <c r="O1024" s="165">
        <f>appliance_sim_data!D1026-N1024</f>
        <v>-32.601874421362766</v>
      </c>
      <c r="P1024" s="165">
        <f t="shared" si="63"/>
        <v>32.601874421362766</v>
      </c>
    </row>
    <row r="1025" spans="8:16">
      <c r="H1025" s="157">
        <v>0.70486111111111105</v>
      </c>
      <c r="I1025" s="126">
        <v>944.88604987819713</v>
      </c>
      <c r="J1025" s="126">
        <v>709.0989264079941</v>
      </c>
      <c r="K1025" s="126">
        <v>0.4</v>
      </c>
      <c r="L1025" s="126">
        <f t="shared" si="60"/>
        <v>377.95441995127885</v>
      </c>
      <c r="M1025" s="126">
        <f t="shared" si="61"/>
        <v>283.63957056319765</v>
      </c>
      <c r="N1025" s="163">
        <f t="shared" si="62"/>
        <v>283.63957056319765</v>
      </c>
      <c r="O1025" s="165">
        <f>appliance_sim_data!D1027-N1025</f>
        <v>-38.639570563197651</v>
      </c>
      <c r="P1025" s="165">
        <f t="shared" si="63"/>
        <v>38.639570563197651</v>
      </c>
    </row>
    <row r="1026" spans="8:16">
      <c r="H1026" s="157">
        <v>0.70555555555555605</v>
      </c>
      <c r="I1026" s="126">
        <v>943.83846398072967</v>
      </c>
      <c r="J1026" s="126">
        <v>706.39051416267739</v>
      </c>
      <c r="K1026" s="126">
        <v>0.4</v>
      </c>
      <c r="L1026" s="126">
        <f t="shared" si="60"/>
        <v>377.5353855922919</v>
      </c>
      <c r="M1026" s="126">
        <f t="shared" si="61"/>
        <v>282.55620566507099</v>
      </c>
      <c r="N1026" s="163">
        <f t="shared" si="62"/>
        <v>282.55620566507099</v>
      </c>
      <c r="O1026" s="165">
        <f>appliance_sim_data!D1028-N1026</f>
        <v>-52.556205665070991</v>
      </c>
      <c r="P1026" s="165">
        <f t="shared" si="63"/>
        <v>52.556205665070991</v>
      </c>
    </row>
    <row r="1027" spans="8:16">
      <c r="H1027" s="157">
        <v>0.70625000000000004</v>
      </c>
      <c r="I1027" s="126">
        <v>942.78214774235278</v>
      </c>
      <c r="J1027" s="126">
        <v>703.67449251180517</v>
      </c>
      <c r="K1027" s="126">
        <v>0.53</v>
      </c>
      <c r="L1027" s="126">
        <f t="shared" si="60"/>
        <v>499.67453830344698</v>
      </c>
      <c r="M1027" s="126">
        <f t="shared" si="61"/>
        <v>372.94748103125676</v>
      </c>
      <c r="N1027" s="163">
        <f t="shared" si="62"/>
        <v>372.94748103125676</v>
      </c>
      <c r="O1027" s="165">
        <f>appliance_sim_data!D1029-N1027</f>
        <v>-142.94748103125676</v>
      </c>
      <c r="P1027" s="165">
        <f t="shared" si="63"/>
        <v>142.94748103125676</v>
      </c>
    </row>
    <row r="1028" spans="8:16">
      <c r="H1028" s="157">
        <v>0.70694444444444404</v>
      </c>
      <c r="I1028" s="126">
        <v>941.71702495519878</v>
      </c>
      <c r="J1028" s="126">
        <v>700.95091285516719</v>
      </c>
      <c r="K1028" s="126">
        <v>0.47</v>
      </c>
      <c r="L1028" s="126">
        <f t="shared" si="60"/>
        <v>442.60700172894337</v>
      </c>
      <c r="M1028" s="126">
        <f t="shared" si="61"/>
        <v>329.44692904192857</v>
      </c>
      <c r="N1028" s="163">
        <f t="shared" si="62"/>
        <v>329.44692904192857</v>
      </c>
      <c r="O1028" s="165">
        <f>appliance_sim_data!D1030-N1028</f>
        <v>-99.44692904192857</v>
      </c>
      <c r="P1028" s="165">
        <f t="shared" si="63"/>
        <v>99.44692904192857</v>
      </c>
    </row>
    <row r="1029" spans="8:16">
      <c r="H1029" s="157">
        <v>0.70763888888888904</v>
      </c>
      <c r="I1029" s="126">
        <v>940.64301846441708</v>
      </c>
      <c r="J1029" s="126">
        <v>698.21982674755873</v>
      </c>
      <c r="K1029" s="126">
        <v>0.54</v>
      </c>
      <c r="L1029" s="126">
        <f t="shared" si="60"/>
        <v>507.94722997078526</v>
      </c>
      <c r="M1029" s="126">
        <f t="shared" si="61"/>
        <v>377.03870644368175</v>
      </c>
      <c r="N1029" s="163">
        <f t="shared" si="62"/>
        <v>377.0387064436818</v>
      </c>
      <c r="O1029" s="165">
        <f>appliance_sim_data!D1031-N1029</f>
        <v>-147.0387064436818</v>
      </c>
      <c r="P1029" s="165">
        <f t="shared" si="63"/>
        <v>147.0387064436818</v>
      </c>
    </row>
    <row r="1030" spans="8:16">
      <c r="H1030" s="157">
        <v>0.70833333333333304</v>
      </c>
      <c r="I1030" s="126">
        <v>939.56005015489006</v>
      </c>
      <c r="J1030" s="126">
        <v>695.48128589826786</v>
      </c>
      <c r="K1030" s="126">
        <v>0.56000000000000005</v>
      </c>
      <c r="L1030" s="126">
        <f t="shared" si="60"/>
        <v>526.15362808673854</v>
      </c>
      <c r="M1030" s="126">
        <f t="shared" si="61"/>
        <v>389.46952010303005</v>
      </c>
      <c r="N1030" s="163">
        <f t="shared" si="62"/>
        <v>389.46952010303005</v>
      </c>
      <c r="O1030" s="165">
        <f>appliance_sim_data!D1032-N1030</f>
        <v>-144.46952010303005</v>
      </c>
      <c r="P1030" s="165">
        <f t="shared" si="63"/>
        <v>144.46952010303005</v>
      </c>
    </row>
    <row r="1031" spans="8:16">
      <c r="H1031" s="157">
        <v>0.70902777777777803</v>
      </c>
      <c r="I1031" s="126">
        <v>938.46804093773392</v>
      </c>
      <c r="J1031" s="126">
        <v>692.73534217057477</v>
      </c>
      <c r="K1031" s="126">
        <v>0.54</v>
      </c>
      <c r="L1031" s="126">
        <f t="shared" si="60"/>
        <v>506.77274210637637</v>
      </c>
      <c r="M1031" s="126">
        <f t="shared" si="61"/>
        <v>374.07708477211042</v>
      </c>
      <c r="N1031" s="163">
        <f t="shared" si="62"/>
        <v>374.07708477211048</v>
      </c>
      <c r="O1031" s="165">
        <f>appliance_sim_data!D1033-N1031</f>
        <v>-129.07708477211048</v>
      </c>
      <c r="P1031" s="165">
        <f t="shared" si="63"/>
        <v>129.07708477211048</v>
      </c>
    </row>
    <row r="1032" spans="8:16">
      <c r="H1032" s="157">
        <v>0.70972222222222203</v>
      </c>
      <c r="I1032" s="126">
        <v>937.3669107365763</v>
      </c>
      <c r="J1032" s="126">
        <v>689.98204758126235</v>
      </c>
      <c r="K1032" s="126">
        <v>0.54</v>
      </c>
      <c r="L1032" s="126">
        <f t="shared" si="60"/>
        <v>506.17813179775123</v>
      </c>
      <c r="M1032" s="126">
        <f t="shared" si="61"/>
        <v>372.5903056938817</v>
      </c>
      <c r="N1032" s="163">
        <f t="shared" si="62"/>
        <v>372.5903056938817</v>
      </c>
      <c r="O1032" s="165">
        <f>appliance_sim_data!D1034-N1032</f>
        <v>-127.5903056938817</v>
      </c>
      <c r="P1032" s="165">
        <f t="shared" si="63"/>
        <v>127.5903056938817</v>
      </c>
    </row>
    <row r="1033" spans="8:16">
      <c r="H1033" s="157">
        <v>0.71041666666666703</v>
      </c>
      <c r="I1033" s="126">
        <v>936.25657847361219</v>
      </c>
      <c r="J1033" s="126">
        <v>687.22145430014257</v>
      </c>
      <c r="K1033" s="126">
        <v>0.74</v>
      </c>
      <c r="L1033" s="126">
        <f t="shared" si="60"/>
        <v>692.82986807047303</v>
      </c>
      <c r="M1033" s="126">
        <f t="shared" si="61"/>
        <v>508.54387618210552</v>
      </c>
      <c r="N1033" s="163">
        <f t="shared" si="62"/>
        <v>508.54387618210552</v>
      </c>
      <c r="O1033" s="165">
        <f>appliance_sim_data!D1035-N1033</f>
        <v>-263.54387618210552</v>
      </c>
      <c r="P1033" s="165">
        <f t="shared" si="63"/>
        <v>263.54387618210552</v>
      </c>
    </row>
    <row r="1034" spans="8:16">
      <c r="H1034" s="157">
        <v>0.71111111111111103</v>
      </c>
      <c r="I1034" s="126">
        <v>935.13696205542851</v>
      </c>
      <c r="J1034" s="126">
        <v>684.45361464959342</v>
      </c>
      <c r="K1034" s="126">
        <v>0.75</v>
      </c>
      <c r="L1034" s="126">
        <f t="shared" si="60"/>
        <v>701.35272154157133</v>
      </c>
      <c r="M1034" s="126">
        <f t="shared" si="61"/>
        <v>513.34021098719506</v>
      </c>
      <c r="N1034" s="163">
        <f t="shared" si="62"/>
        <v>513.34021098719506</v>
      </c>
      <c r="O1034" s="165">
        <f>appliance_sim_data!D1036-N1034</f>
        <v>-268.34021098719506</v>
      </c>
      <c r="P1034" s="165">
        <f t="shared" si="63"/>
        <v>268.34021098719506</v>
      </c>
    </row>
    <row r="1035" spans="8:16">
      <c r="H1035" s="157">
        <v>0.71180555555555602</v>
      </c>
      <c r="I1035" s="126">
        <v>934.00797835859692</v>
      </c>
      <c r="J1035" s="126">
        <v>681.67858110411009</v>
      </c>
      <c r="K1035" s="126">
        <v>0.68</v>
      </c>
      <c r="L1035" s="126">
        <f t="shared" ref="L1035:L1098" si="64">I1035*K1035</f>
        <v>635.12542528384597</v>
      </c>
      <c r="M1035" s="126">
        <f t="shared" ref="M1035:M1098" si="65">J1035*K1035</f>
        <v>463.54143515079488</v>
      </c>
      <c r="N1035" s="163">
        <f t="shared" ref="N1035:N1098" si="66">M1035*$B$46*$B$47</f>
        <v>463.54143515079488</v>
      </c>
      <c r="O1035" s="165">
        <f>appliance_sim_data!D1037-N1035</f>
        <v>-178.54143515079488</v>
      </c>
      <c r="P1035" s="165">
        <f t="shared" ref="P1035:P1098" si="67">IF(O1035&lt;0, ABS(O1035), 0)</f>
        <v>178.54143515079488</v>
      </c>
    </row>
    <row r="1036" spans="8:16">
      <c r="H1036" s="157">
        <v>0.71250000000000002</v>
      </c>
      <c r="I1036" s="126">
        <v>932.86954321503094</v>
      </c>
      <c r="J1036" s="126">
        <v>678.89640628987297</v>
      </c>
      <c r="K1036" s="126">
        <v>0.55000000000000004</v>
      </c>
      <c r="L1036" s="126">
        <f t="shared" si="64"/>
        <v>513.07824876826703</v>
      </c>
      <c r="M1036" s="126">
        <f t="shared" si="65"/>
        <v>373.39302345943014</v>
      </c>
      <c r="N1036" s="163">
        <f t="shared" si="66"/>
        <v>373.3930234594302</v>
      </c>
      <c r="O1036" s="165">
        <f>appliance_sim_data!D1038-N1036</f>
        <v>-88.393023459430196</v>
      </c>
      <c r="P1036" s="165">
        <f t="shared" si="67"/>
        <v>88.393023459430196</v>
      </c>
    </row>
    <row r="1037" spans="8:16">
      <c r="H1037" s="157">
        <v>0.71319444444444402</v>
      </c>
      <c r="I1037" s="126">
        <v>931.72157139710214</v>
      </c>
      <c r="J1037" s="126">
        <v>676.10714298433004</v>
      </c>
      <c r="K1037" s="126">
        <v>0.54</v>
      </c>
      <c r="L1037" s="126">
        <f t="shared" si="64"/>
        <v>503.12964855443516</v>
      </c>
      <c r="M1037" s="126">
        <f t="shared" si="65"/>
        <v>365.09785721153827</v>
      </c>
      <c r="N1037" s="163">
        <f t="shared" si="66"/>
        <v>365.09785721153827</v>
      </c>
      <c r="O1037" s="165">
        <f>appliance_sim_data!D1039-N1037</f>
        <v>-80.097857211538269</v>
      </c>
      <c r="P1037" s="165">
        <f t="shared" si="67"/>
        <v>80.097857211538269</v>
      </c>
    </row>
    <row r="1038" spans="8:16">
      <c r="H1038" s="157">
        <v>0.71388888888888902</v>
      </c>
      <c r="I1038" s="126">
        <v>930.56397660250957</v>
      </c>
      <c r="J1038" s="126">
        <v>673.31084411579172</v>
      </c>
      <c r="K1038" s="126">
        <v>0.5</v>
      </c>
      <c r="L1038" s="126">
        <f t="shared" si="64"/>
        <v>465.28198830125478</v>
      </c>
      <c r="M1038" s="126">
        <f t="shared" si="65"/>
        <v>336.65542205789586</v>
      </c>
      <c r="N1038" s="163">
        <f t="shared" si="66"/>
        <v>336.65542205789592</v>
      </c>
      <c r="O1038" s="165">
        <f>appliance_sim_data!D1040-N1038</f>
        <v>-51.655422057895919</v>
      </c>
      <c r="P1038" s="165">
        <f t="shared" si="67"/>
        <v>51.655422057895919</v>
      </c>
    </row>
    <row r="1039" spans="8:16">
      <c r="H1039" s="157">
        <v>0.71458333333333302</v>
      </c>
      <c r="I1039" s="126">
        <v>929.39667143890267</v>
      </c>
      <c r="J1039" s="126">
        <v>670.50756276304639</v>
      </c>
      <c r="K1039" s="126">
        <v>0.48</v>
      </c>
      <c r="L1039" s="126">
        <f t="shared" si="64"/>
        <v>446.11040229067328</v>
      </c>
      <c r="M1039" s="126">
        <f t="shared" si="65"/>
        <v>321.84363012626227</v>
      </c>
      <c r="N1039" s="163">
        <f t="shared" si="66"/>
        <v>321.84363012626227</v>
      </c>
      <c r="O1039" s="165">
        <f>appliance_sim_data!D1041-N1039</f>
        <v>-36.843630126262269</v>
      </c>
      <c r="P1039" s="165">
        <f t="shared" si="67"/>
        <v>36.843630126262269</v>
      </c>
    </row>
    <row r="1040" spans="8:16">
      <c r="H1040" s="157">
        <v>0.71527777777777801</v>
      </c>
      <c r="I1040" s="126">
        <v>928.21956740824874</v>
      </c>
      <c r="J1040" s="126">
        <v>667.69735215498963</v>
      </c>
      <c r="K1040" s="126">
        <v>0.45</v>
      </c>
      <c r="L1040" s="126">
        <f t="shared" si="64"/>
        <v>417.69880533371196</v>
      </c>
      <c r="M1040" s="126">
        <f t="shared" si="65"/>
        <v>300.46380846974535</v>
      </c>
      <c r="N1040" s="163">
        <f t="shared" si="66"/>
        <v>300.46380846974535</v>
      </c>
      <c r="O1040" s="165">
        <f>appliance_sim_data!D1042-N1040</f>
        <v>-15.463808469745345</v>
      </c>
      <c r="P1040" s="165">
        <f t="shared" si="67"/>
        <v>15.463808469745345</v>
      </c>
    </row>
    <row r="1041" spans="8:16">
      <c r="H1041" s="157">
        <v>0.71597222222222201</v>
      </c>
      <c r="I1041" s="126">
        <v>927.03257489094608</v>
      </c>
      <c r="J1041" s="126">
        <v>664.88026567027657</v>
      </c>
      <c r="K1041" s="126">
        <v>0.46</v>
      </c>
      <c r="L1041" s="126">
        <f t="shared" si="64"/>
        <v>426.43498444983521</v>
      </c>
      <c r="M1041" s="126">
        <f t="shared" si="65"/>
        <v>305.84492220832726</v>
      </c>
      <c r="N1041" s="163">
        <f t="shared" si="66"/>
        <v>305.84492220832726</v>
      </c>
      <c r="O1041" s="165">
        <f>appliance_sim_data!D1043-N1041</f>
        <v>-20.844922208327262</v>
      </c>
      <c r="P1041" s="165">
        <f t="shared" si="67"/>
        <v>20.844922208327262</v>
      </c>
    </row>
    <row r="1042" spans="8:16">
      <c r="H1042" s="157">
        <v>0.71666666666666701</v>
      </c>
      <c r="I1042" s="126">
        <v>925.83560312966881</v>
      </c>
      <c r="J1042" s="126">
        <v>662.05635683698233</v>
      </c>
      <c r="K1042" s="126">
        <v>0.44</v>
      </c>
      <c r="L1042" s="126">
        <f t="shared" si="64"/>
        <v>407.36766537705427</v>
      </c>
      <c r="M1042" s="126">
        <f t="shared" si="65"/>
        <v>291.3047970082722</v>
      </c>
      <c r="N1042" s="163">
        <f t="shared" si="66"/>
        <v>291.3047970082722</v>
      </c>
      <c r="O1042" s="165">
        <f>appliance_sim_data!D1044-N1042</f>
        <v>129.6952029917278</v>
      </c>
      <c r="P1042" s="165">
        <f t="shared" si="67"/>
        <v>0</v>
      </c>
    </row>
    <row r="1043" spans="8:16">
      <c r="H1043" s="157">
        <v>0.71736111111111101</v>
      </c>
      <c r="I1043" s="126">
        <v>924.62856021295249</v>
      </c>
      <c r="J1043" s="126">
        <v>659.225679332293</v>
      </c>
      <c r="K1043" s="126">
        <v>0.45</v>
      </c>
      <c r="L1043" s="126">
        <f t="shared" si="64"/>
        <v>416.08285209582863</v>
      </c>
      <c r="M1043" s="126">
        <f t="shared" si="65"/>
        <v>296.65155569953185</v>
      </c>
      <c r="N1043" s="163">
        <f t="shared" si="66"/>
        <v>296.65155569953185</v>
      </c>
      <c r="O1043" s="165">
        <f>appliance_sim_data!D1045-N1043</f>
        <v>124.34844430046815</v>
      </c>
      <c r="P1043" s="165">
        <f t="shared" si="67"/>
        <v>0</v>
      </c>
    </row>
    <row r="1044" spans="8:16">
      <c r="H1044" s="157">
        <v>0.718055555555556</v>
      </c>
      <c r="I1044" s="126">
        <v>923.41135305850162</v>
      </c>
      <c r="J1044" s="126">
        <v>656.38828698220686</v>
      </c>
      <c r="K1044" s="126">
        <v>0.45</v>
      </c>
      <c r="L1044" s="126">
        <f t="shared" si="64"/>
        <v>415.53510887632575</v>
      </c>
      <c r="M1044" s="126">
        <f t="shared" si="65"/>
        <v>295.3747291419931</v>
      </c>
      <c r="N1044" s="163">
        <f t="shared" si="66"/>
        <v>295.3747291419931</v>
      </c>
      <c r="O1044" s="165">
        <f>appliance_sim_data!D1046-N1044</f>
        <v>125.6252708580069</v>
      </c>
      <c r="P1044" s="165">
        <f t="shared" si="67"/>
        <v>0</v>
      </c>
    </row>
    <row r="1045" spans="8:16">
      <c r="H1045" s="157">
        <v>0.71875</v>
      </c>
      <c r="I1045" s="126">
        <v>922.18388739622742</v>
      </c>
      <c r="J1045" s="126">
        <v>653.54423376126567</v>
      </c>
      <c r="K1045" s="126">
        <v>0.43</v>
      </c>
      <c r="L1045" s="126">
        <f t="shared" si="64"/>
        <v>396.53907158037777</v>
      </c>
      <c r="M1045" s="126">
        <f t="shared" si="65"/>
        <v>281.02402051734424</v>
      </c>
      <c r="N1045" s="163">
        <f t="shared" si="66"/>
        <v>281.02402051734424</v>
      </c>
      <c r="O1045" s="165">
        <f>appliance_sim_data!D1047-N1045</f>
        <v>139.97597948265576</v>
      </c>
      <c r="P1045" s="165">
        <f t="shared" si="67"/>
        <v>0</v>
      </c>
    </row>
    <row r="1046" spans="8:16">
      <c r="H1046" s="157">
        <v>0.719444444444444</v>
      </c>
      <c r="I1046" s="126">
        <v>920.94606775099976</v>
      </c>
      <c r="J1046" s="126">
        <v>650.69357379229564</v>
      </c>
      <c r="K1046" s="126">
        <v>0.44</v>
      </c>
      <c r="L1046" s="126">
        <f t="shared" si="64"/>
        <v>405.21626981043988</v>
      </c>
      <c r="M1046" s="126">
        <f t="shared" si="65"/>
        <v>286.30517246861007</v>
      </c>
      <c r="N1046" s="163">
        <f t="shared" si="66"/>
        <v>286.30517246861012</v>
      </c>
      <c r="O1046" s="165">
        <f>appliance_sim_data!D1048-N1046</f>
        <v>94.694827531389876</v>
      </c>
      <c r="P1046" s="165">
        <f t="shared" si="67"/>
        <v>0</v>
      </c>
    </row>
    <row r="1047" spans="8:16">
      <c r="H1047" s="157">
        <v>0.72013888888888899</v>
      </c>
      <c r="I1047" s="126">
        <v>919.69779742511696</v>
      </c>
      <c r="J1047" s="126">
        <v>647.83636134618052</v>
      </c>
      <c r="K1047" s="126">
        <v>0.43</v>
      </c>
      <c r="L1047" s="126">
        <f t="shared" si="64"/>
        <v>395.47005289280031</v>
      </c>
      <c r="M1047" s="126">
        <f t="shared" si="65"/>
        <v>278.56963537885764</v>
      </c>
      <c r="N1047" s="163">
        <f t="shared" si="66"/>
        <v>278.56963537885764</v>
      </c>
      <c r="O1047" s="165">
        <f>appliance_sim_data!D1049-N1047</f>
        <v>211.43036462114236</v>
      </c>
      <c r="P1047" s="165">
        <f t="shared" si="67"/>
        <v>0</v>
      </c>
    </row>
    <row r="1048" spans="8:16">
      <c r="H1048" s="157">
        <v>0.72083333333333299</v>
      </c>
      <c r="I1048" s="126">
        <v>918.43897848048539</v>
      </c>
      <c r="J1048" s="126">
        <v>644.9726508416544</v>
      </c>
      <c r="K1048" s="126">
        <v>0.42</v>
      </c>
      <c r="L1048" s="126">
        <f t="shared" si="64"/>
        <v>385.74437096180384</v>
      </c>
      <c r="M1048" s="126">
        <f t="shared" si="65"/>
        <v>270.88851335349483</v>
      </c>
      <c r="N1048" s="163">
        <f t="shared" si="66"/>
        <v>270.88851335349483</v>
      </c>
      <c r="O1048" s="165">
        <f>appliance_sim_data!D1050-N1048</f>
        <v>219.11148664650517</v>
      </c>
      <c r="P1048" s="165">
        <f t="shared" si="67"/>
        <v>0</v>
      </c>
    </row>
    <row r="1049" spans="8:16">
      <c r="H1049" s="157">
        <v>0.72152777777777799</v>
      </c>
      <c r="I1049" s="126">
        <v>917.16951172050119</v>
      </c>
      <c r="J1049" s="126">
        <v>642.1024968451153</v>
      </c>
      <c r="K1049" s="126">
        <v>0.41</v>
      </c>
      <c r="L1049" s="126">
        <f t="shared" si="64"/>
        <v>376.03949980540546</v>
      </c>
      <c r="M1049" s="126">
        <f t="shared" si="65"/>
        <v>263.26202370649725</v>
      </c>
      <c r="N1049" s="163">
        <f t="shared" si="66"/>
        <v>263.26202370649725</v>
      </c>
      <c r="O1049" s="165">
        <f>appliance_sim_data!D1051-N1049</f>
        <v>226.73797629350275</v>
      </c>
      <c r="P1049" s="165">
        <f t="shared" si="67"/>
        <v>0</v>
      </c>
    </row>
    <row r="1050" spans="8:16">
      <c r="H1050" s="157">
        <v>0.72222222222222199</v>
      </c>
      <c r="I1050" s="126">
        <v>915.88929667163518</v>
      </c>
      <c r="J1050" s="126">
        <v>639.22595407046663</v>
      </c>
      <c r="K1050" s="126">
        <v>0.36</v>
      </c>
      <c r="L1050" s="126">
        <f t="shared" si="64"/>
        <v>329.72014680178864</v>
      </c>
      <c r="M1050" s="126">
        <f t="shared" si="65"/>
        <v>230.12134346536797</v>
      </c>
      <c r="N1050" s="163">
        <f t="shared" si="66"/>
        <v>230.12134346536797</v>
      </c>
      <c r="O1050" s="165">
        <f>appliance_sim_data!D1052-N1050</f>
        <v>259.878656534632</v>
      </c>
      <c r="P1050" s="165">
        <f t="shared" si="67"/>
        <v>0</v>
      </c>
    </row>
    <row r="1051" spans="8:16">
      <c r="H1051" s="157">
        <v>0.72291666666666698</v>
      </c>
      <c r="I1051" s="126">
        <v>914.59823156471009</v>
      </c>
      <c r="J1051" s="126">
        <v>636.34307737898393</v>
      </c>
      <c r="K1051" s="126">
        <v>0.37</v>
      </c>
      <c r="L1051" s="126">
        <f t="shared" si="64"/>
        <v>338.40134567894273</v>
      </c>
      <c r="M1051" s="126">
        <f t="shared" si="65"/>
        <v>235.44693863022405</v>
      </c>
      <c r="N1051" s="163">
        <f t="shared" si="66"/>
        <v>235.44693863022405</v>
      </c>
      <c r="O1051" s="165">
        <f>appliance_sim_data!D1053-N1051</f>
        <v>546.55306136977595</v>
      </c>
      <c r="P1051" s="165">
        <f t="shared" si="67"/>
        <v>0</v>
      </c>
    </row>
    <row r="1052" spans="8:16">
      <c r="H1052" s="157">
        <v>0.72361111111111098</v>
      </c>
      <c r="I1052" s="126">
        <v>913.29621331586952</v>
      </c>
      <c r="J1052" s="126">
        <v>633.45392177920883</v>
      </c>
      <c r="K1052" s="126">
        <v>0.46</v>
      </c>
      <c r="L1052" s="126">
        <f t="shared" si="64"/>
        <v>420.11625812530002</v>
      </c>
      <c r="M1052" s="126">
        <f t="shared" si="65"/>
        <v>291.38880401843608</v>
      </c>
      <c r="N1052" s="163">
        <f t="shared" si="66"/>
        <v>291.38880401843608</v>
      </c>
      <c r="O1052" s="165">
        <f>appliance_sim_data!D1054-N1052</f>
        <v>490.61119598156392</v>
      </c>
      <c r="P1052" s="165">
        <f t="shared" si="67"/>
        <v>0</v>
      </c>
    </row>
    <row r="1053" spans="8:16">
      <c r="H1053" s="157">
        <v>0.72430555555555598</v>
      </c>
      <c r="I1053" s="126">
        <v>911.98313750722957</v>
      </c>
      <c r="J1053" s="126">
        <v>630.55854242686746</v>
      </c>
      <c r="K1053" s="126">
        <v>0.45</v>
      </c>
      <c r="L1053" s="126">
        <f t="shared" si="64"/>
        <v>410.39241187825331</v>
      </c>
      <c r="M1053" s="126">
        <f t="shared" si="65"/>
        <v>283.75134409209039</v>
      </c>
      <c r="N1053" s="163">
        <f t="shared" si="66"/>
        <v>283.75134409209039</v>
      </c>
      <c r="O1053" s="165">
        <f>appliance_sim_data!D1055-N1053</f>
        <v>498.24865590790961</v>
      </c>
      <c r="P1053" s="165">
        <f t="shared" si="67"/>
        <v>0</v>
      </c>
    </row>
    <row r="1054" spans="8:16">
      <c r="H1054" s="157">
        <v>0.72499999999999998</v>
      </c>
      <c r="I1054" s="126">
        <v>910.65889836721033</v>
      </c>
      <c r="J1054" s="126">
        <v>627.65699462482166</v>
      </c>
      <c r="K1054" s="126">
        <v>0.49</v>
      </c>
      <c r="L1054" s="126">
        <f t="shared" si="64"/>
        <v>446.22286019993305</v>
      </c>
      <c r="M1054" s="126">
        <f t="shared" si="65"/>
        <v>307.5519273661626</v>
      </c>
      <c r="N1054" s="163">
        <f t="shared" si="66"/>
        <v>307.5519273661626</v>
      </c>
      <c r="O1054" s="165">
        <f>appliance_sim_data!D1056-N1054</f>
        <v>474.4480726338374</v>
      </c>
      <c r="P1054" s="165">
        <f t="shared" si="67"/>
        <v>0</v>
      </c>
    </row>
    <row r="1055" spans="8:16">
      <c r="H1055" s="157">
        <v>0.72569444444444398</v>
      </c>
      <c r="I1055" s="126">
        <v>909.32338875054097</v>
      </c>
      <c r="J1055" s="126">
        <v>624.74933382304459</v>
      </c>
      <c r="K1055" s="126">
        <v>0.49</v>
      </c>
      <c r="L1055" s="126">
        <f t="shared" si="64"/>
        <v>445.56846048776509</v>
      </c>
      <c r="M1055" s="126">
        <f t="shared" si="65"/>
        <v>306.12717357329183</v>
      </c>
      <c r="N1055" s="163">
        <f t="shared" si="66"/>
        <v>306.12717357329183</v>
      </c>
      <c r="O1055" s="165">
        <f>appliance_sim_data!D1057-N1055</f>
        <v>475.87282642670817</v>
      </c>
      <c r="P1055" s="165">
        <f t="shared" si="67"/>
        <v>0</v>
      </c>
    </row>
    <row r="1056" spans="8:16">
      <c r="H1056" s="157">
        <v>0.72638888888888897</v>
      </c>
      <c r="I1056" s="126">
        <v>907.97650011793542</v>
      </c>
      <c r="J1056" s="126">
        <v>621.83561561863564</v>
      </c>
      <c r="K1056" s="126">
        <v>0.6</v>
      </c>
      <c r="L1056" s="126">
        <f t="shared" si="64"/>
        <v>544.78590007076127</v>
      </c>
      <c r="M1056" s="126">
        <f t="shared" si="65"/>
        <v>373.10136937118136</v>
      </c>
      <c r="N1056" s="163">
        <f t="shared" si="66"/>
        <v>373.10136937118136</v>
      </c>
      <c r="O1056" s="165">
        <f>appliance_sim_data!D1058-N1056</f>
        <v>408.89863062881864</v>
      </c>
      <c r="P1056" s="165">
        <f t="shared" si="67"/>
        <v>0</v>
      </c>
    </row>
    <row r="1057" spans="8:16">
      <c r="H1057" s="157">
        <v>0.72708333333333297</v>
      </c>
      <c r="I1057" s="126">
        <v>906.61812251542563</v>
      </c>
      <c r="J1057" s="126">
        <v>618.91589575585601</v>
      </c>
      <c r="K1057" s="126">
        <v>0.73</v>
      </c>
      <c r="L1057" s="126">
        <f t="shared" si="64"/>
        <v>661.83122943626074</v>
      </c>
      <c r="M1057" s="126">
        <f t="shared" si="65"/>
        <v>451.80860390177486</v>
      </c>
      <c r="N1057" s="163">
        <f t="shared" si="66"/>
        <v>451.80860390177486</v>
      </c>
      <c r="O1057" s="165">
        <f>appliance_sim_data!D1059-N1057</f>
        <v>330.19139609822514</v>
      </c>
      <c r="P1057" s="165">
        <f t="shared" si="67"/>
        <v>0</v>
      </c>
    </row>
    <row r="1058" spans="8:16">
      <c r="H1058" s="157">
        <v>0.72777777777777797</v>
      </c>
      <c r="I1058" s="126">
        <v>905.24814455335854</v>
      </c>
      <c r="J1058" s="126">
        <v>615.99023012620705</v>
      </c>
      <c r="K1058" s="126">
        <v>0.69</v>
      </c>
      <c r="L1058" s="126">
        <f t="shared" si="64"/>
        <v>624.6212197418173</v>
      </c>
      <c r="M1058" s="126">
        <f t="shared" si="65"/>
        <v>425.03325878708284</v>
      </c>
      <c r="N1058" s="163">
        <f t="shared" si="66"/>
        <v>425.03325878708284</v>
      </c>
      <c r="O1058" s="165">
        <f>appliance_sim_data!D1060-N1058</f>
        <v>356.96674121291716</v>
      </c>
      <c r="P1058" s="165">
        <f t="shared" si="67"/>
        <v>0</v>
      </c>
    </row>
    <row r="1059" spans="8:16">
      <c r="H1059" s="157">
        <v>0.72847222222222197</v>
      </c>
      <c r="I1059" s="126">
        <v>903.86645338504047</v>
      </c>
      <c r="J1059" s="126">
        <v>613.0586747685378</v>
      </c>
      <c r="K1059" s="126">
        <v>0.68</v>
      </c>
      <c r="L1059" s="126">
        <f t="shared" si="64"/>
        <v>614.62918830182753</v>
      </c>
      <c r="M1059" s="126">
        <f t="shared" si="65"/>
        <v>416.87989884260571</v>
      </c>
      <c r="N1059" s="163">
        <f t="shared" si="66"/>
        <v>416.87989884260571</v>
      </c>
      <c r="O1059" s="165">
        <f>appliance_sim_data!D1061-N1059</f>
        <v>365.12010115739429</v>
      </c>
      <c r="P1059" s="165">
        <f t="shared" si="67"/>
        <v>0</v>
      </c>
    </row>
    <row r="1060" spans="8:16">
      <c r="H1060" s="157">
        <v>0.72916666666666696</v>
      </c>
      <c r="I1060" s="126">
        <v>902.47293468502903</v>
      </c>
      <c r="J1060" s="126">
        <v>610.12128586919141</v>
      </c>
      <c r="K1060" s="126">
        <v>0.71</v>
      </c>
      <c r="L1060" s="126">
        <f t="shared" si="64"/>
        <v>640.75578362637054</v>
      </c>
      <c r="M1060" s="126">
        <f t="shared" si="65"/>
        <v>433.18611296712589</v>
      </c>
      <c r="N1060" s="163">
        <f t="shared" si="66"/>
        <v>433.18611296712589</v>
      </c>
      <c r="O1060" s="165">
        <f>appliance_sim_data!D1062-N1060</f>
        <v>348.81388703287411</v>
      </c>
      <c r="P1060" s="165">
        <f t="shared" si="67"/>
        <v>0</v>
      </c>
    </row>
    <row r="1061" spans="8:16">
      <c r="H1061" s="157">
        <v>0.72986111111111096</v>
      </c>
      <c r="I1061" s="126">
        <v>901.06747262706563</v>
      </c>
      <c r="J1061" s="126">
        <v>607.17811976218422</v>
      </c>
      <c r="K1061" s="126">
        <v>1</v>
      </c>
      <c r="L1061" s="126">
        <f t="shared" si="64"/>
        <v>901.06747262706563</v>
      </c>
      <c r="M1061" s="126">
        <f t="shared" si="65"/>
        <v>607.17811976218422</v>
      </c>
      <c r="N1061" s="163">
        <f t="shared" si="66"/>
        <v>607.17811976218422</v>
      </c>
      <c r="O1061" s="165">
        <f>appliance_sim_data!D1063-N1061</f>
        <v>174.82188023781578</v>
      </c>
      <c r="P1061" s="165">
        <f t="shared" si="67"/>
        <v>0</v>
      </c>
    </row>
    <row r="1062" spans="8:16">
      <c r="H1062" s="157">
        <v>0.73055555555555596</v>
      </c>
      <c r="I1062" s="126">
        <v>899.64994986164061</v>
      </c>
      <c r="J1062" s="126">
        <v>604.22923292942585</v>
      </c>
      <c r="K1062" s="126">
        <v>1</v>
      </c>
      <c r="L1062" s="126">
        <f t="shared" si="64"/>
        <v>899.64994986164061</v>
      </c>
      <c r="M1062" s="126">
        <f t="shared" si="65"/>
        <v>604.22923292942585</v>
      </c>
      <c r="N1062" s="163">
        <f t="shared" si="66"/>
        <v>604.22923292942585</v>
      </c>
      <c r="O1062" s="165">
        <f>appliance_sim_data!D1064-N1062</f>
        <v>41.770767070574152</v>
      </c>
      <c r="P1062" s="165">
        <f t="shared" si="67"/>
        <v>0</v>
      </c>
    </row>
    <row r="1063" spans="8:16">
      <c r="H1063" s="157">
        <v>0.73124999999999996</v>
      </c>
      <c r="I1063" s="126">
        <v>898.22024749319041</v>
      </c>
      <c r="J1063" s="126">
        <v>601.27468200098167</v>
      </c>
      <c r="K1063" s="126">
        <v>1</v>
      </c>
      <c r="L1063" s="126">
        <f t="shared" si="64"/>
        <v>898.22024749319041</v>
      </c>
      <c r="M1063" s="126">
        <f t="shared" si="65"/>
        <v>601.27468200098167</v>
      </c>
      <c r="N1063" s="163">
        <f t="shared" si="66"/>
        <v>601.27468200098167</v>
      </c>
      <c r="O1063" s="165">
        <f>appliance_sim_data!D1065-N1063</f>
        <v>44.72531799901833</v>
      </c>
      <c r="P1063" s="165">
        <f t="shared" si="67"/>
        <v>0</v>
      </c>
    </row>
    <row r="1064" spans="8:16">
      <c r="H1064" s="157">
        <v>0.73194444444444495</v>
      </c>
      <c r="I1064" s="126">
        <v>896.77824505691387</v>
      </c>
      <c r="J1064" s="126">
        <v>598.31452375537071</v>
      </c>
      <c r="K1064" s="126">
        <v>1</v>
      </c>
      <c r="L1064" s="126">
        <f t="shared" si="64"/>
        <v>896.77824505691387</v>
      </c>
      <c r="M1064" s="126">
        <f t="shared" si="65"/>
        <v>598.31452375537071</v>
      </c>
      <c r="N1064" s="163">
        <f t="shared" si="66"/>
        <v>598.31452375537071</v>
      </c>
      <c r="O1064" s="165">
        <f>appliance_sim_data!D1066-N1064</f>
        <v>47.685476244629285</v>
      </c>
      <c r="P1064" s="165">
        <f t="shared" si="67"/>
        <v>0</v>
      </c>
    </row>
    <row r="1065" spans="8:16">
      <c r="H1065" s="157">
        <v>0.73263888888888895</v>
      </c>
      <c r="I1065" s="126">
        <v>895.32382049520618</v>
      </c>
      <c r="J1065" s="126">
        <v>595.34881511990932</v>
      </c>
      <c r="K1065" s="126">
        <v>1</v>
      </c>
      <c r="L1065" s="126">
        <f t="shared" si="64"/>
        <v>895.32382049520618</v>
      </c>
      <c r="M1065" s="126">
        <f t="shared" si="65"/>
        <v>595.34881511990932</v>
      </c>
      <c r="N1065" s="163">
        <f t="shared" si="66"/>
        <v>595.34881511990932</v>
      </c>
      <c r="O1065" s="165">
        <f>appliance_sim_data!D1067-N1065</f>
        <v>50.651184880090682</v>
      </c>
      <c r="P1065" s="165">
        <f t="shared" si="67"/>
        <v>0</v>
      </c>
    </row>
    <row r="1066" spans="8:16">
      <c r="H1066" s="157">
        <v>0.73333333333333295</v>
      </c>
      <c r="I1066" s="126">
        <v>893.85685013370482</v>
      </c>
      <c r="J1066" s="126">
        <v>592.37761317110039</v>
      </c>
      <c r="K1066" s="126">
        <v>1</v>
      </c>
      <c r="L1066" s="126">
        <f t="shared" si="64"/>
        <v>893.85685013370482</v>
      </c>
      <c r="M1066" s="126">
        <f t="shared" si="65"/>
        <v>592.37761317110039</v>
      </c>
      <c r="N1066" s="163">
        <f t="shared" si="66"/>
        <v>592.37761317110039</v>
      </c>
      <c r="O1066" s="165">
        <f>appliance_sim_data!D1068-N1066</f>
        <v>53.622386828899607</v>
      </c>
      <c r="P1066" s="165">
        <f t="shared" si="67"/>
        <v>0</v>
      </c>
    </row>
    <row r="1067" spans="8:16">
      <c r="H1067" s="157">
        <v>0.73402777777777795</v>
      </c>
      <c r="I1067" s="126">
        <v>892.37720865693905</v>
      </c>
      <c r="J1067" s="126">
        <v>589.40097513506748</v>
      </c>
      <c r="K1067" s="126">
        <v>1</v>
      </c>
      <c r="L1067" s="126">
        <f t="shared" si="64"/>
        <v>892.37720865693905</v>
      </c>
      <c r="M1067" s="126">
        <f t="shared" si="65"/>
        <v>589.40097513506748</v>
      </c>
      <c r="N1067" s="163">
        <f t="shared" si="66"/>
        <v>589.4009751350676</v>
      </c>
      <c r="O1067" s="165">
        <f>appliance_sim_data!D1069-N1067</f>
        <v>23.599024864932403</v>
      </c>
      <c r="P1067" s="165">
        <f t="shared" si="67"/>
        <v>0</v>
      </c>
    </row>
    <row r="1068" spans="8:16">
      <c r="H1068" s="157">
        <v>0.73472222222222205</v>
      </c>
      <c r="I1068" s="126">
        <v>890.88476908357666</v>
      </c>
      <c r="J1068" s="126">
        <v>586.41895838803453</v>
      </c>
      <c r="K1068" s="126">
        <v>1</v>
      </c>
      <c r="L1068" s="126">
        <f t="shared" si="64"/>
        <v>890.88476908357666</v>
      </c>
      <c r="M1068" s="126">
        <f t="shared" si="65"/>
        <v>586.41895838803453</v>
      </c>
      <c r="N1068" s="163">
        <f t="shared" si="66"/>
        <v>586.41895838803453</v>
      </c>
      <c r="O1068" s="165">
        <f>appliance_sim_data!D1070-N1068</f>
        <v>26.581041611965475</v>
      </c>
      <c r="P1068" s="165">
        <f t="shared" si="67"/>
        <v>0</v>
      </c>
    </row>
    <row r="1069" spans="8:16">
      <c r="H1069" s="157">
        <v>0.73541666666666705</v>
      </c>
      <c r="I1069" s="126">
        <v>889.37940274126413</v>
      </c>
      <c r="J1069" s="126">
        <v>583.43162045685756</v>
      </c>
      <c r="K1069" s="126">
        <v>1</v>
      </c>
      <c r="L1069" s="126">
        <f t="shared" si="64"/>
        <v>889.37940274126413</v>
      </c>
      <c r="M1069" s="126">
        <f t="shared" si="65"/>
        <v>583.43162045685756</v>
      </c>
      <c r="N1069" s="163">
        <f t="shared" si="66"/>
        <v>583.43162045685756</v>
      </c>
      <c r="O1069" s="165">
        <f>appliance_sim_data!D1071-N1069</f>
        <v>29.568379543142441</v>
      </c>
      <c r="P1069" s="165">
        <f t="shared" si="67"/>
        <v>0</v>
      </c>
    </row>
    <row r="1070" spans="8:16">
      <c r="H1070" s="157">
        <v>0.73611111111111105</v>
      </c>
      <c r="I1070" s="126">
        <v>887.86097924105263</v>
      </c>
      <c r="J1070" s="126">
        <v>580.43901901960692</v>
      </c>
      <c r="K1070" s="126">
        <v>1</v>
      </c>
      <c r="L1070" s="126">
        <f t="shared" si="64"/>
        <v>887.86097924105263</v>
      </c>
      <c r="M1070" s="126">
        <f t="shared" si="65"/>
        <v>580.43901901960692</v>
      </c>
      <c r="N1070" s="163">
        <f t="shared" si="66"/>
        <v>580.43901901960692</v>
      </c>
      <c r="O1070" s="165">
        <f>appliance_sim_data!D1072-N1070</f>
        <v>32.560980980393083</v>
      </c>
      <c r="P1070" s="165">
        <f t="shared" si="67"/>
        <v>0</v>
      </c>
    </row>
    <row r="1071" spans="8:16">
      <c r="H1071" s="157">
        <v>0.73680555555555605</v>
      </c>
      <c r="I1071" s="126">
        <v>886.32936645140398</v>
      </c>
      <c r="J1071" s="126">
        <v>577.44121190620513</v>
      </c>
      <c r="K1071" s="126">
        <v>1</v>
      </c>
      <c r="L1071" s="126">
        <f t="shared" si="64"/>
        <v>886.32936645140398</v>
      </c>
      <c r="M1071" s="126">
        <f t="shared" si="65"/>
        <v>577.44121190620513</v>
      </c>
      <c r="N1071" s="163">
        <f t="shared" si="66"/>
        <v>577.44121190620524</v>
      </c>
      <c r="O1071" s="165">
        <f>appliance_sim_data!D1073-N1071</f>
        <v>35.55878809379476</v>
      </c>
      <c r="P1071" s="165">
        <f t="shared" si="67"/>
        <v>0</v>
      </c>
    </row>
    <row r="1072" spans="8:16">
      <c r="H1072" s="157">
        <v>0.73750000000000004</v>
      </c>
      <c r="I1072" s="126">
        <v>884.78443047176688</v>
      </c>
      <c r="J1072" s="126">
        <v>574.43825709911221</v>
      </c>
      <c r="K1072" s="126">
        <v>1</v>
      </c>
      <c r="L1072" s="126">
        <f t="shared" si="64"/>
        <v>884.78443047176688</v>
      </c>
      <c r="M1072" s="126">
        <f t="shared" si="65"/>
        <v>574.43825709911221</v>
      </c>
      <c r="N1072" s="163">
        <f t="shared" si="66"/>
        <v>574.43825709911221</v>
      </c>
      <c r="O1072" s="165">
        <f>appliance_sim_data!D1074-N1072</f>
        <v>38.561742900887793</v>
      </c>
      <c r="P1072" s="165">
        <f t="shared" si="67"/>
        <v>0</v>
      </c>
    </row>
    <row r="1073" spans="8:16">
      <c r="H1073" s="157">
        <v>0.73819444444444404</v>
      </c>
      <c r="I1073" s="126">
        <v>883.22603560572463</v>
      </c>
      <c r="J1073" s="126">
        <v>571.4302127340776</v>
      </c>
      <c r="K1073" s="126">
        <v>0.94</v>
      </c>
      <c r="L1073" s="126">
        <f t="shared" si="64"/>
        <v>830.23247346938115</v>
      </c>
      <c r="M1073" s="126">
        <f t="shared" si="65"/>
        <v>537.14439997003296</v>
      </c>
      <c r="N1073" s="163">
        <f t="shared" si="66"/>
        <v>537.14439997003308</v>
      </c>
      <c r="O1073" s="165">
        <f>appliance_sim_data!D1075-N1073</f>
        <v>-102.14439997003308</v>
      </c>
      <c r="P1073" s="165">
        <f t="shared" si="67"/>
        <v>102.14439997003308</v>
      </c>
    </row>
    <row r="1074" spans="8:16">
      <c r="H1074" s="157">
        <v>0.73888888888888904</v>
      </c>
      <c r="I1074" s="126">
        <v>881.65404433370009</v>
      </c>
      <c r="J1074" s="126">
        <v>568.41713710094655</v>
      </c>
      <c r="K1074" s="126">
        <v>0.94</v>
      </c>
      <c r="L1074" s="126">
        <f t="shared" si="64"/>
        <v>828.754801673678</v>
      </c>
      <c r="M1074" s="126">
        <f t="shared" si="65"/>
        <v>534.31210887488976</v>
      </c>
      <c r="N1074" s="163">
        <f t="shared" si="66"/>
        <v>534.31210887488976</v>
      </c>
      <c r="O1074" s="165">
        <f>appliance_sim_data!D1076-N1074</f>
        <v>-99.312108874889759</v>
      </c>
      <c r="P1074" s="165">
        <f t="shared" si="67"/>
        <v>99.312108874889759</v>
      </c>
    </row>
    <row r="1075" spans="8:16">
      <c r="H1075" s="157">
        <v>0.73958333333333304</v>
      </c>
      <c r="I1075" s="126">
        <v>880.06831728521672</v>
      </c>
      <c r="J1075" s="126">
        <v>565.39908864452889</v>
      </c>
      <c r="K1075" s="126">
        <v>1</v>
      </c>
      <c r="L1075" s="126">
        <f t="shared" si="64"/>
        <v>880.06831728521672</v>
      </c>
      <c r="M1075" s="126">
        <f t="shared" si="65"/>
        <v>565.39908864452889</v>
      </c>
      <c r="N1075" s="163">
        <f t="shared" si="66"/>
        <v>565.39908864452889</v>
      </c>
      <c r="O1075" s="165">
        <f>appliance_sim_data!D1077-N1075</f>
        <v>-273.39908864452889</v>
      </c>
      <c r="P1075" s="165">
        <f t="shared" si="67"/>
        <v>273.39908864452889</v>
      </c>
    </row>
    <row r="1076" spans="8:16">
      <c r="H1076" s="157">
        <v>0.74027777777777803</v>
      </c>
      <c r="I1076" s="126">
        <v>878.468713210705</v>
      </c>
      <c r="J1076" s="126">
        <v>562.37612596553026</v>
      </c>
      <c r="K1076" s="126">
        <v>1</v>
      </c>
      <c r="L1076" s="126">
        <f t="shared" si="64"/>
        <v>878.468713210705</v>
      </c>
      <c r="M1076" s="126">
        <f t="shared" si="65"/>
        <v>562.37612596553026</v>
      </c>
      <c r="N1076" s="163">
        <f t="shared" si="66"/>
        <v>562.37612596553026</v>
      </c>
      <c r="O1076" s="165">
        <f>appliance_sim_data!D1078-N1076</f>
        <v>-270.37612596553026</v>
      </c>
      <c r="P1076" s="165">
        <f t="shared" si="67"/>
        <v>270.37612596553026</v>
      </c>
    </row>
    <row r="1077" spans="8:16">
      <c r="H1077" s="157">
        <v>0.74097222222222203</v>
      </c>
      <c r="I1077" s="126">
        <v>876.85508895285227</v>
      </c>
      <c r="J1077" s="126">
        <v>559.34830782155223</v>
      </c>
      <c r="K1077" s="126">
        <v>1</v>
      </c>
      <c r="L1077" s="126">
        <f t="shared" si="64"/>
        <v>876.85508895285227</v>
      </c>
      <c r="M1077" s="126">
        <f t="shared" si="65"/>
        <v>559.34830782155223</v>
      </c>
      <c r="N1077" s="163">
        <f t="shared" si="66"/>
        <v>559.34830782155223</v>
      </c>
      <c r="O1077" s="165">
        <f>appliance_sim_data!D1079-N1077</f>
        <v>-376.34830782155223</v>
      </c>
      <c r="P1077" s="165">
        <f t="shared" si="67"/>
        <v>376.34830782155223</v>
      </c>
    </row>
    <row r="1078" spans="8:16">
      <c r="H1078" s="157">
        <v>0.74166666666666703</v>
      </c>
      <c r="I1078" s="126">
        <v>875.22729941748787</v>
      </c>
      <c r="J1078" s="126">
        <v>556.31569312815941</v>
      </c>
      <c r="K1078" s="126">
        <v>1</v>
      </c>
      <c r="L1078" s="126">
        <f t="shared" si="64"/>
        <v>875.22729941748787</v>
      </c>
      <c r="M1078" s="126">
        <f t="shared" si="65"/>
        <v>556.31569312815941</v>
      </c>
      <c r="N1078" s="163">
        <f t="shared" si="66"/>
        <v>556.31569312815941</v>
      </c>
      <c r="O1078" s="165">
        <f>appliance_sim_data!D1080-N1078</f>
        <v>-373.31569312815941</v>
      </c>
      <c r="P1078" s="165">
        <f t="shared" si="67"/>
        <v>373.31569312815941</v>
      </c>
    </row>
    <row r="1079" spans="8:16">
      <c r="H1079" s="157">
        <v>0.74236111111111103</v>
      </c>
      <c r="I1079" s="126">
        <v>873.58519754399413</v>
      </c>
      <c r="J1079" s="126">
        <v>553.27834096001902</v>
      </c>
      <c r="K1079" s="126">
        <v>1</v>
      </c>
      <c r="L1079" s="126">
        <f t="shared" si="64"/>
        <v>873.58519754399413</v>
      </c>
      <c r="M1079" s="126">
        <f t="shared" si="65"/>
        <v>553.27834096001902</v>
      </c>
      <c r="N1079" s="163">
        <f t="shared" si="66"/>
        <v>553.27834096001902</v>
      </c>
      <c r="O1079" s="165">
        <f>appliance_sim_data!D1081-N1079</f>
        <v>-370.27834096001902</v>
      </c>
      <c r="P1079" s="165">
        <f t="shared" si="67"/>
        <v>370.27834096001902</v>
      </c>
    </row>
    <row r="1080" spans="8:16">
      <c r="H1080" s="157">
        <v>0.74305555555555602</v>
      </c>
      <c r="I1080" s="126">
        <v>871.92863427524105</v>
      </c>
      <c r="J1080" s="126">
        <v>550.23631055211138</v>
      </c>
      <c r="K1080" s="126">
        <v>1</v>
      </c>
      <c r="L1080" s="126">
        <f t="shared" si="64"/>
        <v>871.92863427524105</v>
      </c>
      <c r="M1080" s="126">
        <f t="shared" si="65"/>
        <v>550.23631055211138</v>
      </c>
      <c r="N1080" s="163">
        <f t="shared" si="66"/>
        <v>550.23631055211138</v>
      </c>
      <c r="O1080" s="165">
        <f>appliance_sim_data!D1082-N1080</f>
        <v>-367.23631055211138</v>
      </c>
      <c r="P1080" s="165">
        <f t="shared" si="67"/>
        <v>367.23631055211138</v>
      </c>
    </row>
    <row r="1081" spans="8:16">
      <c r="H1081" s="157">
        <v>0.74375000000000002</v>
      </c>
      <c r="I1081" s="126">
        <v>870.25745852703892</v>
      </c>
      <c r="J1081" s="126">
        <v>547.18966130102342</v>
      </c>
      <c r="K1081" s="126">
        <v>1</v>
      </c>
      <c r="L1081" s="126">
        <f t="shared" si="64"/>
        <v>870.25745852703892</v>
      </c>
      <c r="M1081" s="126">
        <f t="shared" si="65"/>
        <v>547.18966130102342</v>
      </c>
      <c r="N1081" s="163">
        <f t="shared" si="66"/>
        <v>547.18966130102342</v>
      </c>
      <c r="O1081" s="165">
        <f>appliance_sim_data!D1083-N1081</f>
        <v>-364.18966130102342</v>
      </c>
      <c r="P1081" s="165">
        <f t="shared" si="67"/>
        <v>364.18966130102342</v>
      </c>
    </row>
    <row r="1082" spans="8:16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-361.13845276631525</v>
      </c>
      <c r="P1082" s="165">
        <f t="shared" si="67"/>
        <v>361.13845276631525</v>
      </c>
    </row>
    <row r="1083" spans="8:16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-358.08274467197214</v>
      </c>
      <c r="P1083" s="165">
        <f t="shared" si="67"/>
        <v>358.08274467197214</v>
      </c>
    </row>
    <row r="1084" spans="8:16">
      <c r="H1084" s="157">
        <v>0.74583333333333302</v>
      </c>
      <c r="I1084" s="126">
        <v>865.15471450258508</v>
      </c>
      <c r="J1084" s="126">
        <v>538.02259690794324</v>
      </c>
      <c r="K1084" s="126">
        <v>0.93</v>
      </c>
      <c r="L1084" s="126">
        <f t="shared" si="64"/>
        <v>804.59388448740413</v>
      </c>
      <c r="M1084" s="126">
        <f t="shared" si="65"/>
        <v>500.36101512438722</v>
      </c>
      <c r="N1084" s="163">
        <f t="shared" si="66"/>
        <v>500.36101512438728</v>
      </c>
      <c r="O1084" s="165">
        <f>appliance_sim_data!D1086-N1084</f>
        <v>-317.36101512438728</v>
      </c>
      <c r="P1084" s="165">
        <f t="shared" si="67"/>
        <v>317.36101512438728</v>
      </c>
    </row>
    <row r="1085" spans="8:16">
      <c r="H1085" s="157">
        <v>0.74652777777777801</v>
      </c>
      <c r="I1085" s="126">
        <v>863.42353635657025</v>
      </c>
      <c r="J1085" s="126">
        <v>534.9580695317668</v>
      </c>
      <c r="K1085" s="126">
        <v>0.96</v>
      </c>
      <c r="L1085" s="126">
        <f t="shared" si="64"/>
        <v>828.88659490230737</v>
      </c>
      <c r="M1085" s="126">
        <f t="shared" si="65"/>
        <v>513.55974675049606</v>
      </c>
      <c r="N1085" s="163">
        <f t="shared" si="66"/>
        <v>513.55974675049606</v>
      </c>
      <c r="O1085" s="165">
        <f>appliance_sim_data!D1087-N1085</f>
        <v>-330.55974675049606</v>
      </c>
      <c r="P1085" s="165">
        <f t="shared" si="67"/>
        <v>330.55974675049606</v>
      </c>
    </row>
    <row r="1086" spans="8:16">
      <c r="H1086" s="157">
        <v>0.74722222222222201</v>
      </c>
      <c r="I1086" s="126">
        <v>861.67695880030647</v>
      </c>
      <c r="J1086" s="126">
        <v>531.88922277029326</v>
      </c>
      <c r="K1086" s="126">
        <v>0.96</v>
      </c>
      <c r="L1086" s="126">
        <f t="shared" si="64"/>
        <v>827.20988044829414</v>
      </c>
      <c r="M1086" s="126">
        <f t="shared" si="65"/>
        <v>510.61365385948153</v>
      </c>
      <c r="N1086" s="163">
        <f t="shared" si="66"/>
        <v>510.61365385948159</v>
      </c>
      <c r="O1086" s="165">
        <f>appliance_sim_data!D1088-N1086</f>
        <v>-327.61365385948159</v>
      </c>
      <c r="P1086" s="165">
        <f t="shared" si="67"/>
        <v>327.61365385948159</v>
      </c>
    </row>
    <row r="1087" spans="8:16">
      <c r="H1087" s="157">
        <v>0.74791666666666701</v>
      </c>
      <c r="I1087" s="126">
        <v>859.91481791778301</v>
      </c>
      <c r="J1087" s="126">
        <v>528.81611702149564</v>
      </c>
      <c r="K1087" s="126">
        <v>0.97</v>
      </c>
      <c r="L1087" s="126">
        <f t="shared" si="64"/>
        <v>834.11737338024955</v>
      </c>
      <c r="M1087" s="126">
        <f t="shared" si="65"/>
        <v>512.9516335108508</v>
      </c>
      <c r="N1087" s="163">
        <f t="shared" si="66"/>
        <v>512.95163351085091</v>
      </c>
      <c r="O1087" s="165">
        <f>appliance_sim_data!D1089-N1087</f>
        <v>-329.95163351085091</v>
      </c>
      <c r="P1087" s="165">
        <f t="shared" si="67"/>
        <v>329.95163351085091</v>
      </c>
    </row>
    <row r="1088" spans="8:16">
      <c r="H1088" s="157">
        <v>0.74861111111111101</v>
      </c>
      <c r="I1088" s="126">
        <v>858.13694753799609</v>
      </c>
      <c r="J1088" s="126">
        <v>525.73881285638652</v>
      </c>
      <c r="K1088" s="126">
        <v>0.85</v>
      </c>
      <c r="L1088" s="126">
        <f t="shared" si="64"/>
        <v>729.41640540729668</v>
      </c>
      <c r="M1088" s="126">
        <f t="shared" si="65"/>
        <v>446.87799092792852</v>
      </c>
      <c r="N1088" s="163">
        <f t="shared" si="66"/>
        <v>446.87799092792852</v>
      </c>
      <c r="O1088" s="165">
        <f>appliance_sim_data!D1090-N1088</f>
        <v>-263.87799092792852</v>
      </c>
      <c r="P1088" s="165">
        <f t="shared" si="67"/>
        <v>263.87799092792852</v>
      </c>
    </row>
    <row r="1089" spans="8:16">
      <c r="H1089" s="157">
        <v>0.749305555555556</v>
      </c>
      <c r="I1089" s="126">
        <v>856.34317920030207</v>
      </c>
      <c r="J1089" s="126">
        <v>522.65737102103571</v>
      </c>
      <c r="K1089" s="126">
        <v>0.99</v>
      </c>
      <c r="L1089" s="126">
        <f t="shared" si="64"/>
        <v>847.77974740829904</v>
      </c>
      <c r="M1089" s="126">
        <f t="shared" si="65"/>
        <v>517.43079731082537</v>
      </c>
      <c r="N1089" s="163">
        <f t="shared" si="66"/>
        <v>517.43079731082537</v>
      </c>
      <c r="O1089" s="165">
        <f>appliance_sim_data!D1091-N1089</f>
        <v>-334.43079731082537</v>
      </c>
      <c r="P1089" s="165">
        <f t="shared" si="67"/>
        <v>334.43079731082537</v>
      </c>
    </row>
    <row r="1090" spans="8:16">
      <c r="H1090" s="157">
        <v>0.75</v>
      </c>
      <c r="I1090" s="126">
        <v>854.533342119233</v>
      </c>
      <c r="J1090" s="126">
        <v>519.57185243869753</v>
      </c>
      <c r="K1090" s="126">
        <v>0.99</v>
      </c>
      <c r="L1090" s="126">
        <f t="shared" si="64"/>
        <v>845.98800869804063</v>
      </c>
      <c r="M1090" s="126">
        <f t="shared" si="65"/>
        <v>514.37613391431057</v>
      </c>
      <c r="N1090" s="163">
        <f t="shared" si="66"/>
        <v>514.37613391431057</v>
      </c>
      <c r="O1090" s="165">
        <f>appliance_sim_data!D1092-N1090</f>
        <v>-346.37613391431057</v>
      </c>
      <c r="P1090" s="165">
        <f t="shared" si="67"/>
        <v>346.37613391431057</v>
      </c>
    </row>
    <row r="1091" spans="8:16">
      <c r="H1091" s="157">
        <v>0.750694444444444</v>
      </c>
      <c r="I1091" s="126">
        <v>852.70726314876561</v>
      </c>
      <c r="J1091" s="126">
        <v>516.48231821204502</v>
      </c>
      <c r="K1091" s="126">
        <v>1</v>
      </c>
      <c r="L1091" s="126">
        <f t="shared" si="64"/>
        <v>852.70726314876561</v>
      </c>
      <c r="M1091" s="126">
        <f t="shared" si="65"/>
        <v>516.48231821204502</v>
      </c>
      <c r="N1091" s="163">
        <f t="shared" si="66"/>
        <v>516.48231821204502</v>
      </c>
      <c r="O1091" s="165">
        <f>appliance_sim_data!D1093-N1091</f>
        <v>-348.48231821204502</v>
      </c>
      <c r="P1091" s="165">
        <f t="shared" si="67"/>
        <v>348.48231821204502</v>
      </c>
    </row>
    <row r="1092" spans="8:16">
      <c r="H1092" s="157">
        <v>0.75138888888888899</v>
      </c>
      <c r="I1092" s="126">
        <v>850.86476674604319</v>
      </c>
      <c r="J1092" s="126">
        <v>513.38882962552361</v>
      </c>
      <c r="K1092" s="126">
        <v>1</v>
      </c>
      <c r="L1092" s="126">
        <f t="shared" si="64"/>
        <v>850.86476674604319</v>
      </c>
      <c r="M1092" s="126">
        <f t="shared" si="65"/>
        <v>513.38882962552361</v>
      </c>
      <c r="N1092" s="163">
        <f t="shared" si="66"/>
        <v>513.38882962552361</v>
      </c>
      <c r="O1092" s="165">
        <f>appliance_sim_data!D1094-N1092</f>
        <v>1489.6111703744764</v>
      </c>
      <c r="P1092" s="165">
        <f t="shared" si="67"/>
        <v>0</v>
      </c>
    </row>
    <row r="1093" spans="8:16">
      <c r="H1093" s="157">
        <v>0.75208333333333299</v>
      </c>
      <c r="I1093" s="126">
        <v>849.00567493454253</v>
      </c>
      <c r="J1093" s="126">
        <v>510.29144814782518</v>
      </c>
      <c r="K1093" s="126">
        <v>1</v>
      </c>
      <c r="L1093" s="126">
        <f t="shared" si="64"/>
        <v>849.00567493454253</v>
      </c>
      <c r="M1093" s="126">
        <f t="shared" si="65"/>
        <v>510.29144814782518</v>
      </c>
      <c r="N1093" s="163">
        <f t="shared" si="66"/>
        <v>510.29144814782524</v>
      </c>
      <c r="O1093" s="165">
        <f>appliance_sim_data!D1095-N1093</f>
        <v>1492.7085518521749</v>
      </c>
      <c r="P1093" s="165">
        <f t="shared" si="67"/>
        <v>0</v>
      </c>
    </row>
    <row r="1094" spans="8:16">
      <c r="H1094" s="157">
        <v>0.75277777777777799</v>
      </c>
      <c r="I1094" s="126">
        <v>847.12980726668138</v>
      </c>
      <c r="J1094" s="126">
        <v>507.19023543448543</v>
      </c>
      <c r="K1094" s="126">
        <v>1</v>
      </c>
      <c r="L1094" s="126">
        <f t="shared" si="64"/>
        <v>847.12980726668138</v>
      </c>
      <c r="M1094" s="126">
        <f t="shared" si="65"/>
        <v>507.19023543448543</v>
      </c>
      <c r="N1094" s="163">
        <f t="shared" si="66"/>
        <v>507.19023543448549</v>
      </c>
      <c r="O1094" s="165">
        <f>appliance_sim_data!D1096-N1094</f>
        <v>1495.8097645655146</v>
      </c>
      <c r="P1094" s="165">
        <f t="shared" si="67"/>
        <v>0</v>
      </c>
    </row>
    <row r="1095" spans="8:16">
      <c r="H1095" s="157">
        <v>0.75347222222222199</v>
      </c>
      <c r="I1095" s="126">
        <v>845.23698078586028</v>
      </c>
      <c r="J1095" s="126">
        <v>504.08525333060891</v>
      </c>
      <c r="K1095" s="126">
        <v>1</v>
      </c>
      <c r="L1095" s="126">
        <f t="shared" si="64"/>
        <v>845.23698078586028</v>
      </c>
      <c r="M1095" s="126">
        <f t="shared" si="65"/>
        <v>504.08525333060891</v>
      </c>
      <c r="N1095" s="163">
        <f t="shared" si="66"/>
        <v>504.08525333060891</v>
      </c>
      <c r="O1095" s="165">
        <f>appliance_sim_data!D1097-N1095</f>
        <v>1498.9147466693912</v>
      </c>
      <c r="P1095" s="165">
        <f t="shared" si="67"/>
        <v>0</v>
      </c>
    </row>
    <row r="1096" spans="8:16">
      <c r="H1096" s="157">
        <v>0.75416666666666698</v>
      </c>
      <c r="I1096" s="126">
        <v>843.32700998793916</v>
      </c>
      <c r="J1096" s="126">
        <v>500.97656387373394</v>
      </c>
      <c r="K1096" s="126">
        <v>1</v>
      </c>
      <c r="L1096" s="126">
        <f t="shared" si="64"/>
        <v>843.32700998793916</v>
      </c>
      <c r="M1096" s="126">
        <f t="shared" si="65"/>
        <v>500.97656387373394</v>
      </c>
      <c r="N1096" s="163">
        <f t="shared" si="66"/>
        <v>500.97656387373394</v>
      </c>
      <c r="O1096" s="165">
        <f>appliance_sim_data!D1098-N1096</f>
        <v>1502.023436126266</v>
      </c>
      <c r="P1096" s="165">
        <f t="shared" si="67"/>
        <v>0</v>
      </c>
    </row>
    <row r="1097" spans="8:16">
      <c r="H1097" s="157">
        <v>0.75486111111111098</v>
      </c>
      <c r="I1097" s="126">
        <v>841.39970678214047</v>
      </c>
      <c r="J1097" s="126">
        <v>497.8642292968359</v>
      </c>
      <c r="K1097" s="126">
        <v>1</v>
      </c>
      <c r="L1097" s="126">
        <f t="shared" si="64"/>
        <v>841.39970678214047</v>
      </c>
      <c r="M1097" s="126">
        <f t="shared" si="65"/>
        <v>497.8642292968359</v>
      </c>
      <c r="N1097" s="163">
        <f t="shared" si="66"/>
        <v>497.86422929683596</v>
      </c>
      <c r="O1097" s="165">
        <f>appliance_sim_data!D1099-N1097</f>
        <v>1505.1357707031641</v>
      </c>
      <c r="P1097" s="165">
        <f t="shared" si="67"/>
        <v>0</v>
      </c>
    </row>
    <row r="1098" spans="8:16">
      <c r="H1098" s="157">
        <v>0.75555555555555598</v>
      </c>
      <c r="I1098" s="126">
        <v>839.45488045137336</v>
      </c>
      <c r="J1098" s="126">
        <v>494.74831203147005</v>
      </c>
      <c r="K1098" s="126">
        <v>1</v>
      </c>
      <c r="L1098" s="126">
        <f t="shared" si="64"/>
        <v>839.45488045137336</v>
      </c>
      <c r="M1098" s="126">
        <f t="shared" si="65"/>
        <v>494.74831203147005</v>
      </c>
      <c r="N1098" s="163">
        <f t="shared" si="66"/>
        <v>494.74831203147005</v>
      </c>
      <c r="O1098" s="165">
        <f>appliance_sim_data!D1100-N1098</f>
        <v>1508.25168796853</v>
      </c>
      <c r="P1098" s="165">
        <f t="shared" si="67"/>
        <v>0</v>
      </c>
    </row>
    <row r="1099" spans="8:16">
      <c r="H1099" s="157">
        <v>0.75624999999999998</v>
      </c>
      <c r="I1099" s="126">
        <v>837.49233761198309</v>
      </c>
      <c r="J1099" s="126">
        <v>491.62887471107467</v>
      </c>
      <c r="K1099" s="126">
        <v>1</v>
      </c>
      <c r="L1099" s="126">
        <f t="shared" ref="L1099:L1162" si="68">I1099*K1099</f>
        <v>837.49233761198309</v>
      </c>
      <c r="M1099" s="126">
        <f t="shared" ref="M1099:M1162" si="69">J1099*K1099</f>
        <v>491.62887471107467</v>
      </c>
      <c r="N1099" s="163">
        <f t="shared" ref="N1099:N1162" si="70">M1099*$B$46*$B$47</f>
        <v>491.62887471107473</v>
      </c>
      <c r="O1099" s="165">
        <f>appliance_sim_data!D1101-N1099</f>
        <v>1511.3711252889252</v>
      </c>
      <c r="P1099" s="165">
        <f t="shared" ref="P1099:P1162" si="71">IF(O1099&lt;0, ABS(O1099), 0)</f>
        <v>0</v>
      </c>
    </row>
    <row r="1100" spans="8:16">
      <c r="H1100" s="157">
        <v>0.75694444444444398</v>
      </c>
      <c r="I1100" s="126">
        <v>835.51188217291508</v>
      </c>
      <c r="J1100" s="126">
        <v>488.50598017442422</v>
      </c>
      <c r="K1100" s="126">
        <v>1</v>
      </c>
      <c r="L1100" s="126">
        <f t="shared" si="68"/>
        <v>835.51188217291508</v>
      </c>
      <c r="M1100" s="126">
        <f t="shared" si="69"/>
        <v>488.50598017442422</v>
      </c>
      <c r="N1100" s="163">
        <f t="shared" si="70"/>
        <v>488.50598017442428</v>
      </c>
      <c r="O1100" s="165">
        <f>appliance_sim_data!D1102-N1100</f>
        <v>1514.4940198255758</v>
      </c>
      <c r="P1100" s="165">
        <f t="shared" si="71"/>
        <v>0</v>
      </c>
    </row>
    <row r="1101" spans="8:16">
      <c r="H1101" s="157">
        <v>0.75763888888888897</v>
      </c>
      <c r="I1101" s="126">
        <v>833.51331529429547</v>
      </c>
      <c r="J1101" s="126">
        <v>485.37969146925059</v>
      </c>
      <c r="K1101" s="126">
        <v>1</v>
      </c>
      <c r="L1101" s="126">
        <f t="shared" si="68"/>
        <v>833.51331529429547</v>
      </c>
      <c r="M1101" s="126">
        <f t="shared" si="69"/>
        <v>485.37969146925059</v>
      </c>
      <c r="N1101" s="163">
        <f t="shared" si="70"/>
        <v>485.37969146925064</v>
      </c>
      <c r="O1101" s="165">
        <f>appliance_sim_data!D1103-N1101</f>
        <v>1517.6203085307493</v>
      </c>
      <c r="P1101" s="165">
        <f t="shared" si="71"/>
        <v>0</v>
      </c>
    </row>
    <row r="1102" spans="8:16">
      <c r="H1102" s="157">
        <v>0.75833333333333297</v>
      </c>
      <c r="I1102" s="126">
        <v>831.49643534542338</v>
      </c>
      <c r="J1102" s="126">
        <v>482.25007185602965</v>
      </c>
      <c r="K1102" s="126">
        <v>1</v>
      </c>
      <c r="L1102" s="126">
        <f t="shared" si="68"/>
        <v>831.49643534542338</v>
      </c>
      <c r="M1102" s="126">
        <f t="shared" si="69"/>
        <v>482.25007185602965</v>
      </c>
      <c r="N1102" s="163">
        <f t="shared" si="70"/>
        <v>482.25007185602965</v>
      </c>
      <c r="O1102" s="165">
        <f>appliance_sim_data!D1104-N1102</f>
        <v>1520.7499281439705</v>
      </c>
      <c r="P1102" s="165">
        <f t="shared" si="71"/>
        <v>0</v>
      </c>
    </row>
    <row r="1103" spans="8:16">
      <c r="H1103" s="157">
        <v>0.75902777777777797</v>
      </c>
      <c r="I1103" s="126">
        <v>829.4610378621752</v>
      </c>
      <c r="J1103" s="126">
        <v>479.11718481194589</v>
      </c>
      <c r="K1103" s="126">
        <v>1</v>
      </c>
      <c r="L1103" s="126">
        <f t="shared" si="68"/>
        <v>829.4610378621752</v>
      </c>
      <c r="M1103" s="126">
        <f t="shared" si="69"/>
        <v>479.11718481194589</v>
      </c>
      <c r="N1103" s="163">
        <f t="shared" si="70"/>
        <v>479.11718481194589</v>
      </c>
      <c r="O1103" s="165">
        <f>appliance_sim_data!D1105-N1103</f>
        <v>1523.8828151880541</v>
      </c>
      <c r="P1103" s="165">
        <f t="shared" si="71"/>
        <v>0</v>
      </c>
    </row>
    <row r="1104" spans="8:16">
      <c r="H1104" s="157">
        <v>0.75972222222222197</v>
      </c>
      <c r="I1104" s="126">
        <v>827.40691550382076</v>
      </c>
      <c r="J1104" s="126">
        <v>475.98109403504247</v>
      </c>
      <c r="K1104" s="126">
        <v>1</v>
      </c>
      <c r="L1104" s="126">
        <f t="shared" si="68"/>
        <v>827.40691550382076</v>
      </c>
      <c r="M1104" s="126">
        <f t="shared" si="69"/>
        <v>475.98109403504247</v>
      </c>
      <c r="N1104" s="163">
        <f t="shared" si="70"/>
        <v>475.98109403504253</v>
      </c>
      <c r="O1104" s="165">
        <f>appliance_sim_data!D1106-N1104</f>
        <v>1527.0189059649574</v>
      </c>
      <c r="P1104" s="165">
        <f t="shared" si="71"/>
        <v>0</v>
      </c>
    </row>
    <row r="1105" spans="8:16">
      <c r="H1105" s="157">
        <v>0.76041666666666696</v>
      </c>
      <c r="I1105" s="126">
        <v>825.3338580092493</v>
      </c>
      <c r="J1105" s="126">
        <v>472.84186344856141</v>
      </c>
      <c r="K1105" s="126">
        <v>1</v>
      </c>
      <c r="L1105" s="126">
        <f t="shared" si="68"/>
        <v>825.3338580092493</v>
      </c>
      <c r="M1105" s="126">
        <f t="shared" si="69"/>
        <v>472.84186344856141</v>
      </c>
      <c r="N1105" s="163">
        <f t="shared" si="70"/>
        <v>472.84186344856147</v>
      </c>
      <c r="O1105" s="165">
        <f>appliance_sim_data!D1107-N1105</f>
        <v>1530.1581365514385</v>
      </c>
      <c r="P1105" s="165">
        <f t="shared" si="71"/>
        <v>0</v>
      </c>
    </row>
    <row r="1106" spans="8:16">
      <c r="H1106" s="157">
        <v>0.76111111111111096</v>
      </c>
      <c r="I1106" s="126">
        <v>823.24165215260268</v>
      </c>
      <c r="J1106" s="126">
        <v>469.69955720547637</v>
      </c>
      <c r="K1106" s="126">
        <v>1</v>
      </c>
      <c r="L1106" s="126">
        <f t="shared" si="68"/>
        <v>823.24165215260268</v>
      </c>
      <c r="M1106" s="126">
        <f t="shared" si="69"/>
        <v>469.69955720547637</v>
      </c>
      <c r="N1106" s="163">
        <f t="shared" si="70"/>
        <v>469.69955720547642</v>
      </c>
      <c r="O1106" s="165">
        <f>appliance_sim_data!D1108-N1106</f>
        <v>1633.3004427945236</v>
      </c>
      <c r="P1106" s="165">
        <f t="shared" si="71"/>
        <v>0</v>
      </c>
    </row>
    <row r="1107" spans="8:16">
      <c r="H1107" s="157">
        <v>0.76180555555555596</v>
      </c>
      <c r="I1107" s="126">
        <v>821.13008169832415</v>
      </c>
      <c r="J1107" s="126">
        <v>466.55423969323891</v>
      </c>
      <c r="K1107" s="126">
        <v>1</v>
      </c>
      <c r="L1107" s="126">
        <f t="shared" si="68"/>
        <v>821.13008169832415</v>
      </c>
      <c r="M1107" s="126">
        <f t="shared" si="69"/>
        <v>466.55423969323891</v>
      </c>
      <c r="N1107" s="163">
        <f t="shared" si="70"/>
        <v>466.55423969323897</v>
      </c>
      <c r="O1107" s="165">
        <f>appliance_sim_data!D1109-N1107</f>
        <v>1636.445760306761</v>
      </c>
      <c r="P1107" s="165">
        <f t="shared" si="71"/>
        <v>0</v>
      </c>
    </row>
    <row r="1108" spans="8:16">
      <c r="H1108" s="157">
        <v>0.76249999999999996</v>
      </c>
      <c r="I1108" s="126">
        <v>818.9989273556198</v>
      </c>
      <c r="J1108" s="126">
        <v>463.40597553873818</v>
      </c>
      <c r="K1108" s="126">
        <v>1</v>
      </c>
      <c r="L1108" s="126">
        <f t="shared" si="68"/>
        <v>818.9989273556198</v>
      </c>
      <c r="M1108" s="126">
        <f t="shared" si="69"/>
        <v>463.40597553873818</v>
      </c>
      <c r="N1108" s="163">
        <f t="shared" si="70"/>
        <v>463.40597553873818</v>
      </c>
      <c r="O1108" s="165">
        <f>appliance_sim_data!D1110-N1108</f>
        <v>1639.5940244612618</v>
      </c>
      <c r="P1108" s="165">
        <f t="shared" si="71"/>
        <v>0</v>
      </c>
    </row>
    <row r="1109" spans="8:16">
      <c r="H1109" s="157">
        <v>0.76319444444444495</v>
      </c>
      <c r="I1109" s="126">
        <v>816.84796673233291</v>
      </c>
      <c r="J1109" s="126">
        <v>460.25482961347922</v>
      </c>
      <c r="K1109" s="126">
        <v>1</v>
      </c>
      <c r="L1109" s="126">
        <f t="shared" si="68"/>
        <v>816.84796673233291</v>
      </c>
      <c r="M1109" s="126">
        <f t="shared" si="69"/>
        <v>460.25482961347922</v>
      </c>
      <c r="N1109" s="163">
        <f t="shared" si="70"/>
        <v>460.25482961347927</v>
      </c>
      <c r="O1109" s="165">
        <f>appliance_sim_data!D1111-N1109</f>
        <v>1642.7451703865208</v>
      </c>
      <c r="P1109" s="165">
        <f t="shared" si="71"/>
        <v>0</v>
      </c>
    </row>
    <row r="1110" spans="8:16">
      <c r="H1110" s="157">
        <v>0.76388888888888895</v>
      </c>
      <c r="I1110" s="126">
        <v>814.67697428823908</v>
      </c>
      <c r="J1110" s="126">
        <v>457.10086703899543</v>
      </c>
      <c r="K1110" s="126">
        <v>1</v>
      </c>
      <c r="L1110" s="126">
        <f t="shared" si="68"/>
        <v>814.67697428823908</v>
      </c>
      <c r="M1110" s="126">
        <f t="shared" si="69"/>
        <v>457.10086703899543</v>
      </c>
      <c r="N1110" s="163">
        <f t="shared" si="70"/>
        <v>457.10086703899543</v>
      </c>
      <c r="O1110" s="165">
        <f>appliance_sim_data!D1112-N1110</f>
        <v>1645.8991329610046</v>
      </c>
      <c r="P1110" s="165">
        <f t="shared" si="71"/>
        <v>0</v>
      </c>
    </row>
    <row r="1111" spans="8:16">
      <c r="H1111" s="157">
        <v>0.76458333333333295</v>
      </c>
      <c r="I1111" s="126">
        <v>812.48572128776698</v>
      </c>
      <c r="J1111" s="126">
        <v>453.94415319250595</v>
      </c>
      <c r="K1111" s="126">
        <v>1</v>
      </c>
      <c r="L1111" s="126">
        <f t="shared" si="68"/>
        <v>812.48572128776698</v>
      </c>
      <c r="M1111" s="126">
        <f t="shared" si="69"/>
        <v>453.94415319250595</v>
      </c>
      <c r="N1111" s="163">
        <f t="shared" si="70"/>
        <v>453.94415319250595</v>
      </c>
      <c r="O1111" s="165">
        <f>appliance_sim_data!D1113-N1111</f>
        <v>1649.0558468074942</v>
      </c>
      <c r="P1111" s="165">
        <f t="shared" si="71"/>
        <v>0</v>
      </c>
    </row>
    <row r="1112" spans="8:16">
      <c r="H1112" s="157">
        <v>0.76527777777777795</v>
      </c>
      <c r="I1112" s="126">
        <v>810.27397575214627</v>
      </c>
      <c r="J1112" s="126">
        <v>450.7847537128219</v>
      </c>
      <c r="K1112" s="126">
        <v>1</v>
      </c>
      <c r="L1112" s="126">
        <f t="shared" si="68"/>
        <v>810.27397575214627</v>
      </c>
      <c r="M1112" s="126">
        <f t="shared" si="69"/>
        <v>450.7847537128219</v>
      </c>
      <c r="N1112" s="163">
        <f t="shared" si="70"/>
        <v>450.78475371282195</v>
      </c>
      <c r="O1112" s="165">
        <f>appliance_sim_data!D1114-N1112</f>
        <v>1652.2152462871782</v>
      </c>
      <c r="P1112" s="165">
        <f t="shared" si="71"/>
        <v>0</v>
      </c>
    </row>
    <row r="1113" spans="8:16">
      <c r="H1113" s="157">
        <v>0.76597222222222205</v>
      </c>
      <c r="I1113" s="126">
        <v>808.04150241098978</v>
      </c>
      <c r="J1113" s="126">
        <v>447.62273450651082</v>
      </c>
      <c r="K1113" s="126">
        <v>1</v>
      </c>
      <c r="L1113" s="126">
        <f t="shared" si="68"/>
        <v>808.04150241098978</v>
      </c>
      <c r="M1113" s="126">
        <f t="shared" si="69"/>
        <v>447.62273450651082</v>
      </c>
      <c r="N1113" s="163">
        <f t="shared" si="70"/>
        <v>447.62273450651082</v>
      </c>
      <c r="O1113" s="165">
        <f>appliance_sim_data!D1115-N1113</f>
        <v>1655.3772654934892</v>
      </c>
      <c r="P1113" s="165">
        <f t="shared" si="71"/>
        <v>0</v>
      </c>
    </row>
    <row r="1114" spans="8:16">
      <c r="H1114" s="157">
        <v>0.76666666666666705</v>
      </c>
      <c r="I1114" s="126">
        <v>805.78806265332275</v>
      </c>
      <c r="J1114" s="126">
        <v>444.45816175433953</v>
      </c>
      <c r="K1114" s="126">
        <v>1</v>
      </c>
      <c r="L1114" s="126">
        <f t="shared" si="68"/>
        <v>805.78806265332275</v>
      </c>
      <c r="M1114" s="126">
        <f t="shared" si="69"/>
        <v>444.45816175433953</v>
      </c>
      <c r="N1114" s="163">
        <f t="shared" si="70"/>
        <v>444.45816175433959</v>
      </c>
      <c r="O1114" s="165">
        <f>appliance_sim_data!D1116-N1114</f>
        <v>1658.5418382456605</v>
      </c>
      <c r="P1114" s="165">
        <f t="shared" si="71"/>
        <v>0</v>
      </c>
    </row>
    <row r="1115" spans="8:16">
      <c r="H1115" s="157">
        <v>0.76736111111111105</v>
      </c>
      <c r="I1115" s="126">
        <v>803.51341447806055</v>
      </c>
      <c r="J1115" s="126">
        <v>441.29110191799521</v>
      </c>
      <c r="K1115" s="126">
        <v>1</v>
      </c>
      <c r="L1115" s="126">
        <f t="shared" si="68"/>
        <v>803.51341447806055</v>
      </c>
      <c r="M1115" s="126">
        <f t="shared" si="69"/>
        <v>441.29110191799521</v>
      </c>
      <c r="N1115" s="163">
        <f t="shared" si="70"/>
        <v>441.29110191799521</v>
      </c>
      <c r="O1115" s="165">
        <f>appliance_sim_data!D1117-N1115</f>
        <v>1661.7088980820049</v>
      </c>
      <c r="P1115" s="165">
        <f t="shared" si="71"/>
        <v>0</v>
      </c>
    </row>
    <row r="1116" spans="8:16">
      <c r="H1116" s="157">
        <v>0.76805555555555605</v>
      </c>
      <c r="I1116" s="126">
        <v>801.2173124439563</v>
      </c>
      <c r="J1116" s="126">
        <v>438.1216217471088</v>
      </c>
      <c r="K1116" s="126">
        <v>1</v>
      </c>
      <c r="L1116" s="126">
        <f t="shared" si="68"/>
        <v>801.2173124439563</v>
      </c>
      <c r="M1116" s="126">
        <f t="shared" si="69"/>
        <v>438.1216217471088</v>
      </c>
      <c r="N1116" s="163">
        <f t="shared" si="70"/>
        <v>438.12162174710886</v>
      </c>
      <c r="O1116" s="165">
        <f>appliance_sim_data!D1118-N1116</f>
        <v>1664.8783782528913</v>
      </c>
      <c r="P1116" s="165">
        <f t="shared" si="71"/>
        <v>0</v>
      </c>
    </row>
    <row r="1117" spans="8:16">
      <c r="H1117" s="157">
        <v>0.76875000000000004</v>
      </c>
      <c r="I1117" s="126">
        <v>798.89950761901309</v>
      </c>
      <c r="J1117" s="126">
        <v>434.94978828657418</v>
      </c>
      <c r="K1117" s="126">
        <v>1</v>
      </c>
      <c r="L1117" s="126">
        <f t="shared" si="68"/>
        <v>798.89950761901309</v>
      </c>
      <c r="M1117" s="126">
        <f t="shared" si="69"/>
        <v>434.94978828657418</v>
      </c>
      <c r="N1117" s="163">
        <f t="shared" si="70"/>
        <v>434.94978828657423</v>
      </c>
      <c r="O1117" s="165">
        <f>appliance_sim_data!D1119-N1117</f>
        <v>1679.0502117134258</v>
      </c>
      <c r="P1117" s="165">
        <f t="shared" si="71"/>
        <v>0</v>
      </c>
    </row>
    <row r="1118" spans="8:16">
      <c r="H1118" s="157">
        <v>0.76944444444444404</v>
      </c>
      <c r="I1118" s="126">
        <v>796.55974752939483</v>
      </c>
      <c r="J1118" s="126">
        <v>431.77566888419904</v>
      </c>
      <c r="K1118" s="126">
        <v>1</v>
      </c>
      <c r="L1118" s="126">
        <f t="shared" si="68"/>
        <v>796.55974752939483</v>
      </c>
      <c r="M1118" s="126">
        <f t="shared" si="69"/>
        <v>431.77566888419904</v>
      </c>
      <c r="N1118" s="163">
        <f t="shared" si="70"/>
        <v>431.77566888419909</v>
      </c>
      <c r="O1118" s="165">
        <f>appliance_sim_data!D1120-N1118</f>
        <v>1860.2243311158009</v>
      </c>
      <c r="P1118" s="165">
        <f t="shared" si="71"/>
        <v>0</v>
      </c>
    </row>
    <row r="1119" spans="8:16">
      <c r="H1119" s="157">
        <v>0.77013888888888904</v>
      </c>
      <c r="I1119" s="126">
        <v>794.19777610783501</v>
      </c>
      <c r="J1119" s="126">
        <v>428.59933119868202</v>
      </c>
      <c r="K1119" s="126">
        <v>1</v>
      </c>
      <c r="L1119" s="126">
        <f t="shared" si="68"/>
        <v>794.19777610783501</v>
      </c>
      <c r="M1119" s="126">
        <f t="shared" si="69"/>
        <v>428.59933119868202</v>
      </c>
      <c r="N1119" s="163">
        <f t="shared" si="70"/>
        <v>428.59933119868202</v>
      </c>
      <c r="O1119" s="165">
        <f>appliance_sim_data!D1121-N1119</f>
        <v>28.400668801317977</v>
      </c>
      <c r="P1119" s="165">
        <f t="shared" si="71"/>
        <v>0</v>
      </c>
    </row>
    <row r="1120" spans="8:16">
      <c r="H1120" s="157">
        <v>0.77083333333333304</v>
      </c>
      <c r="I1120" s="126">
        <v>791.81333364157058</v>
      </c>
      <c r="J1120" s="126">
        <v>425.42084320794208</v>
      </c>
      <c r="K1120" s="126">
        <v>1</v>
      </c>
      <c r="L1120" s="126">
        <f t="shared" si="68"/>
        <v>791.81333364157058</v>
      </c>
      <c r="M1120" s="126">
        <f t="shared" si="69"/>
        <v>425.42084320794208</v>
      </c>
      <c r="N1120" s="163">
        <f t="shared" si="70"/>
        <v>425.42084320794214</v>
      </c>
      <c r="O1120" s="165">
        <f>appliance_sim_data!D1122-N1120</f>
        <v>31.579156792057859</v>
      </c>
      <c r="P1120" s="165">
        <f t="shared" si="71"/>
        <v>0</v>
      </c>
    </row>
    <row r="1121" spans="8:16">
      <c r="H1121" s="157">
        <v>0.77152777777777803</v>
      </c>
      <c r="I1121" s="126">
        <v>789.40615671981141</v>
      </c>
      <c r="J1121" s="126">
        <v>422.24027321780477</v>
      </c>
      <c r="K1121" s="126">
        <v>1</v>
      </c>
      <c r="L1121" s="126">
        <f t="shared" si="68"/>
        <v>789.40615671981141</v>
      </c>
      <c r="M1121" s="126">
        <f t="shared" si="69"/>
        <v>422.24027321780477</v>
      </c>
      <c r="N1121" s="163">
        <f t="shared" si="70"/>
        <v>422.24027321780477</v>
      </c>
      <c r="O1121" s="165">
        <f>appliance_sim_data!D1123-N1121</f>
        <v>34.75972678219523</v>
      </c>
      <c r="P1121" s="165">
        <f t="shared" si="71"/>
        <v>0</v>
      </c>
    </row>
    <row r="1122" spans="8:16">
      <c r="H1122" s="157">
        <v>0.77222222222222203</v>
      </c>
      <c r="I1122" s="126">
        <v>786.97597818077452</v>
      </c>
      <c r="J1122" s="126">
        <v>419.05768987106728</v>
      </c>
      <c r="K1122" s="126">
        <v>1</v>
      </c>
      <c r="L1122" s="126">
        <f t="shared" si="68"/>
        <v>786.97597818077452</v>
      </c>
      <c r="M1122" s="126">
        <f t="shared" si="69"/>
        <v>419.05768987106728</v>
      </c>
      <c r="N1122" s="163">
        <f t="shared" si="70"/>
        <v>419.05768987106734</v>
      </c>
      <c r="O1122" s="165">
        <f>appliance_sim_data!D1124-N1122</f>
        <v>37.942310128932661</v>
      </c>
      <c r="P1122" s="165">
        <f t="shared" si="71"/>
        <v>0</v>
      </c>
    </row>
    <row r="1123" spans="8:16">
      <c r="H1123" s="157">
        <v>0.77291666666666703</v>
      </c>
      <c r="I1123" s="126">
        <v>784.52252705830438</v>
      </c>
      <c r="J1123" s="126">
        <v>415.87316215696086</v>
      </c>
      <c r="K1123" s="126">
        <v>1</v>
      </c>
      <c r="L1123" s="126">
        <f t="shared" si="68"/>
        <v>784.52252705830438</v>
      </c>
      <c r="M1123" s="126">
        <f t="shared" si="69"/>
        <v>415.87316215696086</v>
      </c>
      <c r="N1123" s="163">
        <f t="shared" si="70"/>
        <v>415.87316215696086</v>
      </c>
      <c r="O1123" s="165">
        <f>appliance_sim_data!D1125-N1123</f>
        <v>41.126837843039141</v>
      </c>
      <c r="P1123" s="165">
        <f t="shared" si="71"/>
        <v>0</v>
      </c>
    </row>
    <row r="1124" spans="8:16">
      <c r="H1124" s="157">
        <v>0.77361111111111103</v>
      </c>
      <c r="I1124" s="126">
        <v>782.04552852810036</v>
      </c>
      <c r="J1124" s="126">
        <v>412.68675942101567</v>
      </c>
      <c r="K1124" s="126">
        <v>1</v>
      </c>
      <c r="L1124" s="126">
        <f t="shared" si="68"/>
        <v>782.04552852810036</v>
      </c>
      <c r="M1124" s="126">
        <f t="shared" si="69"/>
        <v>412.68675942101567</v>
      </c>
      <c r="N1124" s="163">
        <f t="shared" si="70"/>
        <v>412.68675942101567</v>
      </c>
      <c r="O1124" s="165">
        <f>appliance_sim_data!D1126-N1124</f>
        <v>44.313240578984335</v>
      </c>
      <c r="P1124" s="165">
        <f t="shared" si="71"/>
        <v>0</v>
      </c>
    </row>
    <row r="1125" spans="8:16">
      <c r="H1125" s="157">
        <v>0.77430555555555602</v>
      </c>
      <c r="I1125" s="126">
        <v>779.54470385358673</v>
      </c>
      <c r="J1125" s="126">
        <v>409.49855137535695</v>
      </c>
      <c r="K1125" s="126">
        <v>1</v>
      </c>
      <c r="L1125" s="126">
        <f t="shared" si="68"/>
        <v>779.54470385358673</v>
      </c>
      <c r="M1125" s="126">
        <f t="shared" si="69"/>
        <v>409.49855137535695</v>
      </c>
      <c r="N1125" s="163">
        <f t="shared" si="70"/>
        <v>409.49855137535701</v>
      </c>
      <c r="O1125" s="165">
        <f>appliance_sim_data!D1127-N1125</f>
        <v>47.50144862464299</v>
      </c>
      <c r="P1125" s="165">
        <f t="shared" si="71"/>
        <v>0</v>
      </c>
    </row>
    <row r="1126" spans="8:16">
      <c r="H1126" s="157">
        <v>0.77500000000000002</v>
      </c>
      <c r="I1126" s="126">
        <v>777.01977033145363</v>
      </c>
      <c r="J1126" s="126">
        <v>406.30860810944756</v>
      </c>
      <c r="K1126" s="126">
        <v>1</v>
      </c>
      <c r="L1126" s="126">
        <f t="shared" si="68"/>
        <v>777.01977033145363</v>
      </c>
      <c r="M1126" s="126">
        <f t="shared" si="69"/>
        <v>406.30860810944756</v>
      </c>
      <c r="N1126" s="163">
        <f t="shared" si="70"/>
        <v>406.30860810944756</v>
      </c>
      <c r="O1126" s="165">
        <f>appliance_sim_data!D1128-N1126</f>
        <v>50.691391890552438</v>
      </c>
      <c r="P1126" s="165">
        <f t="shared" si="71"/>
        <v>0</v>
      </c>
    </row>
    <row r="1127" spans="8:16">
      <c r="H1127" s="157">
        <v>0.77569444444444402</v>
      </c>
      <c r="I1127" s="126">
        <v>774.47044123690318</v>
      </c>
      <c r="J1127" s="126">
        <v>403.11700010129027</v>
      </c>
      <c r="K1127" s="126">
        <v>1</v>
      </c>
      <c r="L1127" s="126">
        <f t="shared" si="68"/>
        <v>774.47044123690318</v>
      </c>
      <c r="M1127" s="126">
        <f t="shared" si="69"/>
        <v>403.11700010129027</v>
      </c>
      <c r="N1127" s="163">
        <f t="shared" si="70"/>
        <v>403.11700010129027</v>
      </c>
      <c r="O1127" s="165">
        <f>appliance_sim_data!D1129-N1127</f>
        <v>162.88299989870973</v>
      </c>
      <c r="P1127" s="165">
        <f t="shared" si="71"/>
        <v>0</v>
      </c>
    </row>
    <row r="1128" spans="8:16">
      <c r="H1128" s="157">
        <v>0.77638888888888902</v>
      </c>
      <c r="I1128" s="126">
        <v>771.89642576863696</v>
      </c>
      <c r="J1128" s="126">
        <v>399.92379822911926</v>
      </c>
      <c r="K1128" s="126">
        <v>1</v>
      </c>
      <c r="L1128" s="126">
        <f t="shared" si="68"/>
        <v>771.89642576863696</v>
      </c>
      <c r="M1128" s="126">
        <f t="shared" si="69"/>
        <v>399.92379822911926</v>
      </c>
      <c r="N1128" s="163">
        <f t="shared" si="70"/>
        <v>399.92379822911926</v>
      </c>
      <c r="O1128" s="165">
        <f>appliance_sim_data!D1130-N1128</f>
        <v>166.07620177088074</v>
      </c>
      <c r="P1128" s="165">
        <f t="shared" si="71"/>
        <v>0</v>
      </c>
    </row>
    <row r="1129" spans="8:16">
      <c r="H1129" s="157">
        <v>0.77708333333333302</v>
      </c>
      <c r="I1129" s="126">
        <v>769.29742899363248</v>
      </c>
      <c r="J1129" s="126">
        <v>396.72907378359236</v>
      </c>
      <c r="K1129" s="126">
        <v>1</v>
      </c>
      <c r="L1129" s="126">
        <f t="shared" si="68"/>
        <v>769.29742899363248</v>
      </c>
      <c r="M1129" s="126">
        <f t="shared" si="69"/>
        <v>396.72907378359236</v>
      </c>
      <c r="N1129" s="163">
        <f t="shared" si="70"/>
        <v>396.72907378359241</v>
      </c>
      <c r="O1129" s="165">
        <f>appliance_sim_data!D1131-N1129</f>
        <v>169.27092621640759</v>
      </c>
      <c r="P1129" s="165">
        <f t="shared" si="71"/>
        <v>0</v>
      </c>
    </row>
    <row r="1130" spans="8:16">
      <c r="H1130" s="157">
        <v>0.77777777777777801</v>
      </c>
      <c r="I1130" s="126">
        <v>766.67315179174204</v>
      </c>
      <c r="J1130" s="126">
        <v>393.5328984805119</v>
      </c>
      <c r="K1130" s="126">
        <v>0.99</v>
      </c>
      <c r="L1130" s="126">
        <f t="shared" si="68"/>
        <v>759.00642027382457</v>
      </c>
      <c r="M1130" s="126">
        <f t="shared" si="69"/>
        <v>389.59756949570681</v>
      </c>
      <c r="N1130" s="163">
        <f t="shared" si="70"/>
        <v>389.59756949570686</v>
      </c>
      <c r="O1130" s="165">
        <f>appliance_sim_data!D1132-N1130</f>
        <v>176.40243050429314</v>
      </c>
      <c r="P1130" s="165">
        <f t="shared" si="71"/>
        <v>0</v>
      </c>
    </row>
    <row r="1131" spans="8:16">
      <c r="H1131" s="157">
        <v>0.77847222222222201</v>
      </c>
      <c r="I1131" s="126">
        <v>764.02329080017921</v>
      </c>
      <c r="J1131" s="126">
        <v>390.33534447410136</v>
      </c>
      <c r="K1131" s="126">
        <v>1</v>
      </c>
      <c r="L1131" s="126">
        <f t="shared" si="68"/>
        <v>764.02329080017921</v>
      </c>
      <c r="M1131" s="126">
        <f t="shared" si="69"/>
        <v>390.33534447410136</v>
      </c>
      <c r="N1131" s="163">
        <f t="shared" si="70"/>
        <v>390.33534447410142</v>
      </c>
      <c r="O1131" s="165">
        <f>appliance_sim_data!D1133-N1131</f>
        <v>175.66465552589858</v>
      </c>
      <c r="P1131" s="165">
        <f t="shared" si="71"/>
        <v>0</v>
      </c>
    </row>
    <row r="1132" spans="8:16">
      <c r="H1132" s="157">
        <v>0.77916666666666701</v>
      </c>
      <c r="I1132" s="126">
        <v>761.3475383579239</v>
      </c>
      <c r="J1132" s="126">
        <v>387.13648437084152</v>
      </c>
      <c r="K1132" s="126">
        <v>1</v>
      </c>
      <c r="L1132" s="126">
        <f t="shared" si="68"/>
        <v>761.3475383579239</v>
      </c>
      <c r="M1132" s="126">
        <f t="shared" si="69"/>
        <v>387.13648437084152</v>
      </c>
      <c r="N1132" s="163">
        <f t="shared" si="70"/>
        <v>387.13648437084157</v>
      </c>
      <c r="O1132" s="165">
        <f>appliance_sim_data!D1134-N1132</f>
        <v>178.86351562915843</v>
      </c>
      <c r="P1132" s="165">
        <f t="shared" si="71"/>
        <v>0</v>
      </c>
    </row>
    <row r="1133" spans="8:16">
      <c r="H1133" s="157">
        <v>0.77986111111111101</v>
      </c>
      <c r="I1133" s="126">
        <v>758.64558245012677</v>
      </c>
      <c r="J1133" s="126">
        <v>383.93639124392035</v>
      </c>
      <c r="K1133" s="126">
        <v>1</v>
      </c>
      <c r="L1133" s="126">
        <f t="shared" si="68"/>
        <v>758.64558245012677</v>
      </c>
      <c r="M1133" s="126">
        <f t="shared" si="69"/>
        <v>383.93639124392035</v>
      </c>
      <c r="N1133" s="163">
        <f t="shared" si="70"/>
        <v>383.93639124392035</v>
      </c>
      <c r="O1133" s="165">
        <f>appliance_sim_data!D1135-N1133</f>
        <v>182.06360875607965</v>
      </c>
      <c r="P1133" s="165">
        <f t="shared" si="71"/>
        <v>0</v>
      </c>
    </row>
    <row r="1134" spans="8:16">
      <c r="H1134" s="157">
        <v>0.780555555555556</v>
      </c>
      <c r="I1134" s="126">
        <v>755.91710665255755</v>
      </c>
      <c r="J1134" s="126">
        <v>380.73513864829965</v>
      </c>
      <c r="K1134" s="126">
        <v>1</v>
      </c>
      <c r="L1134" s="126">
        <f t="shared" si="68"/>
        <v>755.91710665255755</v>
      </c>
      <c r="M1134" s="126">
        <f t="shared" si="69"/>
        <v>380.73513864829965</v>
      </c>
      <c r="N1134" s="163">
        <f t="shared" si="70"/>
        <v>380.73513864829965</v>
      </c>
      <c r="O1134" s="165">
        <f>appliance_sim_data!D1136-N1134</f>
        <v>185.26486135170035</v>
      </c>
      <c r="P1134" s="165">
        <f t="shared" si="71"/>
        <v>0</v>
      </c>
    </row>
    <row r="1135" spans="8:16">
      <c r="H1135" s="157">
        <v>0.78125</v>
      </c>
      <c r="I1135" s="126">
        <v>753.16179007617745</v>
      </c>
      <c r="J1135" s="126">
        <v>377.53280063643922</v>
      </c>
      <c r="K1135" s="126">
        <v>1</v>
      </c>
      <c r="L1135" s="126">
        <f t="shared" si="68"/>
        <v>753.16179007617745</v>
      </c>
      <c r="M1135" s="126">
        <f t="shared" si="69"/>
        <v>377.53280063643922</v>
      </c>
      <c r="N1135" s="163">
        <f t="shared" si="70"/>
        <v>377.53280063643928</v>
      </c>
      <c r="O1135" s="165">
        <f>appliance_sim_data!D1137-N1135</f>
        <v>188.46719936356072</v>
      </c>
      <c r="P1135" s="165">
        <f t="shared" si="71"/>
        <v>0</v>
      </c>
    </row>
    <row r="1136" spans="8:16">
      <c r="H1136" s="157">
        <v>0.781944444444444</v>
      </c>
      <c r="I1136" s="126">
        <v>750.37930731189522</v>
      </c>
      <c r="J1136" s="126">
        <v>374.32945177469634</v>
      </c>
      <c r="K1136" s="126">
        <v>1</v>
      </c>
      <c r="L1136" s="126">
        <f t="shared" si="68"/>
        <v>750.37930731189522</v>
      </c>
      <c r="M1136" s="126">
        <f t="shared" si="69"/>
        <v>374.32945177469634</v>
      </c>
      <c r="N1136" s="163">
        <f t="shared" si="70"/>
        <v>374.32945177469634</v>
      </c>
      <c r="O1136" s="165">
        <f>appliance_sim_data!D1138-N1136</f>
        <v>191.67054822530366</v>
      </c>
      <c r="P1136" s="165">
        <f t="shared" si="71"/>
        <v>0</v>
      </c>
    </row>
    <row r="1137" spans="8:16">
      <c r="H1137" s="157">
        <v>0.78263888888888899</v>
      </c>
      <c r="I1137" s="126">
        <v>747.56932837560066</v>
      </c>
      <c r="J1137" s="126">
        <v>371.12516716044354</v>
      </c>
      <c r="K1137" s="126">
        <v>1</v>
      </c>
      <c r="L1137" s="126">
        <f t="shared" si="68"/>
        <v>747.56932837560066</v>
      </c>
      <c r="M1137" s="126">
        <f t="shared" si="69"/>
        <v>371.12516716044354</v>
      </c>
      <c r="N1137" s="163">
        <f t="shared" si="70"/>
        <v>371.1251671604436</v>
      </c>
      <c r="O1137" s="165">
        <f>appliance_sim_data!D1139-N1137</f>
        <v>194.8748328395564</v>
      </c>
      <c r="P1137" s="165">
        <f t="shared" si="71"/>
        <v>0</v>
      </c>
    </row>
    <row r="1138" spans="8:16">
      <c r="H1138" s="157">
        <v>0.78333333333333299</v>
      </c>
      <c r="I1138" s="126">
        <v>744.73151865355135</v>
      </c>
      <c r="J1138" s="126">
        <v>367.92002243992818</v>
      </c>
      <c r="K1138" s="126">
        <v>1</v>
      </c>
      <c r="L1138" s="126">
        <f t="shared" si="68"/>
        <v>744.73151865355135</v>
      </c>
      <c r="M1138" s="126">
        <f t="shared" si="69"/>
        <v>367.92002243992818</v>
      </c>
      <c r="N1138" s="163">
        <f t="shared" si="70"/>
        <v>367.92002243992823</v>
      </c>
      <c r="O1138" s="165">
        <f>appliance_sim_data!D1140-N1138</f>
        <v>198.07997756007177</v>
      </c>
      <c r="P1138" s="165">
        <f t="shared" si="71"/>
        <v>0</v>
      </c>
    </row>
    <row r="1139" spans="8:16">
      <c r="H1139" s="157">
        <v>0.78402777777777799</v>
      </c>
      <c r="I1139" s="126">
        <v>741.86553884820569</v>
      </c>
      <c r="J1139" s="126">
        <v>364.714093826907</v>
      </c>
      <c r="K1139" s="126">
        <v>1</v>
      </c>
      <c r="L1139" s="126">
        <f t="shared" si="68"/>
        <v>741.86553884820569</v>
      </c>
      <c r="M1139" s="126">
        <f t="shared" si="69"/>
        <v>364.714093826907</v>
      </c>
      <c r="N1139" s="163">
        <f t="shared" si="70"/>
        <v>364.714093826907</v>
      </c>
      <c r="O1139" s="165">
        <f>appliance_sim_data!D1141-N1139</f>
        <v>201.285906173093</v>
      </c>
      <c r="P1139" s="165">
        <f t="shared" si="71"/>
        <v>0</v>
      </c>
    </row>
    <row r="1140" spans="8:16">
      <c r="H1140" s="157">
        <v>0.78472222222222199</v>
      </c>
      <c r="I1140" s="126">
        <v>738.97104492460414</v>
      </c>
      <c r="J1140" s="126">
        <v>361.50745812209448</v>
      </c>
      <c r="K1140" s="126">
        <v>1</v>
      </c>
      <c r="L1140" s="126">
        <f t="shared" si="68"/>
        <v>738.97104492460414</v>
      </c>
      <c r="M1140" s="126">
        <f t="shared" si="69"/>
        <v>361.50745812209448</v>
      </c>
      <c r="N1140" s="163">
        <f t="shared" si="70"/>
        <v>361.50745812209448</v>
      </c>
      <c r="O1140" s="165">
        <f>appliance_sim_data!D1142-N1140</f>
        <v>26.492541877905524</v>
      </c>
      <c r="P1140" s="165">
        <f t="shared" si="71"/>
        <v>0</v>
      </c>
    </row>
    <row r="1141" spans="8:16">
      <c r="H1141" s="157">
        <v>0.78541666666666698</v>
      </c>
      <c r="I1141" s="126">
        <v>736.04768805740525</v>
      </c>
      <c r="J1141" s="126">
        <v>358.30019273345829</v>
      </c>
      <c r="K1141" s="126">
        <v>1</v>
      </c>
      <c r="L1141" s="126">
        <f t="shared" si="68"/>
        <v>736.04768805740525</v>
      </c>
      <c r="M1141" s="126">
        <f t="shared" si="69"/>
        <v>358.30019273345829</v>
      </c>
      <c r="N1141" s="163">
        <f t="shared" si="70"/>
        <v>358.30019273345829</v>
      </c>
      <c r="O1141" s="165">
        <f>appliance_sim_data!D1143-N1141</f>
        <v>29.699807266541711</v>
      </c>
      <c r="P1141" s="165">
        <f t="shared" si="71"/>
        <v>0</v>
      </c>
    </row>
    <row r="1142" spans="8:16">
      <c r="H1142" s="157">
        <v>0.78611111111111098</v>
      </c>
      <c r="I1142" s="126">
        <v>733.09511457869257</v>
      </c>
      <c r="J1142" s="126">
        <v>355.09237569740566</v>
      </c>
      <c r="K1142" s="126">
        <v>1</v>
      </c>
      <c r="L1142" s="126">
        <f t="shared" si="68"/>
        <v>733.09511457869257</v>
      </c>
      <c r="M1142" s="126">
        <f t="shared" si="69"/>
        <v>355.09237569740566</v>
      </c>
      <c r="N1142" s="163">
        <f t="shared" si="70"/>
        <v>355.09237569740571</v>
      </c>
      <c r="O1142" s="165">
        <f>appliance_sim_data!D1144-N1142</f>
        <v>32.907624302594286</v>
      </c>
      <c r="P1142" s="165">
        <f t="shared" si="71"/>
        <v>0</v>
      </c>
    </row>
    <row r="1143" spans="8:16">
      <c r="H1143" s="157">
        <v>0.78680555555555598</v>
      </c>
      <c r="I1143" s="126">
        <v>730.11296592666952</v>
      </c>
      <c r="J1143" s="126">
        <v>351.88408570089007</v>
      </c>
      <c r="K1143" s="126">
        <v>1</v>
      </c>
      <c r="L1143" s="126">
        <f t="shared" si="68"/>
        <v>730.11296592666952</v>
      </c>
      <c r="M1143" s="126">
        <f t="shared" si="69"/>
        <v>351.88408570089007</v>
      </c>
      <c r="N1143" s="163">
        <f t="shared" si="70"/>
        <v>351.88408570089007</v>
      </c>
      <c r="O1143" s="165">
        <f>appliance_sim_data!D1145-N1143</f>
        <v>36.115914299109932</v>
      </c>
      <c r="P1143" s="165">
        <f t="shared" si="71"/>
        <v>0</v>
      </c>
    </row>
    <row r="1144" spans="8:16">
      <c r="H1144" s="157">
        <v>0.78749999999999998</v>
      </c>
      <c r="I1144" s="126">
        <v>727.10087859538896</v>
      </c>
      <c r="J1144" s="126">
        <v>348.67540210449414</v>
      </c>
      <c r="K1144" s="126">
        <v>1</v>
      </c>
      <c r="L1144" s="126">
        <f t="shared" si="68"/>
        <v>727.10087859538896</v>
      </c>
      <c r="M1144" s="126">
        <f t="shared" si="69"/>
        <v>348.67540210449414</v>
      </c>
      <c r="N1144" s="163">
        <f t="shared" si="70"/>
        <v>348.6754021044942</v>
      </c>
      <c r="O1144" s="165">
        <f>appliance_sim_data!D1146-N1144</f>
        <v>39.324597895505804</v>
      </c>
      <c r="P1144" s="165">
        <f t="shared" si="71"/>
        <v>0</v>
      </c>
    </row>
    <row r="1145" spans="8:16">
      <c r="H1145" s="157">
        <v>0.78819444444444398</v>
      </c>
      <c r="I1145" s="126">
        <v>724.05848408564839</v>
      </c>
      <c r="J1145" s="126">
        <v>345.46640496652157</v>
      </c>
      <c r="K1145" s="126">
        <v>1</v>
      </c>
      <c r="L1145" s="126">
        <f t="shared" si="68"/>
        <v>724.05848408564839</v>
      </c>
      <c r="M1145" s="126">
        <f t="shared" si="69"/>
        <v>345.46640496652157</v>
      </c>
      <c r="N1145" s="163">
        <f t="shared" si="70"/>
        <v>345.46640496652162</v>
      </c>
      <c r="O1145" s="165">
        <f>appliance_sim_data!D1147-N1145</f>
        <v>-66.466404966521623</v>
      </c>
      <c r="P1145" s="165">
        <f t="shared" si="71"/>
        <v>66.466404966521623</v>
      </c>
    </row>
    <row r="1146" spans="8:16">
      <c r="H1146" s="157">
        <v>0.78888888888888897</v>
      </c>
      <c r="I1146" s="126">
        <v>720.98540885721627</v>
      </c>
      <c r="J1146" s="126">
        <v>342.25717506815556</v>
      </c>
      <c r="K1146" s="126">
        <v>0.97</v>
      </c>
      <c r="L1146" s="126">
        <f t="shared" si="68"/>
        <v>699.35584659149981</v>
      </c>
      <c r="M1146" s="126">
        <f t="shared" si="69"/>
        <v>331.98945981611087</v>
      </c>
      <c r="N1146" s="163">
        <f t="shared" si="70"/>
        <v>331.98945981611087</v>
      </c>
      <c r="O1146" s="165">
        <f>appliance_sim_data!D1148-N1146</f>
        <v>-52.989459816110866</v>
      </c>
      <c r="P1146" s="165">
        <f t="shared" si="71"/>
        <v>52.989459816110866</v>
      </c>
    </row>
    <row r="1147" spans="8:16">
      <c r="H1147" s="157">
        <v>0.78958333333333297</v>
      </c>
      <c r="I1147" s="126">
        <v>717.88127428254359</v>
      </c>
      <c r="J1147" s="126">
        <v>339.04779393972012</v>
      </c>
      <c r="K1147" s="126">
        <v>0.98</v>
      </c>
      <c r="L1147" s="126">
        <f t="shared" si="68"/>
        <v>703.52364879689276</v>
      </c>
      <c r="M1147" s="126">
        <f t="shared" si="69"/>
        <v>332.26683806092569</v>
      </c>
      <c r="N1147" s="163">
        <f t="shared" si="70"/>
        <v>332.26683806092569</v>
      </c>
      <c r="O1147" s="165">
        <f>appliance_sim_data!D1149-N1147</f>
        <v>-53.266838060925693</v>
      </c>
      <c r="P1147" s="165">
        <f t="shared" si="71"/>
        <v>53.266838060925693</v>
      </c>
    </row>
    <row r="1148" spans="8:16">
      <c r="H1148" s="157">
        <v>0.79027777777777797</v>
      </c>
      <c r="I1148" s="126">
        <v>714.7456966021515</v>
      </c>
      <c r="J1148" s="126">
        <v>335.83834388810607</v>
      </c>
      <c r="K1148" s="126">
        <v>0.99</v>
      </c>
      <c r="L1148" s="126">
        <f t="shared" si="68"/>
        <v>707.59823963612996</v>
      </c>
      <c r="M1148" s="126">
        <f t="shared" si="69"/>
        <v>332.47996044922502</v>
      </c>
      <c r="N1148" s="163">
        <f t="shared" si="70"/>
        <v>332.47996044922502</v>
      </c>
      <c r="O1148" s="165">
        <f>appliance_sim_data!D1150-N1148</f>
        <v>-53.479960449225018</v>
      </c>
      <c r="P1148" s="165">
        <f t="shared" si="71"/>
        <v>53.479960449225018</v>
      </c>
    </row>
    <row r="1149" spans="8:16">
      <c r="H1149" s="157">
        <v>0.79097222222222197</v>
      </c>
      <c r="I1149" s="126">
        <v>711.57828688187999</v>
      </c>
      <c r="J1149" s="126">
        <v>332.62890802541398</v>
      </c>
      <c r="K1149" s="126">
        <v>0.95</v>
      </c>
      <c r="L1149" s="126">
        <f t="shared" si="68"/>
        <v>675.99937253778592</v>
      </c>
      <c r="M1149" s="126">
        <f t="shared" si="69"/>
        <v>315.99746262414328</v>
      </c>
      <c r="N1149" s="163">
        <f t="shared" si="70"/>
        <v>315.99746262414328</v>
      </c>
      <c r="O1149" s="165">
        <f>appliance_sim_data!D1151-N1149</f>
        <v>99.002537375856718</v>
      </c>
      <c r="P1149" s="165">
        <f t="shared" si="71"/>
        <v>0</v>
      </c>
    </row>
    <row r="1150" spans="8:16">
      <c r="H1150" s="157">
        <v>0.79166666666666696</v>
      </c>
      <c r="I1150" s="126">
        <v>708.37865097220424</v>
      </c>
      <c r="J1150" s="126">
        <v>329.41957029886777</v>
      </c>
      <c r="K1150" s="126">
        <v>0.92</v>
      </c>
      <c r="L1150" s="126">
        <f t="shared" si="68"/>
        <v>651.70835889442787</v>
      </c>
      <c r="M1150" s="126">
        <f t="shared" si="69"/>
        <v>303.06600467495838</v>
      </c>
      <c r="N1150" s="163">
        <f t="shared" si="70"/>
        <v>303.06600467495838</v>
      </c>
      <c r="O1150" s="165">
        <f>appliance_sim_data!D1152-N1150</f>
        <v>111.93399532504162</v>
      </c>
      <c r="P1150" s="165">
        <f t="shared" si="71"/>
        <v>0</v>
      </c>
    </row>
    <row r="1151" spans="8:16">
      <c r="H1151" s="157">
        <v>0.79236111111111096</v>
      </c>
      <c r="I1151" s="126">
        <v>705.14638946983882</v>
      </c>
      <c r="J1151" s="126">
        <v>326.21041552205503</v>
      </c>
      <c r="K1151" s="126">
        <v>0.76</v>
      </c>
      <c r="L1151" s="126">
        <f t="shared" si="68"/>
        <v>535.91125599707755</v>
      </c>
      <c r="M1151" s="126">
        <f t="shared" si="69"/>
        <v>247.91991579676181</v>
      </c>
      <c r="N1151" s="163">
        <f t="shared" si="70"/>
        <v>247.91991579676184</v>
      </c>
      <c r="O1151" s="165">
        <f>appliance_sim_data!D1153-N1151</f>
        <v>167.08008420323816</v>
      </c>
      <c r="P1151" s="165">
        <f t="shared" si="71"/>
        <v>0</v>
      </c>
    </row>
    <row r="1152" spans="8:16">
      <c r="H1152" s="157">
        <v>0.79305555555555596</v>
      </c>
      <c r="I1152" s="126">
        <v>701.88109768186973</v>
      </c>
      <c r="J1152" s="126">
        <v>323.00152940756982</v>
      </c>
      <c r="K1152" s="126">
        <v>0.66</v>
      </c>
      <c r="L1152" s="126">
        <f t="shared" si="68"/>
        <v>463.24152447003405</v>
      </c>
      <c r="M1152" s="126">
        <f t="shared" si="69"/>
        <v>213.18100940899609</v>
      </c>
      <c r="N1152" s="163">
        <f t="shared" si="70"/>
        <v>213.18100940899609</v>
      </c>
      <c r="O1152" s="165">
        <f>appliance_sim_data!D1154-N1152</f>
        <v>201.81899059100391</v>
      </c>
      <c r="P1152" s="165">
        <f t="shared" si="71"/>
        <v>0</v>
      </c>
    </row>
    <row r="1153" spans="8:16">
      <c r="H1153" s="157">
        <v>0.79374999999999996</v>
      </c>
      <c r="I1153" s="126">
        <v>698.58236559267141</v>
      </c>
      <c r="J1153" s="126">
        <v>319.79299860111394</v>
      </c>
      <c r="K1153" s="126">
        <v>0.63</v>
      </c>
      <c r="L1153" s="126">
        <f t="shared" si="68"/>
        <v>440.10689032338297</v>
      </c>
      <c r="M1153" s="126">
        <f t="shared" si="69"/>
        <v>201.46958911870178</v>
      </c>
      <c r="N1153" s="163">
        <f t="shared" si="70"/>
        <v>201.4695891187018</v>
      </c>
      <c r="O1153" s="165">
        <f>appliance_sim_data!D1155-N1153</f>
        <v>213.5304108812982</v>
      </c>
      <c r="P1153" s="165">
        <f t="shared" si="71"/>
        <v>0</v>
      </c>
    </row>
    <row r="1154" spans="8:16">
      <c r="H1154" s="157">
        <v>0.79444444444444495</v>
      </c>
      <c r="I1154" s="126">
        <v>695.24977783386942</v>
      </c>
      <c r="J1154" s="126">
        <v>316.58491071712308</v>
      </c>
      <c r="K1154" s="126">
        <v>0.74</v>
      </c>
      <c r="L1154" s="126">
        <f t="shared" si="68"/>
        <v>514.48483559706335</v>
      </c>
      <c r="M1154" s="126">
        <f t="shared" si="69"/>
        <v>234.27283393067108</v>
      </c>
      <c r="N1154" s="163">
        <f t="shared" si="70"/>
        <v>234.27283393067111</v>
      </c>
      <c r="O1154" s="165">
        <f>appliance_sim_data!D1156-N1154</f>
        <v>180.72716606932889</v>
      </c>
      <c r="P1154" s="165">
        <f t="shared" si="71"/>
        <v>0</v>
      </c>
    </row>
    <row r="1155" spans="8:16">
      <c r="H1155" s="157">
        <v>0.79513888888888895</v>
      </c>
      <c r="I1155" s="126">
        <v>691.88291365765519</v>
      </c>
      <c r="J1155" s="126">
        <v>313.37735437600043</v>
      </c>
      <c r="K1155" s="126">
        <v>0.47</v>
      </c>
      <c r="L1155" s="126">
        <f t="shared" si="68"/>
        <v>325.18496941909791</v>
      </c>
      <c r="M1155" s="126">
        <f t="shared" si="69"/>
        <v>147.2873565567202</v>
      </c>
      <c r="N1155" s="163">
        <f t="shared" si="70"/>
        <v>147.2873565567202</v>
      </c>
      <c r="O1155" s="165">
        <f>appliance_sim_data!D1157-N1155</f>
        <v>267.71264344327983</v>
      </c>
      <c r="P1155" s="165">
        <f t="shared" si="71"/>
        <v>0</v>
      </c>
    </row>
    <row r="1156" spans="8:16">
      <c r="H1156" s="157">
        <v>0.79583333333333295</v>
      </c>
      <c r="I1156" s="126">
        <v>688.48134691376276</v>
      </c>
      <c r="J1156" s="126">
        <v>310.17041924303021</v>
      </c>
      <c r="K1156" s="126">
        <v>0.47</v>
      </c>
      <c r="L1156" s="126">
        <f t="shared" si="68"/>
        <v>323.58623304946849</v>
      </c>
      <c r="M1156" s="126">
        <f t="shared" si="69"/>
        <v>145.78009704422419</v>
      </c>
      <c r="N1156" s="163">
        <f t="shared" si="70"/>
        <v>145.78009704422422</v>
      </c>
      <c r="O1156" s="165">
        <f>appliance_sim_data!D1158-N1156</f>
        <v>269.21990295577575</v>
      </c>
      <c r="P1156" s="165">
        <f t="shared" si="71"/>
        <v>0</v>
      </c>
    </row>
    <row r="1157" spans="8:16">
      <c r="H1157" s="157">
        <v>0.79652777777777795</v>
      </c>
      <c r="I1157" s="126">
        <v>685.04464603043994</v>
      </c>
      <c r="J1157" s="126">
        <v>306.96419606905079</v>
      </c>
      <c r="K1157" s="126">
        <v>0.44</v>
      </c>
      <c r="L1157" s="126">
        <f t="shared" si="68"/>
        <v>301.41964425339359</v>
      </c>
      <c r="M1157" s="126">
        <f t="shared" si="69"/>
        <v>135.06424627038234</v>
      </c>
      <c r="N1157" s="163">
        <f t="shared" si="70"/>
        <v>135.06424627038234</v>
      </c>
      <c r="O1157" s="165">
        <f>appliance_sim_data!D1159-N1157</f>
        <v>279.93575372961766</v>
      </c>
      <c r="P1157" s="165">
        <f t="shared" si="71"/>
        <v>0</v>
      </c>
    </row>
    <row r="1158" spans="8:16">
      <c r="H1158" s="157">
        <v>0.79722222222222205</v>
      </c>
      <c r="I1158" s="126">
        <v>681.57237399977669</v>
      </c>
      <c r="J1158" s="126">
        <v>303.75877673296981</v>
      </c>
      <c r="K1158" s="126">
        <v>0.41</v>
      </c>
      <c r="L1158" s="126">
        <f t="shared" si="68"/>
        <v>279.44467333990843</v>
      </c>
      <c r="M1158" s="126">
        <f t="shared" si="69"/>
        <v>124.54109846051762</v>
      </c>
      <c r="N1158" s="163">
        <f t="shared" si="70"/>
        <v>124.54109846051762</v>
      </c>
      <c r="O1158" s="165">
        <f>appliance_sim_data!D1160-N1158</f>
        <v>290.45890153948238</v>
      </c>
      <c r="P1158" s="165">
        <f t="shared" si="71"/>
        <v>0</v>
      </c>
    </row>
    <row r="1159" spans="8:16">
      <c r="H1159" s="157">
        <v>0.79791666666666705</v>
      </c>
      <c r="I1159" s="126">
        <v>678.06408836778132</v>
      </c>
      <c r="J1159" s="126">
        <v>300.55425428622016</v>
      </c>
      <c r="K1159" s="126">
        <v>0.42</v>
      </c>
      <c r="L1159" s="126">
        <f t="shared" si="68"/>
        <v>284.78691711446817</v>
      </c>
      <c r="M1159" s="126">
        <f t="shared" si="69"/>
        <v>126.23278680021247</v>
      </c>
      <c r="N1159" s="163">
        <f t="shared" si="70"/>
        <v>126.23278680021247</v>
      </c>
      <c r="O1159" s="165">
        <f>appliance_sim_data!D1161-N1159</f>
        <v>288.76721319978753</v>
      </c>
      <c r="P1159" s="165">
        <f t="shared" si="71"/>
        <v>0</v>
      </c>
    </row>
    <row r="1160" spans="8:16">
      <c r="H1160" s="157">
        <v>0.79861111111111105</v>
      </c>
      <c r="I1160" s="126">
        <v>674.51934122961325</v>
      </c>
      <c r="J1160" s="126">
        <v>297.35072299924042</v>
      </c>
      <c r="K1160" s="126">
        <v>0.4</v>
      </c>
      <c r="L1160" s="126">
        <f t="shared" si="68"/>
        <v>269.80773649184533</v>
      </c>
      <c r="M1160" s="126">
        <f t="shared" si="69"/>
        <v>118.94028919969617</v>
      </c>
      <c r="N1160" s="163">
        <f t="shared" si="70"/>
        <v>118.94028919969617</v>
      </c>
      <c r="O1160" s="165">
        <f>appliance_sim_data!D1162-N1160</f>
        <v>296.05971080030383</v>
      </c>
      <c r="P1160" s="165">
        <f t="shared" si="71"/>
        <v>0</v>
      </c>
    </row>
    <row r="1161" spans="8:16">
      <c r="H1161" s="157">
        <v>0.79930555555555605</v>
      </c>
      <c r="I1161" s="126">
        <v>670.93767923042356</v>
      </c>
      <c r="J1161" s="126">
        <v>294.1482784100881</v>
      </c>
      <c r="K1161" s="126">
        <v>0.56000000000000005</v>
      </c>
      <c r="L1161" s="126">
        <f t="shared" si="68"/>
        <v>375.72510036903725</v>
      </c>
      <c r="M1161" s="126">
        <f t="shared" si="69"/>
        <v>164.72303590964935</v>
      </c>
      <c r="N1161" s="163">
        <f t="shared" si="70"/>
        <v>164.72303590964935</v>
      </c>
      <c r="O1161" s="165">
        <f>appliance_sim_data!D1163-N1161</f>
        <v>250.27696409035065</v>
      </c>
      <c r="P1161" s="165">
        <f t="shared" si="71"/>
        <v>0</v>
      </c>
    </row>
    <row r="1162" spans="8:16">
      <c r="H1162" s="157">
        <v>0.8</v>
      </c>
      <c r="I1162" s="126">
        <v>667.31864357226584</v>
      </c>
      <c r="J1162" s="126">
        <v>290.94701737527851</v>
      </c>
      <c r="K1162" s="126">
        <v>0.5</v>
      </c>
      <c r="L1162" s="126">
        <f t="shared" si="68"/>
        <v>333.65932178613292</v>
      </c>
      <c r="M1162" s="126">
        <f t="shared" si="69"/>
        <v>145.47350868763925</v>
      </c>
      <c r="N1162" s="163">
        <f t="shared" si="70"/>
        <v>145.47350868763925</v>
      </c>
      <c r="O1162" s="165">
        <f>appliance_sim_data!D1164-N1162</f>
        <v>269.52649131236075</v>
      </c>
      <c r="P1162" s="165">
        <f t="shared" si="71"/>
        <v>0</v>
      </c>
    </row>
    <row r="1163" spans="8:16">
      <c r="H1163" s="157">
        <v>0.80069444444444404</v>
      </c>
      <c r="I1163" s="126">
        <v>663.66177002760435</v>
      </c>
      <c r="J1163" s="126">
        <v>287.74703812297378</v>
      </c>
      <c r="K1163" s="126">
        <v>0.39</v>
      </c>
      <c r="L1163" s="126">
        <f t="shared" ref="L1163:L1226" si="72">I1163*K1163</f>
        <v>258.82809031076573</v>
      </c>
      <c r="M1163" s="126">
        <f t="shared" ref="M1163:M1226" si="73">J1163*K1163</f>
        <v>112.22134486795977</v>
      </c>
      <c r="N1163" s="163">
        <f t="shared" ref="N1163:N1226" si="74">M1163*$B$46*$B$47</f>
        <v>112.22134486795977</v>
      </c>
      <c r="O1163" s="165">
        <f>appliance_sim_data!D1165-N1163</f>
        <v>302.77865513204023</v>
      </c>
      <c r="P1163" s="165">
        <f t="shared" ref="P1163:P1226" si="75">IF(O1163&lt;0, ABS(O1163), 0)</f>
        <v>0</v>
      </c>
    </row>
    <row r="1164" spans="8:16">
      <c r="H1164" s="157">
        <v>0.80138888888888904</v>
      </c>
      <c r="I1164" s="126">
        <v>659.96658895995245</v>
      </c>
      <c r="J1164" s="126">
        <v>284.54844030862654</v>
      </c>
      <c r="K1164" s="126">
        <v>0.38</v>
      </c>
      <c r="L1164" s="126">
        <f t="shared" si="72"/>
        <v>250.78730380478194</v>
      </c>
      <c r="M1164" s="126">
        <f t="shared" si="73"/>
        <v>108.12840731727809</v>
      </c>
      <c r="N1164" s="163">
        <f t="shared" si="74"/>
        <v>108.12840731727809</v>
      </c>
      <c r="O1164" s="165">
        <f>appliance_sim_data!D1166-N1164</f>
        <v>306.87159268272194</v>
      </c>
      <c r="P1164" s="165">
        <f t="shared" si="75"/>
        <v>0</v>
      </c>
    </row>
    <row r="1165" spans="8:16">
      <c r="H1165" s="157">
        <v>0.80208333333333304</v>
      </c>
      <c r="I1165" s="126">
        <v>656.23262535223421</v>
      </c>
      <c r="J1165" s="126">
        <v>281.35132507320606</v>
      </c>
      <c r="K1165" s="126">
        <v>0.36</v>
      </c>
      <c r="L1165" s="126">
        <f t="shared" si="72"/>
        <v>236.2437451268043</v>
      </c>
      <c r="M1165" s="126">
        <f t="shared" si="73"/>
        <v>101.28647702635418</v>
      </c>
      <c r="N1165" s="163">
        <f t="shared" si="74"/>
        <v>101.28647702635419</v>
      </c>
      <c r="O1165" s="165">
        <f>appliance_sim_data!D1167-N1165</f>
        <v>313.71352297364581</v>
      </c>
      <c r="P1165" s="165">
        <f t="shared" si="75"/>
        <v>0</v>
      </c>
    </row>
    <row r="1166" spans="8:16">
      <c r="H1166" s="157">
        <v>0.80277777777777803</v>
      </c>
      <c r="I1166" s="126">
        <v>652.45939884348797</v>
      </c>
      <c r="J1166" s="126">
        <v>278.15579510413187</v>
      </c>
      <c r="K1166" s="126">
        <v>0.36</v>
      </c>
      <c r="L1166" s="126">
        <f t="shared" si="72"/>
        <v>234.88538358365565</v>
      </c>
      <c r="M1166" s="126">
        <f t="shared" si="73"/>
        <v>100.13608623748748</v>
      </c>
      <c r="N1166" s="163">
        <f t="shared" si="74"/>
        <v>100.13608623748748</v>
      </c>
      <c r="O1166" s="165">
        <f>appliance_sim_data!D1168-N1166</f>
        <v>314.86391376251254</v>
      </c>
      <c r="P1166" s="165">
        <f t="shared" si="75"/>
        <v>0</v>
      </c>
    </row>
    <row r="1167" spans="8:16">
      <c r="H1167" s="157">
        <v>0.80347222222222203</v>
      </c>
      <c r="I1167" s="126">
        <v>648.64642377458983</v>
      </c>
      <c r="J1167" s="126">
        <v>274.96195469905302</v>
      </c>
      <c r="K1167" s="126">
        <v>0.33</v>
      </c>
      <c r="L1167" s="126">
        <f t="shared" si="72"/>
        <v>214.05331984561465</v>
      </c>
      <c r="M1167" s="126">
        <f t="shared" si="73"/>
        <v>90.737445050687498</v>
      </c>
      <c r="N1167" s="163">
        <f t="shared" si="74"/>
        <v>90.737445050687498</v>
      </c>
      <c r="O1167" s="165">
        <f>appliance_sim_data!D1169-N1167</f>
        <v>324.26255494931252</v>
      </c>
      <c r="P1167" s="165">
        <f t="shared" si="75"/>
        <v>0</v>
      </c>
    </row>
    <row r="1168" spans="8:16">
      <c r="H1168" s="157">
        <v>0.80416666666666703</v>
      </c>
      <c r="I1168" s="126">
        <v>644.79320924371757</v>
      </c>
      <c r="J1168" s="126">
        <v>271.76990983261862</v>
      </c>
      <c r="K1168" s="126">
        <v>0.33</v>
      </c>
      <c r="L1168" s="126">
        <f t="shared" si="72"/>
        <v>212.78175905042681</v>
      </c>
      <c r="M1168" s="126">
        <f t="shared" si="73"/>
        <v>89.684070244764143</v>
      </c>
      <c r="N1168" s="163">
        <f t="shared" si="74"/>
        <v>89.684070244764143</v>
      </c>
      <c r="O1168" s="165">
        <f>appliance_sim_data!D1170-N1168</f>
        <v>325.31592975523586</v>
      </c>
      <c r="P1168" s="165">
        <f t="shared" si="75"/>
        <v>0</v>
      </c>
    </row>
    <row r="1169" spans="8:16">
      <c r="H1169" s="157">
        <v>0.80486111111111103</v>
      </c>
      <c r="I1169" s="126">
        <v>640.89925917231506</v>
      </c>
      <c r="J1169" s="126">
        <v>268.57976822638267</v>
      </c>
      <c r="K1169" s="126">
        <v>0.34</v>
      </c>
      <c r="L1169" s="126">
        <f t="shared" si="72"/>
        <v>217.90574811858713</v>
      </c>
      <c r="M1169" s="126">
        <f t="shared" si="73"/>
        <v>91.31712119697012</v>
      </c>
      <c r="N1169" s="163">
        <f t="shared" si="74"/>
        <v>91.31712119697012</v>
      </c>
      <c r="O1169" s="165">
        <f>appliance_sim_data!D1171-N1169</f>
        <v>187.68287880302989</v>
      </c>
      <c r="P1169" s="165">
        <f t="shared" si="75"/>
        <v>0</v>
      </c>
    </row>
    <row r="1170" spans="8:16">
      <c r="H1170" s="157">
        <v>0.80555555555555602</v>
      </c>
      <c r="I1170" s="126">
        <v>636.96407238239078</v>
      </c>
      <c r="J1170" s="126">
        <v>265.39163942200821</v>
      </c>
      <c r="K1170" s="126">
        <v>0.35</v>
      </c>
      <c r="L1170" s="126">
        <f t="shared" si="72"/>
        <v>222.93742533383676</v>
      </c>
      <c r="M1170" s="126">
        <f t="shared" si="73"/>
        <v>92.887073797702868</v>
      </c>
      <c r="N1170" s="163">
        <f t="shared" si="74"/>
        <v>92.887073797702882</v>
      </c>
      <c r="O1170" s="165">
        <f>appliance_sim_data!D1172-N1170</f>
        <v>186.1129262022971</v>
      </c>
      <c r="P1170" s="165">
        <f t="shared" si="75"/>
        <v>0</v>
      </c>
    </row>
    <row r="1171" spans="8:16">
      <c r="H1171" s="157">
        <v>0.80625000000000002</v>
      </c>
      <c r="I1171" s="126">
        <v>632.98714268603658</v>
      </c>
      <c r="J1171" s="126">
        <v>262.20563485794065</v>
      </c>
      <c r="K1171" s="126">
        <v>0.36</v>
      </c>
      <c r="L1171" s="126">
        <f t="shared" si="72"/>
        <v>227.87537136697316</v>
      </c>
      <c r="M1171" s="126">
        <f t="shared" si="73"/>
        <v>94.394028548858628</v>
      </c>
      <c r="N1171" s="163">
        <f t="shared" si="74"/>
        <v>94.394028548858628</v>
      </c>
      <c r="O1171" s="165">
        <f>appliance_sim_data!D1173-N1171</f>
        <v>184.60597145114139</v>
      </c>
      <c r="P1171" s="165">
        <f t="shared" si="75"/>
        <v>0</v>
      </c>
    </row>
    <row r="1172" spans="8:16">
      <c r="H1172" s="157">
        <v>0.80694444444444402</v>
      </c>
      <c r="I1172" s="126">
        <v>628.9679589881008</v>
      </c>
      <c r="J1172" s="126">
        <v>259.02186794971925</v>
      </c>
      <c r="K1172" s="126">
        <v>0.56999999999999995</v>
      </c>
      <c r="L1172" s="126">
        <f t="shared" si="72"/>
        <v>358.51173662321742</v>
      </c>
      <c r="M1172" s="126">
        <f t="shared" si="73"/>
        <v>147.64246473133997</v>
      </c>
      <c r="N1172" s="163">
        <f t="shared" si="74"/>
        <v>147.64246473133997</v>
      </c>
      <c r="O1172" s="165">
        <f>appliance_sim_data!D1174-N1172</f>
        <v>131.35753526866003</v>
      </c>
      <c r="P1172" s="165">
        <f t="shared" si="75"/>
        <v>0</v>
      </c>
    </row>
    <row r="1173" spans="8:16">
      <c r="H1173" s="157">
        <v>0.80763888888888902</v>
      </c>
      <c r="I1173" s="126">
        <v>624.9060054030399</v>
      </c>
      <c r="J1173" s="126">
        <v>255.84045417411889</v>
      </c>
      <c r="K1173" s="126">
        <v>0.55000000000000004</v>
      </c>
      <c r="L1173" s="126">
        <f t="shared" si="72"/>
        <v>343.69830297167198</v>
      </c>
      <c r="M1173" s="126">
        <f t="shared" si="73"/>
        <v>140.71224979576539</v>
      </c>
      <c r="N1173" s="163">
        <f t="shared" si="74"/>
        <v>140.71224979576539</v>
      </c>
      <c r="O1173" s="165">
        <f>appliance_sim_data!D1175-N1173</f>
        <v>138.28775020423461</v>
      </c>
      <c r="P1173" s="165">
        <f t="shared" si="75"/>
        <v>0</v>
      </c>
    </row>
    <row r="1174" spans="8:16">
      <c r="H1174" s="157">
        <v>0.80833333333333302</v>
      </c>
      <c r="I1174" s="126">
        <v>620.80076138703225</v>
      </c>
      <c r="J1174" s="126">
        <v>252.66151115731952</v>
      </c>
      <c r="K1174" s="126">
        <v>0.53</v>
      </c>
      <c r="L1174" s="126">
        <f t="shared" si="72"/>
        <v>329.02440353512714</v>
      </c>
      <c r="M1174" s="126">
        <f t="shared" si="73"/>
        <v>133.91060091337934</v>
      </c>
      <c r="N1174" s="163">
        <f t="shared" si="74"/>
        <v>133.91060091337934</v>
      </c>
      <c r="O1174" s="165">
        <f>appliance_sim_data!D1176-N1174</f>
        <v>145.08939908662066</v>
      </c>
      <c r="P1174" s="165">
        <f t="shared" si="75"/>
        <v>0</v>
      </c>
    </row>
    <row r="1175" spans="8:16">
      <c r="H1175" s="157">
        <v>0.80902777777777801</v>
      </c>
      <c r="I1175" s="126">
        <v>616.65170188651416</v>
      </c>
      <c r="J1175" s="126">
        <v>249.48515876730966</v>
      </c>
      <c r="K1175" s="126">
        <v>0.52</v>
      </c>
      <c r="L1175" s="126">
        <f t="shared" si="72"/>
        <v>320.65888498098735</v>
      </c>
      <c r="M1175" s="126">
        <f t="shared" si="73"/>
        <v>129.73228255900102</v>
      </c>
      <c r="N1175" s="163">
        <f t="shared" si="74"/>
        <v>129.73228255900105</v>
      </c>
      <c r="O1175" s="165">
        <f>appliance_sim_data!D1177-N1175</f>
        <v>149.26771744099895</v>
      </c>
      <c r="P1175" s="165">
        <f t="shared" si="75"/>
        <v>0</v>
      </c>
    </row>
    <row r="1176" spans="8:16">
      <c r="H1176" s="157">
        <v>0.80972222222222201</v>
      </c>
      <c r="I1176" s="126">
        <v>612.45829750439077</v>
      </c>
      <c r="J1176" s="126">
        <v>246.31151921074456</v>
      </c>
      <c r="K1176" s="126">
        <v>0.51</v>
      </c>
      <c r="L1176" s="126">
        <f t="shared" si="72"/>
        <v>312.35373172723928</v>
      </c>
      <c r="M1176" s="126">
        <f t="shared" si="73"/>
        <v>125.61887479747973</v>
      </c>
      <c r="N1176" s="163">
        <f t="shared" si="74"/>
        <v>125.61887479747973</v>
      </c>
      <c r="O1176" s="165">
        <f>appliance_sim_data!D1178-N1176</f>
        <v>153.38112520252025</v>
      </c>
      <c r="P1176" s="165">
        <f t="shared" si="75"/>
        <v>0</v>
      </c>
    </row>
    <row r="1177" spans="8:16">
      <c r="H1177" s="157">
        <v>0.81041666666666701</v>
      </c>
      <c r="I1177" s="126">
        <v>608.22001468524206</v>
      </c>
      <c r="J1177" s="126">
        <v>243.14071713448556</v>
      </c>
      <c r="K1177" s="126">
        <v>0.51</v>
      </c>
      <c r="L1177" s="126">
        <f t="shared" si="72"/>
        <v>310.19220748947345</v>
      </c>
      <c r="M1177" s="126">
        <f t="shared" si="73"/>
        <v>124.00176573858764</v>
      </c>
      <c r="N1177" s="163">
        <f t="shared" si="74"/>
        <v>124.00176573858765</v>
      </c>
      <c r="O1177" s="165">
        <f>appliance_sim_data!D1179-N1177</f>
        <v>154.99823426141234</v>
      </c>
      <c r="P1177" s="165">
        <f t="shared" si="75"/>
        <v>0</v>
      </c>
    </row>
    <row r="1178" spans="8:16">
      <c r="H1178" s="157">
        <v>0.81111111111111101</v>
      </c>
      <c r="I1178" s="126">
        <v>603.93631592097222</v>
      </c>
      <c r="J1178" s="126">
        <v>239.97287973207466</v>
      </c>
      <c r="K1178" s="126">
        <v>0.52</v>
      </c>
      <c r="L1178" s="126">
        <f t="shared" si="72"/>
        <v>314.04688427890557</v>
      </c>
      <c r="M1178" s="126">
        <f t="shared" si="73"/>
        <v>124.78589746067883</v>
      </c>
      <c r="N1178" s="163">
        <f t="shared" si="74"/>
        <v>124.78589746067883</v>
      </c>
      <c r="O1178" s="165">
        <f>appliance_sim_data!D1180-N1178</f>
        <v>154.21410253932117</v>
      </c>
      <c r="P1178" s="165">
        <f t="shared" si="75"/>
        <v>0</v>
      </c>
    </row>
    <row r="1179" spans="8:16">
      <c r="H1179" s="157">
        <v>0.811805555555556</v>
      </c>
      <c r="I1179" s="126">
        <v>599.60665997842034</v>
      </c>
      <c r="J1179" s="126">
        <v>236.80813685539567</v>
      </c>
      <c r="K1179" s="126">
        <v>0.3</v>
      </c>
      <c r="L1179" s="126">
        <f t="shared" si="72"/>
        <v>179.88199799352608</v>
      </c>
      <c r="M1179" s="126">
        <f t="shared" si="73"/>
        <v>71.042441056618699</v>
      </c>
      <c r="N1179" s="163">
        <f t="shared" si="74"/>
        <v>71.042441056618699</v>
      </c>
      <c r="O1179" s="165">
        <f>appliance_sim_data!D1181-N1179</f>
        <v>207.95755894338129</v>
      </c>
      <c r="P1179" s="165">
        <f t="shared" si="75"/>
        <v>0</v>
      </c>
    </row>
    <row r="1180" spans="8:16">
      <c r="H1180" s="157">
        <v>0.8125</v>
      </c>
      <c r="I1180" s="126">
        <v>595.23050215058345</v>
      </c>
      <c r="J1180" s="126">
        <v>233.64662113179878</v>
      </c>
      <c r="K1180" s="126">
        <v>0.3</v>
      </c>
      <c r="L1180" s="126">
        <f t="shared" si="72"/>
        <v>178.56915064517503</v>
      </c>
      <c r="M1180" s="126">
        <f t="shared" si="73"/>
        <v>70.093986339539626</v>
      </c>
      <c r="N1180" s="163">
        <f t="shared" si="74"/>
        <v>70.093986339539626</v>
      </c>
      <c r="O1180" s="165">
        <f>appliance_sim_data!D1182-N1180</f>
        <v>208.90601366046036</v>
      </c>
      <c r="P1180" s="165">
        <f t="shared" si="75"/>
        <v>0</v>
      </c>
    </row>
    <row r="1181" spans="8:16">
      <c r="H1181" s="157">
        <v>0.813194444444444</v>
      </c>
      <c r="I1181" s="126">
        <v>590.80729453319316</v>
      </c>
      <c r="J1181" s="126">
        <v>230.48846808696879</v>
      </c>
      <c r="K1181" s="126">
        <v>0.32</v>
      </c>
      <c r="L1181" s="126">
        <f t="shared" si="72"/>
        <v>189.05833425062181</v>
      </c>
      <c r="M1181" s="126">
        <f t="shared" si="73"/>
        <v>73.75630978783002</v>
      </c>
      <c r="N1181" s="163">
        <f t="shared" si="74"/>
        <v>73.75630978783002</v>
      </c>
      <c r="O1181" s="165">
        <f>appliance_sim_data!D1183-N1181</f>
        <v>205.24369021216998</v>
      </c>
      <c r="P1181" s="165">
        <f t="shared" si="75"/>
        <v>0</v>
      </c>
    </row>
    <row r="1182" spans="8:16">
      <c r="H1182" s="157">
        <v>0.81388888888888899</v>
      </c>
      <c r="I1182" s="126">
        <v>586.3364863285525</v>
      </c>
      <c r="J1182" s="126">
        <v>227.33381627385432</v>
      </c>
      <c r="K1182" s="126">
        <v>0.32</v>
      </c>
      <c r="L1182" s="126">
        <f t="shared" si="72"/>
        <v>187.62767562513679</v>
      </c>
      <c r="M1182" s="126">
        <f t="shared" si="73"/>
        <v>72.746821207633388</v>
      </c>
      <c r="N1182" s="163">
        <f t="shared" si="74"/>
        <v>72.746821207633388</v>
      </c>
      <c r="O1182" s="165">
        <f>appliance_sim_data!D1184-N1182</f>
        <v>206.25317879236661</v>
      </c>
      <c r="P1182" s="165">
        <f t="shared" si="75"/>
        <v>0</v>
      </c>
    </row>
    <row r="1183" spans="8:16">
      <c r="H1183" s="157">
        <v>0.81458333333333299</v>
      </c>
      <c r="I1183" s="126">
        <v>581.81752417863629</v>
      </c>
      <c r="J1183" s="126">
        <v>224.18280740797073</v>
      </c>
      <c r="K1183" s="126">
        <v>0.33</v>
      </c>
      <c r="L1183" s="126">
        <f t="shared" si="72"/>
        <v>191.99978297894998</v>
      </c>
      <c r="M1183" s="126">
        <f t="shared" si="73"/>
        <v>73.98032644463035</v>
      </c>
      <c r="N1183" s="163">
        <f t="shared" si="74"/>
        <v>73.98032644463035</v>
      </c>
      <c r="O1183" s="165">
        <f>appliance_sim_data!D1185-N1183</f>
        <v>205.01967355536965</v>
      </c>
      <c r="P1183" s="165">
        <f t="shared" si="75"/>
        <v>0</v>
      </c>
    </row>
    <row r="1184" spans="8:16">
      <c r="H1184" s="157">
        <v>0.81527777777777799</v>
      </c>
      <c r="I1184" s="126">
        <v>577.24985252961937</v>
      </c>
      <c r="J1184" s="126">
        <v>221.03558650941775</v>
      </c>
      <c r="K1184" s="126">
        <v>0.4</v>
      </c>
      <c r="L1184" s="126">
        <f t="shared" si="72"/>
        <v>230.89994101184777</v>
      </c>
      <c r="M1184" s="126">
        <f t="shared" si="73"/>
        <v>88.414234603767113</v>
      </c>
      <c r="N1184" s="163">
        <f t="shared" si="74"/>
        <v>88.414234603767113</v>
      </c>
      <c r="O1184" s="165">
        <f>appliance_sim_data!D1186-N1184</f>
        <v>190.58576539623289</v>
      </c>
      <c r="P1184" s="165">
        <f t="shared" si="75"/>
        <v>0</v>
      </c>
    </row>
    <row r="1185" spans="8:16">
      <c r="H1185" s="157">
        <v>0.81597222222222199</v>
      </c>
      <c r="I1185" s="126">
        <v>572.63291403015171</v>
      </c>
      <c r="J1185" s="126">
        <v>217.89230205196966</v>
      </c>
      <c r="K1185" s="126">
        <v>0.39</v>
      </c>
      <c r="L1185" s="126">
        <f t="shared" si="72"/>
        <v>223.32683647175918</v>
      </c>
      <c r="M1185" s="126">
        <f t="shared" si="73"/>
        <v>84.97799780026817</v>
      </c>
      <c r="N1185" s="163">
        <f t="shared" si="74"/>
        <v>84.97799780026817</v>
      </c>
      <c r="O1185" s="165">
        <f>appliance_sim_data!D1187-N1185</f>
        <v>372.02200219973184</v>
      </c>
      <c r="P1185" s="165">
        <f t="shared" si="75"/>
        <v>0</v>
      </c>
    </row>
    <row r="1186" spans="8:16">
      <c r="H1186" s="157">
        <v>0.81666666666666698</v>
      </c>
      <c r="I1186" s="126">
        <v>567.9661499658713</v>
      </c>
      <c r="J1186" s="126">
        <v>214.75310611962544</v>
      </c>
      <c r="K1186" s="126">
        <v>0.36</v>
      </c>
      <c r="L1186" s="126">
        <f t="shared" si="72"/>
        <v>204.46781398771367</v>
      </c>
      <c r="M1186" s="126">
        <f t="shared" si="73"/>
        <v>77.311118203065163</v>
      </c>
      <c r="N1186" s="163">
        <f t="shared" si="74"/>
        <v>77.311118203065178</v>
      </c>
      <c r="O1186" s="165">
        <f>appliance_sim_data!D1188-N1186</f>
        <v>379.68888179693482</v>
      </c>
      <c r="P1186" s="165">
        <f t="shared" si="75"/>
        <v>0</v>
      </c>
    </row>
    <row r="1187" spans="8:16">
      <c r="H1187" s="157">
        <v>0.81736111111111098</v>
      </c>
      <c r="I1187" s="126">
        <v>563.24900073280583</v>
      </c>
      <c r="J1187" s="126">
        <v>211.61815457100954</v>
      </c>
      <c r="K1187" s="126">
        <v>0.39</v>
      </c>
      <c r="L1187" s="126">
        <f t="shared" si="72"/>
        <v>219.66711028579428</v>
      </c>
      <c r="M1187" s="126">
        <f t="shared" si="73"/>
        <v>82.531080282693722</v>
      </c>
      <c r="N1187" s="163">
        <f t="shared" si="74"/>
        <v>82.531080282693722</v>
      </c>
      <c r="O1187" s="165">
        <f>appliance_sim_data!D1189-N1187</f>
        <v>374.46891971730628</v>
      </c>
      <c r="P1187" s="165">
        <f t="shared" si="75"/>
        <v>0</v>
      </c>
    </row>
    <row r="1188" spans="8:16">
      <c r="H1188" s="157">
        <v>0.81805555555555598</v>
      </c>
      <c r="I1188" s="126">
        <v>558.48090635252049</v>
      </c>
      <c r="J1188" s="126">
        <v>208.48760721205139</v>
      </c>
      <c r="K1188" s="126">
        <v>0.34</v>
      </c>
      <c r="L1188" s="126">
        <f t="shared" si="72"/>
        <v>189.88350815985697</v>
      </c>
      <c r="M1188" s="126">
        <f t="shared" si="73"/>
        <v>70.885786452097477</v>
      </c>
      <c r="N1188" s="163">
        <f t="shared" si="74"/>
        <v>70.885786452097477</v>
      </c>
      <c r="O1188" s="165">
        <f>appliance_sim_data!D1190-N1188</f>
        <v>386.11421354790252</v>
      </c>
      <c r="P1188" s="165">
        <f t="shared" si="75"/>
        <v>0</v>
      </c>
    </row>
    <row r="1189" spans="8:16">
      <c r="H1189" s="157">
        <v>0.81874999999999998</v>
      </c>
      <c r="I1189" s="126">
        <v>553.66130703207591</v>
      </c>
      <c r="J1189" s="126">
        <v>205.36162797739382</v>
      </c>
      <c r="K1189" s="126">
        <v>0.33</v>
      </c>
      <c r="L1189" s="126">
        <f t="shared" si="72"/>
        <v>182.70823132058507</v>
      </c>
      <c r="M1189" s="126">
        <f t="shared" si="73"/>
        <v>67.769337232539968</v>
      </c>
      <c r="N1189" s="163">
        <f t="shared" si="74"/>
        <v>67.769337232539968</v>
      </c>
      <c r="O1189" s="165">
        <f>appliance_sim_data!D1191-N1189</f>
        <v>389.23066276746005</v>
      </c>
      <c r="P1189" s="165">
        <f t="shared" si="75"/>
        <v>0</v>
      </c>
    </row>
    <row r="1190" spans="8:16">
      <c r="H1190" s="157">
        <v>0.81944444444444497</v>
      </c>
      <c r="I1190" s="126">
        <v>548.78964377206262</v>
      </c>
      <c r="J1190" s="126">
        <v>202.2403851209985</v>
      </c>
      <c r="K1190" s="126">
        <v>0.32</v>
      </c>
      <c r="L1190" s="126">
        <f t="shared" si="72"/>
        <v>175.61268600706003</v>
      </c>
      <c r="M1190" s="126">
        <f t="shared" si="73"/>
        <v>64.716923238719517</v>
      </c>
      <c r="N1190" s="163">
        <f t="shared" si="74"/>
        <v>64.716923238719517</v>
      </c>
      <c r="O1190" s="165">
        <f>appliance_sim_data!D1192-N1190</f>
        <v>381.28307676128048</v>
      </c>
      <c r="P1190" s="165">
        <f t="shared" si="75"/>
        <v>0</v>
      </c>
    </row>
    <row r="1191" spans="8:16">
      <c r="H1191" s="157">
        <v>0.82013888888888897</v>
      </c>
      <c r="I1191" s="126">
        <v>543.86535902624246</v>
      </c>
      <c r="J1191" s="126">
        <v>199.12405141645496</v>
      </c>
      <c r="K1191" s="126">
        <v>0.32</v>
      </c>
      <c r="L1191" s="126">
        <f t="shared" si="72"/>
        <v>174.0369148883976</v>
      </c>
      <c r="M1191" s="126">
        <f t="shared" si="73"/>
        <v>63.719696453265591</v>
      </c>
      <c r="N1191" s="163">
        <f t="shared" si="74"/>
        <v>63.719696453265591</v>
      </c>
      <c r="O1191" s="165">
        <f>appliance_sim_data!D1193-N1191</f>
        <v>382.28030354673439</v>
      </c>
      <c r="P1191" s="165">
        <f t="shared" si="75"/>
        <v>0</v>
      </c>
    </row>
    <row r="1192" spans="8:16">
      <c r="H1192" s="157">
        <v>0.82083333333333297</v>
      </c>
      <c r="I1192" s="126">
        <v>538.88789741654023</v>
      </c>
      <c r="J1192" s="126">
        <v>196.01280436751134</v>
      </c>
      <c r="K1192" s="126">
        <v>0.34</v>
      </c>
      <c r="L1192" s="126">
        <f t="shared" si="72"/>
        <v>183.2218851216237</v>
      </c>
      <c r="M1192" s="126">
        <f t="shared" si="73"/>
        <v>66.644353484953854</v>
      </c>
      <c r="N1192" s="163">
        <f t="shared" si="74"/>
        <v>66.644353484953854</v>
      </c>
      <c r="O1192" s="165">
        <f>appliance_sim_data!D1194-N1192</f>
        <v>379.35564651504615</v>
      </c>
      <c r="P1192" s="165">
        <f t="shared" si="75"/>
        <v>0</v>
      </c>
    </row>
    <row r="1193" spans="8:16">
      <c r="H1193" s="157">
        <v>0.82152777777777797</v>
      </c>
      <c r="I1193" s="126">
        <v>533.85670650744783</v>
      </c>
      <c r="J1193" s="126">
        <v>192.90682642939748</v>
      </c>
      <c r="K1193" s="126">
        <v>0.37</v>
      </c>
      <c r="L1193" s="126">
        <f t="shared" si="72"/>
        <v>197.5269814077557</v>
      </c>
      <c r="M1193" s="126">
        <f t="shared" si="73"/>
        <v>71.375525778877062</v>
      </c>
      <c r="N1193" s="163">
        <f t="shared" si="74"/>
        <v>71.375525778877076</v>
      </c>
      <c r="O1193" s="165">
        <f>appliance_sim_data!D1195-N1193</f>
        <v>374.62447422112291</v>
      </c>
      <c r="P1193" s="165">
        <f t="shared" si="75"/>
        <v>0</v>
      </c>
    </row>
    <row r="1194" spans="8:16">
      <c r="H1194" s="157">
        <v>0.82222222222222197</v>
      </c>
      <c r="I1194" s="126">
        <v>528.77123764415478</v>
      </c>
      <c r="J1194" s="126">
        <v>189.80630524152147</v>
      </c>
      <c r="K1194" s="126">
        <v>0.53</v>
      </c>
      <c r="L1194" s="126">
        <f t="shared" si="72"/>
        <v>280.24875595140207</v>
      </c>
      <c r="M1194" s="126">
        <f t="shared" si="73"/>
        <v>100.59734177800638</v>
      </c>
      <c r="N1194" s="163">
        <f t="shared" si="74"/>
        <v>100.59734177800638</v>
      </c>
      <c r="O1194" s="165">
        <f>appliance_sim_data!D1196-N1194</f>
        <v>345.40265822199365</v>
      </c>
      <c r="P1194" s="165">
        <f t="shared" si="75"/>
        <v>0</v>
      </c>
    </row>
    <row r="1195" spans="8:16">
      <c r="H1195" s="157">
        <v>0.82291666666666696</v>
      </c>
      <c r="I1195" s="126">
        <v>523.63094685905128</v>
      </c>
      <c r="J1195" s="126">
        <v>186.71143387216671</v>
      </c>
      <c r="K1195" s="126">
        <v>0.42</v>
      </c>
      <c r="L1195" s="126">
        <f t="shared" si="72"/>
        <v>219.92499768080154</v>
      </c>
      <c r="M1195" s="126">
        <f t="shared" si="73"/>
        <v>78.418802226310021</v>
      </c>
      <c r="N1195" s="163">
        <f t="shared" si="74"/>
        <v>78.418802226310035</v>
      </c>
      <c r="O1195" s="165">
        <f>appliance_sim_data!D1197-N1195</f>
        <v>367.58119777368995</v>
      </c>
      <c r="P1195" s="165">
        <f t="shared" si="75"/>
        <v>0</v>
      </c>
    </row>
    <row r="1196" spans="8:16">
      <c r="H1196" s="157">
        <v>0.82361111111111096</v>
      </c>
      <c r="I1196" s="126">
        <v>518.43529585157182</v>
      </c>
      <c r="J1196" s="126">
        <v>183.62241107584339</v>
      </c>
      <c r="K1196" s="126">
        <v>0.47</v>
      </c>
      <c r="L1196" s="126">
        <f t="shared" si="72"/>
        <v>243.66458905023873</v>
      </c>
      <c r="M1196" s="126">
        <f t="shared" si="73"/>
        <v>86.302533205646384</v>
      </c>
      <c r="N1196" s="163">
        <f t="shared" si="74"/>
        <v>86.302533205646398</v>
      </c>
      <c r="O1196" s="165">
        <f>appliance_sim_data!D1198-N1196</f>
        <v>359.6974667943536</v>
      </c>
      <c r="P1196" s="165">
        <f t="shared" si="75"/>
        <v>0</v>
      </c>
    </row>
    <row r="1197" spans="8:16">
      <c r="H1197" s="157">
        <v>0.82430555555555596</v>
      </c>
      <c r="I1197" s="126">
        <v>513.18375304672372</v>
      </c>
      <c r="J1197" s="126">
        <v>180.53944156399567</v>
      </c>
      <c r="K1197" s="126">
        <v>0.52</v>
      </c>
      <c r="L1197" s="126">
        <f t="shared" si="72"/>
        <v>266.85555158429634</v>
      </c>
      <c r="M1197" s="126">
        <f t="shared" si="73"/>
        <v>93.880509613277752</v>
      </c>
      <c r="N1197" s="163">
        <f t="shared" si="74"/>
        <v>93.880509613277752</v>
      </c>
      <c r="O1197" s="165">
        <f>appliance_sim_data!D1199-N1197</f>
        <v>352.11949038672225</v>
      </c>
      <c r="P1197" s="165">
        <f t="shared" si="75"/>
        <v>0</v>
      </c>
    </row>
    <row r="1198" spans="8:16">
      <c r="H1198" s="157">
        <v>0.82499999999999996</v>
      </c>
      <c r="I1198" s="126">
        <v>507.87579473801532</v>
      </c>
      <c r="J1198" s="126">
        <v>177.46273628979711</v>
      </c>
      <c r="K1198" s="126">
        <v>0.55000000000000004</v>
      </c>
      <c r="L1198" s="126">
        <f t="shared" si="72"/>
        <v>279.33168710590843</v>
      </c>
      <c r="M1198" s="126">
        <f t="shared" si="73"/>
        <v>97.604504959388422</v>
      </c>
      <c r="N1198" s="163">
        <f t="shared" si="74"/>
        <v>97.604504959388422</v>
      </c>
      <c r="O1198" s="165">
        <f>appliance_sim_data!D1200-N1198</f>
        <v>348.39549504061159</v>
      </c>
      <c r="P1198" s="165">
        <f t="shared" si="75"/>
        <v>0</v>
      </c>
    </row>
    <row r="1199" spans="8:16">
      <c r="H1199" s="157">
        <v>0.82569444444444495</v>
      </c>
      <c r="I1199" s="126">
        <v>502.51090632090171</v>
      </c>
      <c r="J1199" s="126">
        <v>174.39251274780071</v>
      </c>
      <c r="K1199" s="126">
        <v>0.56999999999999995</v>
      </c>
      <c r="L1199" s="126">
        <f t="shared" si="72"/>
        <v>286.43121660291393</v>
      </c>
      <c r="M1199" s="126">
        <f t="shared" si="73"/>
        <v>99.403732266246394</v>
      </c>
      <c r="N1199" s="163">
        <f t="shared" si="74"/>
        <v>99.403732266246394</v>
      </c>
      <c r="O1199" s="165">
        <f>appliance_sim_data!D1201-N1199</f>
        <v>346.59626773375362</v>
      </c>
      <c r="P1199" s="165">
        <f t="shared" si="75"/>
        <v>0</v>
      </c>
    </row>
    <row r="1200" spans="8:16">
      <c r="H1200" s="157">
        <v>0.82638888888888895</v>
      </c>
      <c r="I1200" s="126">
        <v>497.08858362333353</v>
      </c>
      <c r="J1200" s="126">
        <v>171.32899528927243</v>
      </c>
      <c r="K1200" s="126">
        <v>0.56999999999999995</v>
      </c>
      <c r="L1200" s="126">
        <f t="shared" si="72"/>
        <v>283.34049266530008</v>
      </c>
      <c r="M1200" s="126">
        <f t="shared" si="73"/>
        <v>97.657527314885272</v>
      </c>
      <c r="N1200" s="163">
        <f t="shared" si="74"/>
        <v>97.657527314885272</v>
      </c>
      <c r="O1200" s="165">
        <f>appliance_sim_data!D1202-N1200</f>
        <v>457.34247268511473</v>
      </c>
      <c r="P1200" s="165">
        <f t="shared" si="75"/>
        <v>0</v>
      </c>
    </row>
    <row r="1201" spans="8:16">
      <c r="H1201" s="157">
        <v>0.82708333333333295</v>
      </c>
      <c r="I1201" s="126">
        <v>491.60833434044827</v>
      </c>
      <c r="J1201" s="126">
        <v>168.27241545406642</v>
      </c>
      <c r="K1201" s="126">
        <v>0.62</v>
      </c>
      <c r="L1201" s="126">
        <f t="shared" si="72"/>
        <v>304.79716729107793</v>
      </c>
      <c r="M1201" s="126">
        <f t="shared" si="73"/>
        <v>104.32889758152118</v>
      </c>
      <c r="N1201" s="163">
        <f t="shared" si="74"/>
        <v>104.32889758152119</v>
      </c>
      <c r="O1201" s="165">
        <f>appliance_sim_data!D1203-N1201</f>
        <v>450.67110241847882</v>
      </c>
      <c r="P1201" s="165">
        <f t="shared" si="75"/>
        <v>0</v>
      </c>
    </row>
    <row r="1202" spans="8:16">
      <c r="H1202" s="157">
        <v>0.82777777777777795</v>
      </c>
      <c r="I1202" s="126">
        <v>486.06967958094913</v>
      </c>
      <c r="J1202" s="126">
        <v>165.2230123199482</v>
      </c>
      <c r="K1202" s="126">
        <v>0.56999999999999995</v>
      </c>
      <c r="L1202" s="126">
        <f t="shared" si="72"/>
        <v>277.059717361141</v>
      </c>
      <c r="M1202" s="126">
        <f t="shared" si="73"/>
        <v>94.177117022370467</v>
      </c>
      <c r="N1202" s="163">
        <f t="shared" si="74"/>
        <v>94.177117022370467</v>
      </c>
      <c r="O1202" s="165">
        <f>appliance_sim_data!D1204-N1202</f>
        <v>460.82288297762955</v>
      </c>
      <c r="P1202" s="165">
        <f t="shared" si="75"/>
        <v>0</v>
      </c>
    </row>
    <row r="1203" spans="8:16">
      <c r="H1203" s="157">
        <v>0.82847222222222205</v>
      </c>
      <c r="I1203" s="126">
        <v>480.47215553325822</v>
      </c>
      <c r="J1203" s="126">
        <v>162.18103287032457</v>
      </c>
      <c r="K1203" s="126">
        <v>0.62</v>
      </c>
      <c r="L1203" s="126">
        <f t="shared" si="72"/>
        <v>297.89273643062012</v>
      </c>
      <c r="M1203" s="126">
        <f t="shared" si="73"/>
        <v>100.55224037960123</v>
      </c>
      <c r="N1203" s="163">
        <f t="shared" si="74"/>
        <v>100.55224037960124</v>
      </c>
      <c r="O1203" s="165">
        <f>appliance_sim_data!D1205-N1203</f>
        <v>454.44775962039876</v>
      </c>
      <c r="P1203" s="165">
        <f t="shared" si="75"/>
        <v>0</v>
      </c>
    </row>
    <row r="1204" spans="8:16">
      <c r="H1204" s="157">
        <v>0.82916666666666705</v>
      </c>
      <c r="I1204" s="126">
        <v>474.81531526012884</v>
      </c>
      <c r="J1204" s="126">
        <v>159.14673238139619</v>
      </c>
      <c r="K1204" s="126">
        <v>0.5</v>
      </c>
      <c r="L1204" s="126">
        <f t="shared" si="72"/>
        <v>237.40765763006442</v>
      </c>
      <c r="M1204" s="126">
        <f t="shared" si="73"/>
        <v>79.573366190698096</v>
      </c>
      <c r="N1204" s="163">
        <f t="shared" si="74"/>
        <v>79.573366190698096</v>
      </c>
      <c r="O1204" s="165">
        <f>appliance_sim_data!D1206-N1204</f>
        <v>486.4266338093019</v>
      </c>
      <c r="P1204" s="165">
        <f t="shared" si="75"/>
        <v>0</v>
      </c>
    </row>
    <row r="1205" spans="8:16">
      <c r="H1205" s="157">
        <v>0.82986111111111105</v>
      </c>
      <c r="I1205" s="126">
        <v>469.09873063098968</v>
      </c>
      <c r="J1205" s="126">
        <v>156.12037482978536</v>
      </c>
      <c r="K1205" s="126">
        <v>0.5</v>
      </c>
      <c r="L1205" s="126">
        <f t="shared" si="72"/>
        <v>234.54936531549484</v>
      </c>
      <c r="M1205" s="126">
        <f t="shared" si="73"/>
        <v>78.060187414892681</v>
      </c>
      <c r="N1205" s="163">
        <f t="shared" si="74"/>
        <v>78.060187414892681</v>
      </c>
      <c r="O1205" s="165">
        <f>appliance_sim_data!D1207-N1205</f>
        <v>487.93981258510735</v>
      </c>
      <c r="P1205" s="165">
        <f t="shared" si="75"/>
        <v>0</v>
      </c>
    </row>
    <row r="1206" spans="8:16">
      <c r="H1206" s="157">
        <v>0.83055555555555605</v>
      </c>
      <c r="I1206" s="126">
        <v>463.32199440198798</v>
      </c>
      <c r="J1206" s="126">
        <v>153.10223332176912</v>
      </c>
      <c r="K1206" s="126">
        <v>0.39</v>
      </c>
      <c r="L1206" s="126">
        <f t="shared" si="72"/>
        <v>180.69557781677531</v>
      </c>
      <c r="M1206" s="126">
        <f t="shared" si="73"/>
        <v>59.709870995489958</v>
      </c>
      <c r="N1206" s="163">
        <f t="shared" si="74"/>
        <v>59.709870995489965</v>
      </c>
      <c r="O1206" s="165">
        <f>appliance_sim_data!D1208-N1206</f>
        <v>506.29012900451005</v>
      </c>
      <c r="P1206" s="165">
        <f t="shared" si="75"/>
        <v>0</v>
      </c>
    </row>
    <row r="1207" spans="8:16">
      <c r="H1207" s="157">
        <v>0.83125000000000004</v>
      </c>
      <c r="I1207" s="126">
        <v>457.48472245436579</v>
      </c>
      <c r="J1207" s="126">
        <v>150.09259054527615</v>
      </c>
      <c r="K1207" s="126">
        <v>0.37</v>
      </c>
      <c r="L1207" s="126">
        <f t="shared" si="72"/>
        <v>169.26934730811533</v>
      </c>
      <c r="M1207" s="126">
        <f t="shared" si="73"/>
        <v>55.534258501752177</v>
      </c>
      <c r="N1207" s="163">
        <f t="shared" si="74"/>
        <v>55.534258501752177</v>
      </c>
      <c r="O1207" s="165">
        <f>appliance_sim_data!D1209-N1207</f>
        <v>332.46574149824784</v>
      </c>
      <c r="P1207" s="165">
        <f t="shared" si="75"/>
        <v>0</v>
      </c>
    </row>
    <row r="1208" spans="8:16">
      <c r="H1208" s="157">
        <v>0.83194444444444404</v>
      </c>
      <c r="I1208" s="126">
        <v>451.58655620261084</v>
      </c>
      <c r="J1208" s="126">
        <v>147.09173924589766</v>
      </c>
      <c r="K1208" s="126">
        <v>0.35</v>
      </c>
      <c r="L1208" s="126">
        <f t="shared" si="72"/>
        <v>158.05529467091378</v>
      </c>
      <c r="M1208" s="126">
        <f t="shared" si="73"/>
        <v>51.482108736064177</v>
      </c>
      <c r="N1208" s="163">
        <f t="shared" si="74"/>
        <v>51.482108736064177</v>
      </c>
      <c r="O1208" s="165">
        <f>appliance_sim_data!D1210-N1208</f>
        <v>336.51789126393584</v>
      </c>
      <c r="P1208" s="165">
        <f t="shared" si="75"/>
        <v>0</v>
      </c>
    </row>
    <row r="1209" spans="8:16">
      <c r="H1209" s="157">
        <v>0.83263888888888904</v>
      </c>
      <c r="I1209" s="126">
        <v>445.62716518457796</v>
      </c>
      <c r="J1209" s="126">
        <v>144.09998272819789</v>
      </c>
      <c r="K1209" s="126">
        <v>0.35</v>
      </c>
      <c r="L1209" s="126">
        <f t="shared" si="72"/>
        <v>155.96950781460228</v>
      </c>
      <c r="M1209" s="126">
        <f t="shared" si="73"/>
        <v>50.434993954869256</v>
      </c>
      <c r="N1209" s="163">
        <f t="shared" si="74"/>
        <v>50.434993954869256</v>
      </c>
      <c r="O1209" s="165">
        <f>appliance_sim_data!D1211-N1209</f>
        <v>337.56500604513076</v>
      </c>
      <c r="P1209" s="165">
        <f t="shared" si="75"/>
        <v>0</v>
      </c>
    </row>
    <row r="1210" spans="8:16">
      <c r="H1210" s="157">
        <v>0.83333333333333304</v>
      </c>
      <c r="I1210" s="126">
        <v>439.60624984666327</v>
      </c>
      <c r="J1210" s="126">
        <v>141.11763538368189</v>
      </c>
      <c r="K1210" s="126">
        <v>0.28000000000000003</v>
      </c>
      <c r="L1210" s="126">
        <f t="shared" si="72"/>
        <v>123.08974995706573</v>
      </c>
      <c r="M1210" s="126">
        <f t="shared" si="73"/>
        <v>39.512937907430931</v>
      </c>
      <c r="N1210" s="163">
        <f t="shared" si="74"/>
        <v>39.512937907430938</v>
      </c>
      <c r="O1210" s="165">
        <f>appliance_sim_data!D1212-N1210</f>
        <v>348.48706209256909</v>
      </c>
      <c r="P1210" s="165">
        <f t="shared" si="75"/>
        <v>0</v>
      </c>
    </row>
    <row r="1211" spans="8:16">
      <c r="H1211" s="157">
        <v>0.83402777777777803</v>
      </c>
      <c r="I1211" s="126">
        <v>433.52354453800825</v>
      </c>
      <c r="J1211" s="126">
        <v>138.14502324683815</v>
      </c>
      <c r="K1211" s="126">
        <v>0.3</v>
      </c>
      <c r="L1211" s="126">
        <f t="shared" si="72"/>
        <v>130.05706336140247</v>
      </c>
      <c r="M1211" s="126">
        <f t="shared" si="73"/>
        <v>41.443506974051445</v>
      </c>
      <c r="N1211" s="163">
        <f t="shared" si="74"/>
        <v>41.443506974051445</v>
      </c>
      <c r="O1211" s="165">
        <f>appliance_sim_data!D1213-N1211</f>
        <v>346.55649302594855</v>
      </c>
      <c r="P1211" s="165">
        <f t="shared" si="75"/>
        <v>0</v>
      </c>
    </row>
    <row r="1212" spans="8:16">
      <c r="H1212" s="157">
        <v>0.83472222222222203</v>
      </c>
      <c r="I1212" s="126">
        <v>427.37882072869456</v>
      </c>
      <c r="J1212" s="126">
        <v>135.18248458074021</v>
      </c>
      <c r="K1212" s="126">
        <v>0.31</v>
      </c>
      <c r="L1212" s="126">
        <f t="shared" si="72"/>
        <v>132.48743442589532</v>
      </c>
      <c r="M1212" s="126">
        <f t="shared" si="73"/>
        <v>41.906570220029465</v>
      </c>
      <c r="N1212" s="163">
        <f t="shared" si="74"/>
        <v>41.906570220029465</v>
      </c>
      <c r="O1212" s="165">
        <f>appliance_sim_data!D1214-N1212</f>
        <v>346.09342977997051</v>
      </c>
      <c r="P1212" s="165">
        <f t="shared" si="75"/>
        <v>0</v>
      </c>
    </row>
    <row r="1213" spans="8:16">
      <c r="H1213" s="157">
        <v>0.83541666666666703</v>
      </c>
      <c r="I1213" s="126">
        <v>421.1718904679102</v>
      </c>
      <c r="J1213" s="126">
        <v>132.23037049375617</v>
      </c>
      <c r="K1213" s="126">
        <v>0.42</v>
      </c>
      <c r="L1213" s="126">
        <f t="shared" si="72"/>
        <v>176.89219399652228</v>
      </c>
      <c r="M1213" s="126">
        <f t="shared" si="73"/>
        <v>55.536755607377586</v>
      </c>
      <c r="N1213" s="163">
        <f t="shared" si="74"/>
        <v>55.536755607377586</v>
      </c>
      <c r="O1213" s="165">
        <f>appliance_sim_data!D1215-N1213</f>
        <v>332.46324439262241</v>
      </c>
      <c r="P1213" s="165">
        <f t="shared" si="75"/>
        <v>0</v>
      </c>
    </row>
    <row r="1214" spans="8:16">
      <c r="H1214" s="157">
        <v>0.83611111111111103</v>
      </c>
      <c r="I1214" s="126">
        <v>414.90261009914542</v>
      </c>
      <c r="J1214" s="126">
        <v>129.28904558896619</v>
      </c>
      <c r="K1214" s="126">
        <v>0.43</v>
      </c>
      <c r="L1214" s="126">
        <f t="shared" si="72"/>
        <v>178.40812234263254</v>
      </c>
      <c r="M1214" s="126">
        <f t="shared" si="73"/>
        <v>55.594289603255461</v>
      </c>
      <c r="N1214" s="163">
        <f t="shared" si="74"/>
        <v>55.594289603255461</v>
      </c>
      <c r="O1214" s="165">
        <f>appliance_sim_data!D1216-N1214</f>
        <v>332.40571039674455</v>
      </c>
      <c r="P1214" s="165">
        <f t="shared" si="75"/>
        <v>0</v>
      </c>
    </row>
    <row r="1215" spans="8:16">
      <c r="H1215" s="157">
        <v>0.83680555555555602</v>
      </c>
      <c r="I1215" s="126">
        <v>408.5708842506462</v>
      </c>
      <c r="J1215" s="126">
        <v>126.35888864796618</v>
      </c>
      <c r="K1215" s="126">
        <v>0.42</v>
      </c>
      <c r="L1215" s="126">
        <f t="shared" si="72"/>
        <v>171.5997713852714</v>
      </c>
      <c r="M1215" s="126">
        <f t="shared" si="73"/>
        <v>53.070733232145791</v>
      </c>
      <c r="N1215" s="163">
        <f t="shared" si="74"/>
        <v>53.070733232145791</v>
      </c>
      <c r="O1215" s="165">
        <f>appliance_sim_data!D1217-N1215</f>
        <v>334.92926676785419</v>
      </c>
      <c r="P1215" s="165">
        <f t="shared" si="75"/>
        <v>0</v>
      </c>
    </row>
    <row r="1216" spans="8:16">
      <c r="H1216" s="157">
        <v>0.83750000000000002</v>
      </c>
      <c r="I1216" s="126">
        <v>402.17667012056143</v>
      </c>
      <c r="J1216" s="126">
        <v>123.44029335078598</v>
      </c>
      <c r="K1216" s="126">
        <v>0.43</v>
      </c>
      <c r="L1216" s="126">
        <f t="shared" si="72"/>
        <v>172.93596815184142</v>
      </c>
      <c r="M1216" s="126">
        <f t="shared" si="73"/>
        <v>53.079326140837971</v>
      </c>
      <c r="N1216" s="163">
        <f t="shared" si="74"/>
        <v>53.079326140837978</v>
      </c>
      <c r="O1216" s="165">
        <f>appliance_sim_data!D1218-N1216</f>
        <v>334.92067385916204</v>
      </c>
      <c r="P1216" s="165">
        <f t="shared" si="75"/>
        <v>0</v>
      </c>
    </row>
    <row r="1217" spans="8:16">
      <c r="H1217" s="157">
        <v>0.83819444444444402</v>
      </c>
      <c r="I1217" s="126">
        <v>395.71998207748123</v>
      </c>
      <c r="J1217" s="126">
        <v>120.53366903370328</v>
      </c>
      <c r="K1217" s="126">
        <v>0.5</v>
      </c>
      <c r="L1217" s="126">
        <f t="shared" si="72"/>
        <v>197.85999103874062</v>
      </c>
      <c r="M1217" s="126">
        <f t="shared" si="73"/>
        <v>60.266834516851638</v>
      </c>
      <c r="N1217" s="163">
        <f t="shared" si="74"/>
        <v>60.266834516851638</v>
      </c>
      <c r="O1217" s="165">
        <f>appliance_sim_data!D1219-N1217</f>
        <v>327.73316548314835</v>
      </c>
      <c r="P1217" s="165">
        <f t="shared" si="75"/>
        <v>0</v>
      </c>
    </row>
    <row r="1218" spans="8:16">
      <c r="H1218" s="157">
        <v>0.83888888888888902</v>
      </c>
      <c r="I1218" s="126">
        <v>389.20089659841875</v>
      </c>
      <c r="J1218" s="126">
        <v>117.63944148679029</v>
      </c>
      <c r="K1218" s="126">
        <v>0.48</v>
      </c>
      <c r="L1218" s="126">
        <f t="shared" si="72"/>
        <v>186.816430367241</v>
      </c>
      <c r="M1218" s="126">
        <f t="shared" si="73"/>
        <v>56.466931913659337</v>
      </c>
      <c r="N1218" s="163">
        <f t="shared" si="74"/>
        <v>56.466931913659337</v>
      </c>
      <c r="O1218" s="165">
        <f>appliance_sim_data!D1220-N1218</f>
        <v>222.53306808634068</v>
      </c>
      <c r="P1218" s="165">
        <f t="shared" si="75"/>
        <v>0</v>
      </c>
    </row>
    <row r="1219" spans="8:16">
      <c r="H1219" s="157">
        <v>0.83958333333333302</v>
      </c>
      <c r="I1219" s="126">
        <v>382.6195575676922</v>
      </c>
      <c r="J1219" s="126">
        <v>114.75805379307661</v>
      </c>
      <c r="K1219" s="126">
        <v>0.47</v>
      </c>
      <c r="L1219" s="126">
        <f t="shared" si="72"/>
        <v>179.83119205681533</v>
      </c>
      <c r="M1219" s="126">
        <f t="shared" si="73"/>
        <v>53.936285282746006</v>
      </c>
      <c r="N1219" s="163">
        <f t="shared" si="74"/>
        <v>53.936285282746013</v>
      </c>
      <c r="O1219" s="165">
        <f>appliance_sim_data!D1221-N1219</f>
        <v>225.06371471725399</v>
      </c>
      <c r="P1219" s="165">
        <f t="shared" si="75"/>
        <v>0</v>
      </c>
    </row>
    <row r="1220" spans="8:16">
      <c r="H1220" s="157">
        <v>0.84027777777777801</v>
      </c>
      <c r="I1220" s="126">
        <v>375.97618196159618</v>
      </c>
      <c r="J1220" s="126">
        <v>111.88996721123667</v>
      </c>
      <c r="K1220" s="126">
        <v>0.5</v>
      </c>
      <c r="L1220" s="126">
        <f t="shared" si="72"/>
        <v>187.98809098079809</v>
      </c>
      <c r="M1220" s="126">
        <f t="shared" si="73"/>
        <v>55.944983605618333</v>
      </c>
      <c r="N1220" s="163">
        <f t="shared" si="74"/>
        <v>55.94498360561834</v>
      </c>
      <c r="O1220" s="165">
        <f>appliance_sim_data!D1222-N1220</f>
        <v>223.05501639438165</v>
      </c>
      <c r="P1220" s="165">
        <f t="shared" si="75"/>
        <v>0</v>
      </c>
    </row>
    <row r="1221" spans="8:16">
      <c r="H1221" s="157">
        <v>0.84097222222222201</v>
      </c>
      <c r="I1221" s="126">
        <v>369.27106594529539</v>
      </c>
      <c r="J1221" s="126">
        <v>109.0356621037467</v>
      </c>
      <c r="K1221" s="126">
        <v>0.48</v>
      </c>
      <c r="L1221" s="126">
        <f t="shared" si="72"/>
        <v>177.25011165374178</v>
      </c>
      <c r="M1221" s="126">
        <f t="shared" si="73"/>
        <v>52.337117809798414</v>
      </c>
      <c r="N1221" s="163">
        <f t="shared" si="74"/>
        <v>52.337117809798421</v>
      </c>
      <c r="O1221" s="165">
        <f>appliance_sim_data!D1223-N1221</f>
        <v>226.66288219020157</v>
      </c>
      <c r="P1221" s="165">
        <f t="shared" si="75"/>
        <v>0</v>
      </c>
    </row>
    <row r="1222" spans="8:16">
      <c r="H1222" s="157">
        <v>0.84166666666666701</v>
      </c>
      <c r="I1222" s="126">
        <v>362.50459140987914</v>
      </c>
      <c r="J1222" s="126">
        <v>106.19563891244674</v>
      </c>
      <c r="K1222" s="126">
        <v>0.5</v>
      </c>
      <c r="L1222" s="126">
        <f t="shared" si="72"/>
        <v>181.25229570493957</v>
      </c>
      <c r="M1222" s="126">
        <f t="shared" si="73"/>
        <v>53.09781945622337</v>
      </c>
      <c r="N1222" s="163">
        <f t="shared" si="74"/>
        <v>53.097819456223377</v>
      </c>
      <c r="O1222" s="165">
        <f>appliance_sim_data!D1224-N1222</f>
        <v>361.90218054377664</v>
      </c>
      <c r="P1222" s="165">
        <f t="shared" si="75"/>
        <v>0</v>
      </c>
    </row>
    <row r="1223" spans="8:16">
      <c r="H1223" s="157">
        <v>0.84236111111111101</v>
      </c>
      <c r="I1223" s="126">
        <v>355.6772329791695</v>
      </c>
      <c r="J1223" s="126">
        <v>103.37041918346094</v>
      </c>
      <c r="K1223" s="126">
        <v>0.52</v>
      </c>
      <c r="L1223" s="126">
        <f t="shared" si="72"/>
        <v>184.95216114916815</v>
      </c>
      <c r="M1223" s="126">
        <f t="shared" si="73"/>
        <v>53.752617975399687</v>
      </c>
      <c r="N1223" s="163">
        <f t="shared" si="74"/>
        <v>53.752617975399687</v>
      </c>
      <c r="O1223" s="165">
        <f>appliance_sim_data!D1225-N1223</f>
        <v>361.24738202460031</v>
      </c>
      <c r="P1223" s="165">
        <f t="shared" si="75"/>
        <v>0</v>
      </c>
    </row>
    <row r="1224" spans="8:16">
      <c r="H1224" s="157">
        <v>0.843055555555556</v>
      </c>
      <c r="I1224" s="126">
        <v>348.78956551742232</v>
      </c>
      <c r="J1224" s="126">
        <v>100.56054664336952</v>
      </c>
      <c r="K1224" s="126">
        <v>0.52</v>
      </c>
      <c r="L1224" s="126">
        <f t="shared" si="72"/>
        <v>181.37057406905961</v>
      </c>
      <c r="M1224" s="126">
        <f t="shared" si="73"/>
        <v>52.291484254552152</v>
      </c>
      <c r="N1224" s="163">
        <f t="shared" si="74"/>
        <v>52.291484254552159</v>
      </c>
      <c r="O1224" s="165">
        <f>appliance_sim_data!D1226-N1224</f>
        <v>362.70851574544781</v>
      </c>
      <c r="P1224" s="165">
        <f t="shared" si="75"/>
        <v>0</v>
      </c>
    </row>
    <row r="1225" spans="8:16">
      <c r="H1225" s="157">
        <v>0.84375</v>
      </c>
      <c r="I1225" s="126">
        <v>341.84227217072674</v>
      </c>
      <c r="J1225" s="126">
        <v>97.766588328492134</v>
      </c>
      <c r="K1225" s="126">
        <v>0.56999999999999995</v>
      </c>
      <c r="L1225" s="126">
        <f t="shared" si="72"/>
        <v>194.85009513731424</v>
      </c>
      <c r="M1225" s="126">
        <f t="shared" si="73"/>
        <v>55.726955347240512</v>
      </c>
      <c r="N1225" s="163">
        <f t="shared" si="74"/>
        <v>55.726955347240519</v>
      </c>
      <c r="O1225" s="165">
        <f>appliance_sim_data!D1227-N1225</f>
        <v>502.27304465275949</v>
      </c>
      <c r="P1225" s="165">
        <f t="shared" si="75"/>
        <v>0</v>
      </c>
    </row>
    <row r="1226" spans="8:16">
      <c r="H1226" s="157">
        <v>0.844444444444444</v>
      </c>
      <c r="I1226" s="126">
        <v>334.83615297645883</v>
      </c>
      <c r="J1226" s="126">
        <v>94.989135769025296</v>
      </c>
      <c r="K1226" s="126">
        <v>0.63</v>
      </c>
      <c r="L1226" s="126">
        <f t="shared" si="72"/>
        <v>210.94677637516907</v>
      </c>
      <c r="M1226" s="126">
        <f t="shared" si="73"/>
        <v>59.843155534485938</v>
      </c>
      <c r="N1226" s="163">
        <f t="shared" si="74"/>
        <v>59.843155534485938</v>
      </c>
      <c r="O1226" s="165">
        <f>appliance_sim_data!D1228-N1226</f>
        <v>498.15684446551404</v>
      </c>
      <c r="P1226" s="165">
        <f t="shared" si="75"/>
        <v>0</v>
      </c>
    </row>
    <row r="1227" spans="8:16">
      <c r="H1227" s="157">
        <v>0.84513888888888899</v>
      </c>
      <c r="I1227" s="126">
        <v>327.77213407675561</v>
      </c>
      <c r="J1227" s="126">
        <v>92.228806229672784</v>
      </c>
      <c r="K1227" s="126">
        <v>0.59</v>
      </c>
      <c r="L1227" s="126">
        <f t="shared" ref="L1227:L1290" si="76">I1227*K1227</f>
        <v>193.38555910528581</v>
      </c>
      <c r="M1227" s="126">
        <f t="shared" ref="M1227:M1290" si="77">J1227*K1227</f>
        <v>54.414995675506937</v>
      </c>
      <c r="N1227" s="163">
        <f t="shared" ref="N1227:N1290" si="78">M1227*$B$46*$B$47</f>
        <v>54.414995675506944</v>
      </c>
      <c r="O1227" s="165">
        <f>appliance_sim_data!D1229-N1227</f>
        <v>503.58500432449307</v>
      </c>
      <c r="P1227" s="165">
        <f t="shared" ref="P1227:P1290" si="79">IF(O1227&lt;0, ABS(O1227), 0)</f>
        <v>0</v>
      </c>
    </row>
    <row r="1228" spans="8:16">
      <c r="H1228" s="157">
        <v>0.84583333333333299</v>
      </c>
      <c r="I1228" s="126">
        <v>320.65127757339462</v>
      </c>
      <c r="J1228" s="126">
        <v>89.486244008201624</v>
      </c>
      <c r="K1228" s="126">
        <v>0.55000000000000004</v>
      </c>
      <c r="L1228" s="126">
        <f t="shared" si="76"/>
        <v>176.35820266536706</v>
      </c>
      <c r="M1228" s="126">
        <f t="shared" si="77"/>
        <v>49.217434204510894</v>
      </c>
      <c r="N1228" s="163">
        <f t="shared" si="78"/>
        <v>49.217434204510894</v>
      </c>
      <c r="O1228" s="165">
        <f>appliance_sim_data!D1230-N1228</f>
        <v>508.78256579548912</v>
      </c>
      <c r="P1228" s="165">
        <f t="shared" si="79"/>
        <v>0</v>
      </c>
    </row>
    <row r="1229" spans="8:16">
      <c r="H1229" s="157">
        <v>0.84652777777777799</v>
      </c>
      <c r="I1229" s="126">
        <v>313.47479206282992</v>
      </c>
      <c r="J1229" s="126">
        <v>86.762121793125871</v>
      </c>
      <c r="K1229" s="126">
        <v>0.52</v>
      </c>
      <c r="L1229" s="126">
        <f t="shared" si="76"/>
        <v>163.00689187267156</v>
      </c>
      <c r="M1229" s="126">
        <f t="shared" si="77"/>
        <v>45.116303332425453</v>
      </c>
      <c r="N1229" s="163">
        <f t="shared" si="78"/>
        <v>45.116303332425453</v>
      </c>
      <c r="O1229" s="165">
        <f>appliance_sim_data!D1231-N1229</f>
        <v>398.88369666757455</v>
      </c>
      <c r="P1229" s="165">
        <f t="shared" si="79"/>
        <v>0</v>
      </c>
    </row>
    <row r="1230" spans="8:16">
      <c r="H1230" s="157">
        <v>0.84722222222222199</v>
      </c>
      <c r="I1230" s="126">
        <v>306.24404389130689</v>
      </c>
      <c r="J1230" s="126">
        <v>84.057142081410916</v>
      </c>
      <c r="K1230" s="126">
        <v>0.4</v>
      </c>
      <c r="L1230" s="126">
        <f t="shared" si="76"/>
        <v>122.49761755652275</v>
      </c>
      <c r="M1230" s="126">
        <f t="shared" si="77"/>
        <v>33.622856832564366</v>
      </c>
      <c r="N1230" s="163">
        <f t="shared" si="78"/>
        <v>33.622856832564366</v>
      </c>
      <c r="O1230" s="165">
        <f>appliance_sim_data!D1232-N1230</f>
        <v>410.37714316743563</v>
      </c>
      <c r="P1230" s="165">
        <f t="shared" si="79"/>
        <v>0</v>
      </c>
    </row>
    <row r="1231" spans="8:16">
      <c r="H1231" s="157">
        <v>0.84791666666666698</v>
      </c>
      <c r="I1231" s="126">
        <v>298.96056917088725</v>
      </c>
      <c r="J1231" s="126">
        <v>81.372038656691984</v>
      </c>
      <c r="K1231" s="126">
        <v>0.37</v>
      </c>
      <c r="L1231" s="126">
        <f t="shared" si="76"/>
        <v>110.61541059322828</v>
      </c>
      <c r="M1231" s="126">
        <f t="shared" si="77"/>
        <v>30.107654302976034</v>
      </c>
      <c r="N1231" s="163">
        <f t="shared" si="78"/>
        <v>30.107654302976034</v>
      </c>
      <c r="O1231" s="165">
        <f>appliance_sim_data!D1233-N1231</f>
        <v>413.89234569702398</v>
      </c>
      <c r="P1231" s="165">
        <f t="shared" si="79"/>
        <v>0</v>
      </c>
    </row>
    <row r="1232" spans="8:16">
      <c r="H1232" s="157">
        <v>0.84861111111111098</v>
      </c>
      <c r="I1232" s="126">
        <v>291.62608659779784</v>
      </c>
      <c r="J1232" s="126">
        <v>78.707578128002638</v>
      </c>
      <c r="K1232" s="126">
        <v>0.28000000000000003</v>
      </c>
      <c r="L1232" s="126">
        <f t="shared" si="76"/>
        <v>81.655304247383398</v>
      </c>
      <c r="M1232" s="126">
        <f t="shared" si="77"/>
        <v>22.038121875840741</v>
      </c>
      <c r="N1232" s="163">
        <f t="shared" si="78"/>
        <v>22.038121875840744</v>
      </c>
      <c r="O1232" s="165">
        <f>appliance_sim_data!D1234-N1232</f>
        <v>421.96187812415928</v>
      </c>
      <c r="P1232" s="165">
        <f t="shared" si="79"/>
        <v>0</v>
      </c>
    </row>
    <row r="1233" spans="8:16">
      <c r="H1233" s="157">
        <v>0.84930555555555598</v>
      </c>
      <c r="I1233" s="126">
        <v>284.24251111466168</v>
      </c>
      <c r="J1233" s="126">
        <v>76.064561528389021</v>
      </c>
      <c r="K1233" s="126">
        <v>0.28999999999999998</v>
      </c>
      <c r="L1233" s="126">
        <f t="shared" si="76"/>
        <v>82.430328223251877</v>
      </c>
      <c r="M1233" s="126">
        <f t="shared" si="77"/>
        <v>22.058722843232815</v>
      </c>
      <c r="N1233" s="163">
        <f t="shared" si="78"/>
        <v>22.058722843232815</v>
      </c>
      <c r="O1233" s="165">
        <f>appliance_sim_data!D1235-N1233</f>
        <v>421.94127715676717</v>
      </c>
      <c r="P1233" s="165">
        <f t="shared" si="79"/>
        <v>0</v>
      </c>
    </row>
    <row r="1234" spans="8:16">
      <c r="H1234" s="157">
        <v>0.85</v>
      </c>
      <c r="I1234" s="126">
        <v>276.81196845779272</v>
      </c>
      <c r="J1234" s="126">
        <v>73.443825972034915</v>
      </c>
      <c r="K1234" s="126">
        <v>0.27</v>
      </c>
      <c r="L1234" s="126">
        <f t="shared" si="76"/>
        <v>74.739231483604044</v>
      </c>
      <c r="M1234" s="126">
        <f t="shared" si="77"/>
        <v>19.829833012449427</v>
      </c>
      <c r="N1234" s="163">
        <f t="shared" si="78"/>
        <v>19.829833012449427</v>
      </c>
      <c r="O1234" s="165">
        <f>appliance_sim_data!D1236-N1234</f>
        <v>424.1701669875506</v>
      </c>
      <c r="P1234" s="165">
        <f t="shared" si="79"/>
        <v>0</v>
      </c>
    </row>
    <row r="1235" spans="8:16">
      <c r="H1235" s="157">
        <v>0.85069444444444497</v>
      </c>
      <c r="I1235" s="126">
        <v>269.33681062957947</v>
      </c>
      <c r="J1235" s="126">
        <v>70.846246367576356</v>
      </c>
      <c r="K1235" s="126">
        <v>0.27</v>
      </c>
      <c r="L1235" s="126">
        <f t="shared" si="76"/>
        <v>72.720938869986469</v>
      </c>
      <c r="M1235" s="126">
        <f t="shared" si="77"/>
        <v>19.128486519245616</v>
      </c>
      <c r="N1235" s="163">
        <f t="shared" si="78"/>
        <v>19.128486519245616</v>
      </c>
      <c r="O1235" s="165">
        <f>appliance_sim_data!D1237-N1235</f>
        <v>424.8715134807544</v>
      </c>
      <c r="P1235" s="165">
        <f t="shared" si="79"/>
        <v>0</v>
      </c>
    </row>
    <row r="1236" spans="8:16">
      <c r="H1236" s="157">
        <v>0.85138888888888897</v>
      </c>
      <c r="I1236" s="126">
        <v>261.81963233402257</v>
      </c>
      <c r="J1236" s="126">
        <v>68.272737184171163</v>
      </c>
      <c r="K1236" s="126">
        <v>0.24</v>
      </c>
      <c r="L1236" s="126">
        <f t="shared" si="76"/>
        <v>62.836711760165414</v>
      </c>
      <c r="M1236" s="126">
        <f t="shared" si="77"/>
        <v>16.38545692420108</v>
      </c>
      <c r="N1236" s="163">
        <f t="shared" si="78"/>
        <v>16.38545692420108</v>
      </c>
      <c r="O1236" s="165">
        <f>appliance_sim_data!D1238-N1236</f>
        <v>427.61454307579891</v>
      </c>
      <c r="P1236" s="165">
        <f t="shared" si="79"/>
        <v>0</v>
      </c>
    </row>
    <row r="1237" spans="8:16">
      <c r="H1237" s="157">
        <v>0.85208333333333297</v>
      </c>
      <c r="I1237" s="126">
        <v>254.26328841032503</v>
      </c>
      <c r="J1237" s="126">
        <v>65.724254265496228</v>
      </c>
      <c r="K1237" s="126">
        <v>0.24</v>
      </c>
      <c r="L1237" s="126">
        <f t="shared" si="76"/>
        <v>61.023189218478002</v>
      </c>
      <c r="M1237" s="126">
        <f t="shared" si="77"/>
        <v>15.773821023719094</v>
      </c>
      <c r="N1237" s="163">
        <f t="shared" si="78"/>
        <v>15.773821023719094</v>
      </c>
      <c r="O1237" s="165">
        <f>appliance_sim_data!D1239-N1237</f>
        <v>428.22617897628089</v>
      </c>
      <c r="P1237" s="165">
        <f t="shared" si="79"/>
        <v>0</v>
      </c>
    </row>
    <row r="1238" spans="8:16">
      <c r="H1238" s="157">
        <v>0.85277777777777797</v>
      </c>
      <c r="I1238" s="126">
        <v>246.67091229500809</v>
      </c>
      <c r="J1238" s="126">
        <v>63.201796685223158</v>
      </c>
      <c r="K1238" s="126">
        <v>0.27</v>
      </c>
      <c r="L1238" s="126">
        <f t="shared" si="76"/>
        <v>66.601146319652187</v>
      </c>
      <c r="M1238" s="126">
        <f t="shared" si="77"/>
        <v>17.064485105010252</v>
      </c>
      <c r="N1238" s="163">
        <f t="shared" si="78"/>
        <v>17.064485105010252</v>
      </c>
      <c r="O1238" s="165">
        <f>appliance_sim_data!D1240-N1238</f>
        <v>426.93551489498975</v>
      </c>
      <c r="P1238" s="165">
        <f t="shared" si="79"/>
        <v>0</v>
      </c>
    </row>
    <row r="1239" spans="8:16">
      <c r="H1239" s="157">
        <v>0.85347222222222197</v>
      </c>
      <c r="I1239" s="126">
        <v>239.0459355367789</v>
      </c>
      <c r="J1239" s="126">
        <v>60.706408635515942</v>
      </c>
      <c r="K1239" s="126">
        <v>0.28000000000000003</v>
      </c>
      <c r="L1239" s="126">
        <f t="shared" si="76"/>
        <v>66.932861950298104</v>
      </c>
      <c r="M1239" s="126">
        <f t="shared" si="77"/>
        <v>16.997794417944466</v>
      </c>
      <c r="N1239" s="163">
        <f t="shared" si="78"/>
        <v>16.997794417944466</v>
      </c>
      <c r="O1239" s="165">
        <f>appliance_sim_data!D1241-N1239</f>
        <v>427.00220558205552</v>
      </c>
      <c r="P1239" s="165">
        <f t="shared" si="79"/>
        <v>0</v>
      </c>
    </row>
    <row r="1240" spans="8:16">
      <c r="H1240" s="157">
        <v>0.85416666666666696</v>
      </c>
      <c r="I1240" s="126">
        <v>231.39210838015438</v>
      </c>
      <c r="J1240" s="126">
        <v>58.239181337741364</v>
      </c>
      <c r="K1240" s="126">
        <v>0.24</v>
      </c>
      <c r="L1240" s="126">
        <f t="shared" si="76"/>
        <v>55.53410601123705</v>
      </c>
      <c r="M1240" s="126">
        <f t="shared" si="77"/>
        <v>13.977403521057926</v>
      </c>
      <c r="N1240" s="163">
        <f t="shared" si="78"/>
        <v>13.977403521057926</v>
      </c>
      <c r="O1240" s="165">
        <f>appliance_sim_data!D1242-N1240</f>
        <v>430.02259647894209</v>
      </c>
      <c r="P1240" s="165">
        <f t="shared" si="79"/>
        <v>0</v>
      </c>
    </row>
    <row r="1241" spans="8:16">
      <c r="H1241" s="157">
        <v>0.85486111111111096</v>
      </c>
      <c r="I1241" s="126">
        <v>223.71352142301353</v>
      </c>
      <c r="J1241" s="126">
        <v>55.801254961741485</v>
      </c>
      <c r="K1241" s="126">
        <v>0.25</v>
      </c>
      <c r="L1241" s="126">
        <f t="shared" si="76"/>
        <v>55.928380355753383</v>
      </c>
      <c r="M1241" s="126">
        <f t="shared" si="77"/>
        <v>13.950313740435371</v>
      </c>
      <c r="N1241" s="163">
        <f t="shared" si="78"/>
        <v>13.950313740435371</v>
      </c>
      <c r="O1241" s="165">
        <f>appliance_sim_data!D1243-N1241</f>
        <v>430.04968625956462</v>
      </c>
      <c r="P1241" s="165">
        <f t="shared" si="79"/>
        <v>0</v>
      </c>
    </row>
    <row r="1242" spans="8:16">
      <c r="H1242" s="157">
        <v>0.85555555555555596</v>
      </c>
      <c r="I1242" s="126">
        <v>216.01462833940352</v>
      </c>
      <c r="J1242" s="126">
        <v>53.39382053666489</v>
      </c>
      <c r="K1242" s="126">
        <v>0.25</v>
      </c>
      <c r="L1242" s="126">
        <f t="shared" si="76"/>
        <v>54.003657084850879</v>
      </c>
      <c r="M1242" s="126">
        <f t="shared" si="77"/>
        <v>13.348455134166223</v>
      </c>
      <c r="N1242" s="163">
        <f t="shared" si="78"/>
        <v>13.348455134166223</v>
      </c>
      <c r="O1242" s="165">
        <f>appliance_sim_data!D1244-N1242</f>
        <v>394.65154486583378</v>
      </c>
      <c r="P1242" s="165">
        <f t="shared" si="79"/>
        <v>0</v>
      </c>
    </row>
    <row r="1243" spans="8:16">
      <c r="H1243" s="157">
        <v>0.85624999999999996</v>
      </c>
      <c r="I1243" s="126">
        <v>208.30026964127447</v>
      </c>
      <c r="J1243" s="126">
        <v>51.018121832348953</v>
      </c>
      <c r="K1243" s="126">
        <v>0.25</v>
      </c>
      <c r="L1243" s="126">
        <f t="shared" si="76"/>
        <v>52.075067410318617</v>
      </c>
      <c r="M1243" s="126">
        <f t="shared" si="77"/>
        <v>12.754530458087238</v>
      </c>
      <c r="N1243" s="163">
        <f t="shared" si="78"/>
        <v>12.754530458087238</v>
      </c>
      <c r="O1243" s="165">
        <f>appliance_sim_data!D1245-N1243</f>
        <v>488.24546954191277</v>
      </c>
      <c r="P1243" s="165">
        <f t="shared" si="79"/>
        <v>0</v>
      </c>
    </row>
    <row r="1244" spans="8:16">
      <c r="H1244" s="157">
        <v>0.85694444444444495</v>
      </c>
      <c r="I1244" s="126">
        <v>200.57569743067432</v>
      </c>
      <c r="J1244" s="126">
        <v>48.675457185508378</v>
      </c>
      <c r="K1244" s="126">
        <v>0.22</v>
      </c>
      <c r="L1244" s="126">
        <f t="shared" si="76"/>
        <v>44.126653434748349</v>
      </c>
      <c r="M1244" s="126">
        <f t="shared" si="77"/>
        <v>10.708600580811844</v>
      </c>
      <c r="N1244" s="163">
        <f t="shared" si="78"/>
        <v>10.708600580811845</v>
      </c>
      <c r="O1244" s="165">
        <f>appliance_sim_data!D1246-N1244</f>
        <v>490.29139941918817</v>
      </c>
      <c r="P1244" s="165">
        <f t="shared" si="79"/>
        <v>0</v>
      </c>
    </row>
    <row r="1245" spans="8:16">
      <c r="H1245" s="157">
        <v>0.85763888888888895</v>
      </c>
      <c r="I1245" s="126">
        <v>192.84660106641212</v>
      </c>
      <c r="J1245" s="126">
        <v>46.367181239411181</v>
      </c>
      <c r="K1245" s="126">
        <v>0.17</v>
      </c>
      <c r="L1245" s="126">
        <f t="shared" si="76"/>
        <v>32.783922181290066</v>
      </c>
      <c r="M1245" s="126">
        <f t="shared" si="77"/>
        <v>7.8824208106999016</v>
      </c>
      <c r="N1245" s="163">
        <f t="shared" si="78"/>
        <v>7.8824208106999016</v>
      </c>
      <c r="O1245" s="165">
        <f>appliance_sim_data!D1247-N1245</f>
        <v>493.1175791893001</v>
      </c>
      <c r="P1245" s="165">
        <f t="shared" si="79"/>
        <v>0</v>
      </c>
    </row>
    <row r="1246" spans="8:16">
      <c r="H1246" s="157">
        <v>0.85833333333333295</v>
      </c>
      <c r="I1246" s="126">
        <v>185.11913363506875</v>
      </c>
      <c r="J1246" s="126">
        <v>44.094706559114613</v>
      </c>
      <c r="K1246" s="126">
        <v>0.16</v>
      </c>
      <c r="L1246" s="126">
        <f t="shared" si="76"/>
        <v>29.619061381611001</v>
      </c>
      <c r="M1246" s="126">
        <f t="shared" si="77"/>
        <v>7.0551530494583385</v>
      </c>
      <c r="N1246" s="163">
        <f t="shared" si="78"/>
        <v>7.0551530494583394</v>
      </c>
      <c r="O1246" s="165">
        <f>appliance_sim_data!D1248-N1246</f>
        <v>433.94484695054166</v>
      </c>
      <c r="P1246" s="165">
        <f t="shared" si="79"/>
        <v>0</v>
      </c>
    </row>
    <row r="1247" spans="8:16">
      <c r="H1247" s="157">
        <v>0.85902777777777795</v>
      </c>
      <c r="I1247" s="126">
        <v>177.39993907436005</v>
      </c>
      <c r="J1247" s="126">
        <v>41.859505076583986</v>
      </c>
      <c r="K1247" s="126">
        <v>0.17</v>
      </c>
      <c r="L1247" s="126">
        <f t="shared" si="76"/>
        <v>30.157989642641212</v>
      </c>
      <c r="M1247" s="126">
        <f t="shared" si="77"/>
        <v>7.116115863019278</v>
      </c>
      <c r="N1247" s="163">
        <f t="shared" si="78"/>
        <v>7.116115863019278</v>
      </c>
      <c r="O1247" s="165">
        <f>appliance_sim_data!D1249-N1247</f>
        <v>433.88388413698073</v>
      </c>
      <c r="P1247" s="165">
        <f t="shared" si="79"/>
        <v>0</v>
      </c>
    </row>
    <row r="1248" spans="8:16">
      <c r="H1248" s="157">
        <v>0.85972222222222205</v>
      </c>
      <c r="I1248" s="126">
        <v>169.69617974565907</v>
      </c>
      <c r="J1248" s="126">
        <v>39.663109310914791</v>
      </c>
      <c r="K1248" s="126">
        <v>0.17</v>
      </c>
      <c r="L1248" s="126">
        <f t="shared" si="76"/>
        <v>28.848350556762043</v>
      </c>
      <c r="M1248" s="126">
        <f t="shared" si="77"/>
        <v>6.7427285828555146</v>
      </c>
      <c r="N1248" s="163">
        <f t="shared" si="78"/>
        <v>6.7427285828555146</v>
      </c>
      <c r="O1248" s="165">
        <f>appliance_sim_data!D1250-N1248</f>
        <v>446.25727141714447</v>
      </c>
      <c r="P1248" s="165">
        <f t="shared" si="79"/>
        <v>0</v>
      </c>
    </row>
    <row r="1249" spans="8:16">
      <c r="H1249" s="157">
        <v>0.86041666666666705</v>
      </c>
      <c r="I1249" s="126">
        <v>162.01556419026113</v>
      </c>
      <c r="J1249" s="126">
        <v>37.50711329822829</v>
      </c>
      <c r="K1249" s="126">
        <v>0.18</v>
      </c>
      <c r="L1249" s="126">
        <f t="shared" si="76"/>
        <v>29.162801554247004</v>
      </c>
      <c r="M1249" s="126">
        <f t="shared" si="77"/>
        <v>6.7512803936810917</v>
      </c>
      <c r="N1249" s="163">
        <f t="shared" si="78"/>
        <v>6.7512803936810917</v>
      </c>
      <c r="O1249" s="165">
        <f>appliance_sim_data!D1251-N1249</f>
        <v>446.2487196063189</v>
      </c>
      <c r="P1249" s="165">
        <f t="shared" si="79"/>
        <v>0</v>
      </c>
    </row>
    <row r="1250" spans="8:16">
      <c r="H1250" s="157">
        <v>0.86111111111111105</v>
      </c>
      <c r="I1250" s="126">
        <v>154.36637472859309</v>
      </c>
      <c r="J1250" s="126">
        <v>35.393173153361303</v>
      </c>
      <c r="K1250" s="126">
        <v>0.18</v>
      </c>
      <c r="L1250" s="126">
        <f t="shared" si="76"/>
        <v>27.785947451146754</v>
      </c>
      <c r="M1250" s="126">
        <f t="shared" si="77"/>
        <v>6.3707711676050343</v>
      </c>
      <c r="N1250" s="163">
        <f t="shared" si="78"/>
        <v>6.3707711676050351</v>
      </c>
      <c r="O1250" s="165">
        <f>appliance_sim_data!D1252-N1250</f>
        <v>434.62922883239497</v>
      </c>
      <c r="P1250" s="165">
        <f t="shared" si="79"/>
        <v>0</v>
      </c>
    </row>
    <row r="1251" spans="8:16">
      <c r="H1251" s="157">
        <v>0.86180555555555605</v>
      </c>
      <c r="I1251" s="126">
        <v>146.75749447082609</v>
      </c>
      <c r="J1251" s="126">
        <v>33.323007170999205</v>
      </c>
      <c r="K1251" s="126">
        <v>0.19</v>
      </c>
      <c r="L1251" s="126">
        <f t="shared" si="76"/>
        <v>27.883923949456957</v>
      </c>
      <c r="M1251" s="126">
        <f t="shared" si="77"/>
        <v>6.3313713624898487</v>
      </c>
      <c r="N1251" s="163">
        <f t="shared" si="78"/>
        <v>6.3313713624898487</v>
      </c>
      <c r="O1251" s="165">
        <f>appliance_sim_data!D1253-N1251</f>
        <v>434.66862863751015</v>
      </c>
      <c r="P1251" s="165">
        <f t="shared" si="79"/>
        <v>0</v>
      </c>
    </row>
    <row r="1252" spans="8:16">
      <c r="H1252" s="157">
        <v>0.86250000000000004</v>
      </c>
      <c r="I1252" s="126">
        <v>139.19843319839106</v>
      </c>
      <c r="J1252" s="126">
        <v>31.298395357089639</v>
      </c>
      <c r="K1252" s="126">
        <v>0.18</v>
      </c>
      <c r="L1252" s="126">
        <f t="shared" si="76"/>
        <v>25.05571797571039</v>
      </c>
      <c r="M1252" s="126">
        <f t="shared" si="77"/>
        <v>5.6337111642761348</v>
      </c>
      <c r="N1252" s="163">
        <f t="shared" si="78"/>
        <v>5.6337111642761357</v>
      </c>
      <c r="O1252" s="165">
        <f>appliance_sim_data!D1254-N1252</f>
        <v>435.36628883572388</v>
      </c>
      <c r="P1252" s="165">
        <f t="shared" si="79"/>
        <v>0</v>
      </c>
    </row>
    <row r="1253" spans="8:16">
      <c r="H1253" s="157">
        <v>0.86319444444444404</v>
      </c>
      <c r="I1253" s="126">
        <v>131.69935144589684</v>
      </c>
      <c r="J1253" s="126">
        <v>29.321178261982197</v>
      </c>
      <c r="K1253" s="126">
        <v>0.18</v>
      </c>
      <c r="L1253" s="126">
        <f t="shared" si="76"/>
        <v>23.70588326026143</v>
      </c>
      <c r="M1253" s="126">
        <f t="shared" si="77"/>
        <v>5.2778120871567955</v>
      </c>
      <c r="N1253" s="163">
        <f t="shared" si="78"/>
        <v>5.2778120871567964</v>
      </c>
      <c r="O1253" s="165">
        <f>appliance_sim_data!D1255-N1253</f>
        <v>435.7221879128432</v>
      </c>
      <c r="P1253" s="165">
        <f t="shared" si="79"/>
        <v>0</v>
      </c>
    </row>
    <row r="1254" spans="8:16">
      <c r="H1254" s="157">
        <v>0.86388888888888904</v>
      </c>
      <c r="I1254" s="126">
        <v>124.27108195825683</v>
      </c>
      <c r="J1254" s="126">
        <v>27.393254964390835</v>
      </c>
      <c r="K1254" s="126">
        <v>0.17</v>
      </c>
      <c r="L1254" s="126">
        <f t="shared" si="76"/>
        <v>21.126083932903661</v>
      </c>
      <c r="M1254" s="126">
        <f t="shared" si="77"/>
        <v>4.6568533439464419</v>
      </c>
      <c r="N1254" s="163">
        <f t="shared" si="78"/>
        <v>4.6568533439464419</v>
      </c>
      <c r="O1254" s="165">
        <f>appliance_sim_data!D1256-N1254</f>
        <v>436.34314665605353</v>
      </c>
      <c r="P1254" s="165">
        <f t="shared" si="79"/>
        <v>0</v>
      </c>
    </row>
    <row r="1255" spans="8:16">
      <c r="H1255" s="157">
        <v>0.86458333333333304</v>
      </c>
      <c r="I1255" s="126">
        <v>116.92514751501486</v>
      </c>
      <c r="J1255" s="126">
        <v>25.516580029753904</v>
      </c>
      <c r="K1255" s="126">
        <v>0.2</v>
      </c>
      <c r="L1255" s="126">
        <f t="shared" si="76"/>
        <v>23.385029503002972</v>
      </c>
      <c r="M1255" s="126">
        <f t="shared" si="77"/>
        <v>5.1033160059507807</v>
      </c>
      <c r="N1255" s="163">
        <f t="shared" si="78"/>
        <v>5.1033160059507807</v>
      </c>
      <c r="O1255" s="165">
        <f>appliance_sim_data!D1257-N1255</f>
        <v>435.89668399404923</v>
      </c>
      <c r="P1255" s="165">
        <f t="shared" si="79"/>
        <v>0</v>
      </c>
    </row>
    <row r="1256" spans="8:16">
      <c r="H1256" s="157">
        <v>0.86527777777777803</v>
      </c>
      <c r="I1256" s="126">
        <v>109.67377389870116</v>
      </c>
      <c r="J1256" s="126">
        <v>23.693159237526373</v>
      </c>
      <c r="K1256" s="126">
        <v>0.19</v>
      </c>
      <c r="L1256" s="126">
        <f t="shared" si="76"/>
        <v>20.838017040753218</v>
      </c>
      <c r="M1256" s="126">
        <f t="shared" si="77"/>
        <v>4.5017002551300109</v>
      </c>
      <c r="N1256" s="163">
        <f t="shared" si="78"/>
        <v>4.5017002551300109</v>
      </c>
      <c r="O1256" s="165">
        <f>appliance_sim_data!D1258-N1256</f>
        <v>436.49829974487</v>
      </c>
      <c r="P1256" s="165">
        <f t="shared" si="79"/>
        <v>0</v>
      </c>
    </row>
    <row r="1257" spans="8:16">
      <c r="H1257" s="157">
        <v>0.86597222222222203</v>
      </c>
      <c r="I1257" s="126">
        <v>102.52989653273534</v>
      </c>
      <c r="J1257" s="126">
        <v>21.925043839249781</v>
      </c>
      <c r="K1257" s="126">
        <v>0.2</v>
      </c>
      <c r="L1257" s="126">
        <f t="shared" si="76"/>
        <v>20.505979306547069</v>
      </c>
      <c r="M1257" s="126">
        <f t="shared" si="77"/>
        <v>4.3850087678499561</v>
      </c>
      <c r="N1257" s="163">
        <f t="shared" si="78"/>
        <v>4.3850087678499561</v>
      </c>
      <c r="O1257" s="165">
        <f>appliance_sim_data!D1259-N1257</f>
        <v>436.61499123215003</v>
      </c>
      <c r="P1257" s="165">
        <f t="shared" si="79"/>
        <v>0</v>
      </c>
    </row>
    <row r="1258" spans="8:16">
      <c r="H1258" s="157">
        <v>0.86666666666666703</v>
      </c>
      <c r="I1258" s="126">
        <v>95.507159022668915</v>
      </c>
      <c r="J1258" s="126">
        <v>20.214323072734548</v>
      </c>
      <c r="K1258" s="126">
        <v>0.26</v>
      </c>
      <c r="L1258" s="126">
        <f t="shared" si="76"/>
        <v>24.83186134589392</v>
      </c>
      <c r="M1258" s="126">
        <f t="shared" si="77"/>
        <v>5.255723998910983</v>
      </c>
      <c r="N1258" s="163">
        <f t="shared" si="78"/>
        <v>5.2557239989109839</v>
      </c>
      <c r="O1258" s="165">
        <f>appliance_sim_data!D1260-N1258</f>
        <v>435.74427600108902</v>
      </c>
      <c r="P1258" s="165">
        <f t="shared" si="79"/>
        <v>0</v>
      </c>
    </row>
    <row r="1259" spans="8:16">
      <c r="H1259" s="157">
        <v>0.86736111111111103</v>
      </c>
      <c r="I1259" s="126">
        <v>88.619901499202783</v>
      </c>
      <c r="J1259" s="126">
        <v>18.563114617518419</v>
      </c>
      <c r="K1259" s="126">
        <v>0.27</v>
      </c>
      <c r="L1259" s="126">
        <f t="shared" si="76"/>
        <v>23.927373404784753</v>
      </c>
      <c r="M1259" s="126">
        <f t="shared" si="77"/>
        <v>5.0120409467299734</v>
      </c>
      <c r="N1259" s="163">
        <f t="shared" si="78"/>
        <v>5.0120409467299742</v>
      </c>
      <c r="O1259" s="165">
        <f>appliance_sim_data!D1261-N1259</f>
        <v>435.98795905327</v>
      </c>
      <c r="P1259" s="165">
        <f t="shared" si="79"/>
        <v>0</v>
      </c>
    </row>
    <row r="1260" spans="8:16">
      <c r="H1260" s="157">
        <v>0.86805555555555602</v>
      </c>
      <c r="I1260" s="126">
        <v>81.883136279896107</v>
      </c>
      <c r="J1260" s="126">
        <v>16.973552633286655</v>
      </c>
      <c r="K1260" s="126">
        <v>0.32</v>
      </c>
      <c r="L1260" s="126">
        <f t="shared" si="76"/>
        <v>26.202603609566754</v>
      </c>
      <c r="M1260" s="126">
        <f t="shared" si="77"/>
        <v>5.4315368426517301</v>
      </c>
      <c r="N1260" s="163">
        <f t="shared" si="78"/>
        <v>5.431536842651731</v>
      </c>
      <c r="O1260" s="165">
        <f>appliance_sim_data!D1262-N1260</f>
        <v>535.56846315734822</v>
      </c>
      <c r="P1260" s="165">
        <f t="shared" si="79"/>
        <v>0</v>
      </c>
    </row>
    <row r="1261" spans="8:16">
      <c r="H1261" s="157">
        <v>0.86875000000000002</v>
      </c>
      <c r="I1261" s="126">
        <v>75.312507938305529</v>
      </c>
      <c r="J1261" s="126">
        <v>15.44777297697952</v>
      </c>
      <c r="K1261" s="126">
        <v>0.34</v>
      </c>
      <c r="L1261" s="126">
        <f t="shared" si="76"/>
        <v>25.60625269902388</v>
      </c>
      <c r="M1261" s="126">
        <f t="shared" si="77"/>
        <v>5.2522428121730371</v>
      </c>
      <c r="N1261" s="163">
        <f t="shared" si="78"/>
        <v>5.2522428121730371</v>
      </c>
      <c r="O1261" s="165">
        <f>appliance_sim_data!D1263-N1261</f>
        <v>535.74775718782701</v>
      </c>
      <c r="P1261" s="165">
        <f t="shared" si="79"/>
        <v>0</v>
      </c>
    </row>
    <row r="1262" spans="8:16">
      <c r="H1262" s="157">
        <v>0.86944444444444402</v>
      </c>
      <c r="I1262" s="126">
        <v>68.924234397141731</v>
      </c>
      <c r="J1262" s="126">
        <v>13.98789514733641</v>
      </c>
      <c r="K1262" s="126">
        <v>0.33</v>
      </c>
      <c r="L1262" s="126">
        <f t="shared" si="76"/>
        <v>22.744997351056771</v>
      </c>
      <c r="M1262" s="126">
        <f t="shared" si="77"/>
        <v>4.6160053986210157</v>
      </c>
      <c r="N1262" s="163">
        <f t="shared" si="78"/>
        <v>4.6160053986210157</v>
      </c>
      <c r="O1262" s="165">
        <f>appliance_sim_data!D1264-N1262</f>
        <v>536.38399460137896</v>
      </c>
      <c r="P1262" s="165">
        <f t="shared" si="79"/>
        <v>0</v>
      </c>
    </row>
    <row r="1263" spans="8:16">
      <c r="H1263" s="157">
        <v>0.87013888888888902</v>
      </c>
      <c r="I1263" s="126">
        <v>62.735025153625713</v>
      </c>
      <c r="J1263" s="126">
        <v>12.596000460035889</v>
      </c>
      <c r="K1263" s="126">
        <v>0.31</v>
      </c>
      <c r="L1263" s="126">
        <f t="shared" si="76"/>
        <v>19.447857797623971</v>
      </c>
      <c r="M1263" s="126">
        <f t="shared" si="77"/>
        <v>3.9047601426111256</v>
      </c>
      <c r="N1263" s="163">
        <f t="shared" si="78"/>
        <v>3.904760142611126</v>
      </c>
      <c r="O1263" s="165">
        <f>appliance_sim_data!D1265-N1263</f>
        <v>537.09523985738883</v>
      </c>
      <c r="P1263" s="165">
        <f t="shared" si="79"/>
        <v>0</v>
      </c>
    </row>
    <row r="1264" spans="8:16">
      <c r="H1264" s="157">
        <v>0.87083333333333302</v>
      </c>
      <c r="I1264" s="126">
        <v>56.76197221569263</v>
      </c>
      <c r="J1264" s="126">
        <v>11.274105916056097</v>
      </c>
      <c r="K1264" s="126">
        <v>0.41</v>
      </c>
      <c r="L1264" s="126">
        <f t="shared" si="76"/>
        <v>23.272408608433977</v>
      </c>
      <c r="M1264" s="126">
        <f t="shared" si="77"/>
        <v>4.6223834255829992</v>
      </c>
      <c r="N1264" s="163">
        <f t="shared" si="78"/>
        <v>4.6223834255829992</v>
      </c>
      <c r="O1264" s="165">
        <f>appliance_sim_data!D1266-N1264</f>
        <v>436.377616574417</v>
      </c>
      <c r="P1264" s="165">
        <f t="shared" si="79"/>
        <v>0</v>
      </c>
    </row>
    <row r="1265" spans="8:16">
      <c r="H1265" s="157">
        <v>0.87152777777777801</v>
      </c>
      <c r="I1265" s="126">
        <v>51.022408803258784</v>
      </c>
      <c r="J1265" s="126">
        <v>10.024133195884868</v>
      </c>
      <c r="K1265" s="126">
        <v>0.41</v>
      </c>
      <c r="L1265" s="126">
        <f t="shared" si="76"/>
        <v>20.919187609336099</v>
      </c>
      <c r="M1265" s="126">
        <f t="shared" si="77"/>
        <v>4.1098946103127956</v>
      </c>
      <c r="N1265" s="163">
        <f t="shared" si="78"/>
        <v>4.1098946103127956</v>
      </c>
      <c r="O1265" s="165">
        <f>appliance_sim_data!D1267-N1265</f>
        <v>436.89010538968722</v>
      </c>
      <c r="P1265" s="165">
        <f t="shared" si="79"/>
        <v>0</v>
      </c>
    </row>
    <row r="1266" spans="8:16">
      <c r="H1266" s="157">
        <v>0.87222222222222201</v>
      </c>
      <c r="I1266" s="126">
        <v>45.533730391693972</v>
      </c>
      <c r="J1266" s="126">
        <v>8.8478722007215076</v>
      </c>
      <c r="K1266" s="126">
        <v>0.43</v>
      </c>
      <c r="L1266" s="126">
        <f t="shared" si="76"/>
        <v>19.579504068428406</v>
      </c>
      <c r="M1266" s="126">
        <f t="shared" si="77"/>
        <v>3.8045850463102484</v>
      </c>
      <c r="N1266" s="163">
        <f t="shared" si="78"/>
        <v>3.8045850463102484</v>
      </c>
      <c r="O1266" s="165">
        <f>appliance_sim_data!D1268-N1266</f>
        <v>437.19541495368975</v>
      </c>
      <c r="P1266" s="165">
        <f t="shared" si="79"/>
        <v>0</v>
      </c>
    </row>
    <row r="1267" spans="8:16">
      <c r="H1267" s="157">
        <v>0.87291666666666701</v>
      </c>
      <c r="I1267" s="126">
        <v>40.313172309305642</v>
      </c>
      <c r="J1267" s="126">
        <v>7.7469385800519603</v>
      </c>
      <c r="K1267" s="126">
        <v>0.42</v>
      </c>
      <c r="L1267" s="126">
        <f t="shared" si="76"/>
        <v>16.931532369908368</v>
      </c>
      <c r="M1267" s="126">
        <f t="shared" si="77"/>
        <v>3.2537142036218234</v>
      </c>
      <c r="N1267" s="163">
        <f t="shared" si="78"/>
        <v>3.2537142036218238</v>
      </c>
      <c r="O1267" s="165">
        <f>appliance_sim_data!D1269-N1267</f>
        <v>437.74628579637817</v>
      </c>
      <c r="P1267" s="165">
        <f t="shared" si="79"/>
        <v>0</v>
      </c>
    </row>
    <row r="1268" spans="8:16">
      <c r="H1268" s="157">
        <v>0.87361111111111101</v>
      </c>
      <c r="I1268" s="126">
        <v>35.37753794252599</v>
      </c>
      <c r="J1268" s="126">
        <v>6.722724748567579</v>
      </c>
      <c r="K1268" s="126">
        <v>0.42</v>
      </c>
      <c r="L1268" s="126">
        <f t="shared" si="76"/>
        <v>14.858565935860915</v>
      </c>
      <c r="M1268" s="126">
        <f t="shared" si="77"/>
        <v>2.8235443943983829</v>
      </c>
      <c r="N1268" s="163">
        <f t="shared" si="78"/>
        <v>2.8235443943983829</v>
      </c>
      <c r="O1268" s="165">
        <f>appliance_sim_data!D1270-N1268</f>
        <v>438.17645560560163</v>
      </c>
      <c r="P1268" s="165">
        <f t="shared" si="79"/>
        <v>0</v>
      </c>
    </row>
    <row r="1269" spans="8:16">
      <c r="H1269" s="157">
        <v>0.874305555555556</v>
      </c>
      <c r="I1269" s="126">
        <v>30.742871788294867</v>
      </c>
      <c r="J1269" s="126">
        <v>5.7763440254886564</v>
      </c>
      <c r="K1269" s="126">
        <v>0.42</v>
      </c>
      <c r="L1269" s="126">
        <f t="shared" si="76"/>
        <v>12.912006151083844</v>
      </c>
      <c r="M1269" s="126">
        <f t="shared" si="77"/>
        <v>2.4260644907052358</v>
      </c>
      <c r="N1269" s="163">
        <f t="shared" si="78"/>
        <v>2.4260644907052362</v>
      </c>
      <c r="O1269" s="165">
        <f>appliance_sim_data!D1271-N1269</f>
        <v>438.57393550929476</v>
      </c>
      <c r="P1269" s="165">
        <f t="shared" si="79"/>
        <v>0</v>
      </c>
    </row>
    <row r="1270" spans="8:16">
      <c r="H1270" s="157">
        <v>0.875</v>
      </c>
      <c r="I1270" s="126">
        <v>26.42407231433614</v>
      </c>
      <c r="J1270" s="126">
        <v>4.9085677541237915</v>
      </c>
      <c r="K1270" s="126">
        <v>0.44</v>
      </c>
      <c r="L1270" s="126">
        <f t="shared" si="76"/>
        <v>11.626591818307901</v>
      </c>
      <c r="M1270" s="126">
        <f t="shared" si="77"/>
        <v>2.1597698118144684</v>
      </c>
      <c r="N1270" s="163">
        <f t="shared" si="78"/>
        <v>2.1597698118144684</v>
      </c>
      <c r="O1270" s="165">
        <f>appliance_sim_data!D1272-N1270</f>
        <v>438.84023018818556</v>
      </c>
      <c r="P1270" s="165">
        <f t="shared" si="79"/>
        <v>0</v>
      </c>
    </row>
    <row r="1271" spans="8:16">
      <c r="H1271" s="157">
        <v>0.875694444444444</v>
      </c>
      <c r="I1271" s="126">
        <v>22.434441104928052</v>
      </c>
      <c r="J1271" s="126">
        <v>4.1197556153778736</v>
      </c>
      <c r="K1271" s="126">
        <v>0.45</v>
      </c>
      <c r="L1271" s="126">
        <f t="shared" si="76"/>
        <v>10.095498497217623</v>
      </c>
      <c r="M1271" s="126">
        <f t="shared" si="77"/>
        <v>1.8538900269200431</v>
      </c>
      <c r="N1271" s="163">
        <f t="shared" si="78"/>
        <v>1.8538900269200433</v>
      </c>
      <c r="O1271" s="165">
        <f>appliance_sim_data!D1273-N1271</f>
        <v>439.14610997307994</v>
      </c>
      <c r="P1271" s="165">
        <f t="shared" si="79"/>
        <v>0</v>
      </c>
    </row>
    <row r="1272" spans="8:16">
      <c r="H1272" s="157">
        <v>0.87638888888888899</v>
      </c>
      <c r="I1272" s="126">
        <v>18.785167426472313</v>
      </c>
      <c r="J1272" s="126">
        <v>3.4097798816363794</v>
      </c>
      <c r="K1272" s="126">
        <v>0.34</v>
      </c>
      <c r="L1272" s="126">
        <f t="shared" si="76"/>
        <v>6.3869569250005869</v>
      </c>
      <c r="M1272" s="126">
        <f t="shared" si="77"/>
        <v>1.159325159756369</v>
      </c>
      <c r="N1272" s="163">
        <f t="shared" si="78"/>
        <v>1.159325159756369</v>
      </c>
      <c r="O1272" s="165">
        <f>appliance_sim_data!D1274-N1272</f>
        <v>439.84067484024365</v>
      </c>
      <c r="P1272" s="165">
        <f t="shared" si="79"/>
        <v>0</v>
      </c>
    </row>
    <row r="1273" spans="8:16">
      <c r="H1273" s="157">
        <v>0.87708333333333299</v>
      </c>
      <c r="I1273" s="126">
        <v>15.484751581390471</v>
      </c>
      <c r="J1273" s="126">
        <v>2.7779451217376052</v>
      </c>
      <c r="K1273" s="126">
        <v>0.35</v>
      </c>
      <c r="L1273" s="126">
        <f t="shared" si="76"/>
        <v>5.4196630534866648</v>
      </c>
      <c r="M1273" s="126">
        <f t="shared" si="77"/>
        <v>0.9722807926081618</v>
      </c>
      <c r="N1273" s="163">
        <f t="shared" si="78"/>
        <v>0.9722807926081618</v>
      </c>
      <c r="O1273" s="165">
        <f>appliance_sim_data!D1275-N1273</f>
        <v>440.02771920739184</v>
      </c>
      <c r="P1273" s="165">
        <f t="shared" si="79"/>
        <v>0</v>
      </c>
    </row>
    <row r="1274" spans="8:16">
      <c r="H1274" s="157">
        <v>0.87777777777777799</v>
      </c>
      <c r="I1274" s="126">
        <v>12.538376760623212</v>
      </c>
      <c r="J1274" s="126">
        <v>2.2229059248665983</v>
      </c>
      <c r="K1274" s="126">
        <v>0.36</v>
      </c>
      <c r="L1274" s="126">
        <f t="shared" si="76"/>
        <v>4.5138156338243558</v>
      </c>
      <c r="M1274" s="126">
        <f t="shared" si="77"/>
        <v>0.80024613295197533</v>
      </c>
      <c r="N1274" s="163">
        <f t="shared" si="78"/>
        <v>0.80024613295197544</v>
      </c>
      <c r="O1274" s="165">
        <f>appliance_sim_data!D1276-N1274</f>
        <v>440.199753867048</v>
      </c>
      <c r="P1274" s="165">
        <f t="shared" si="79"/>
        <v>0</v>
      </c>
    </row>
    <row r="1275" spans="8:16">
      <c r="H1275" s="157">
        <v>0.87847222222222199</v>
      </c>
      <c r="I1275" s="126">
        <v>9.9472481476438652</v>
      </c>
      <c r="J1275" s="126">
        <v>1.742586621725998</v>
      </c>
      <c r="K1275" s="126">
        <v>0.38</v>
      </c>
      <c r="L1275" s="126">
        <f t="shared" si="76"/>
        <v>3.7799542961046688</v>
      </c>
      <c r="M1275" s="126">
        <f t="shared" si="77"/>
        <v>0.66218291625587922</v>
      </c>
      <c r="N1275" s="163">
        <f t="shared" si="78"/>
        <v>0.66218291625587922</v>
      </c>
      <c r="O1275" s="165">
        <f>appliance_sim_data!D1277-N1275</f>
        <v>440.33781708374414</v>
      </c>
      <c r="P1275" s="165">
        <f t="shared" si="79"/>
        <v>0</v>
      </c>
    </row>
    <row r="1276" spans="8:16">
      <c r="H1276" s="157">
        <v>0.87916666666666698</v>
      </c>
      <c r="I1276" s="126">
        <v>7.7079303478225505</v>
      </c>
      <c r="J1276" s="126">
        <v>1.3341087899841912</v>
      </c>
      <c r="K1276" s="126">
        <v>0.32</v>
      </c>
      <c r="L1276" s="126">
        <f t="shared" si="76"/>
        <v>2.4665377113032161</v>
      </c>
      <c r="M1276" s="126">
        <f t="shared" si="77"/>
        <v>0.4269148127949412</v>
      </c>
      <c r="N1276" s="163">
        <f t="shared" si="78"/>
        <v>0.42691481279494126</v>
      </c>
      <c r="O1276" s="165">
        <f>appliance_sim_data!D1278-N1276</f>
        <v>440.57308518720504</v>
      </c>
      <c r="P1276" s="165">
        <f t="shared" si="79"/>
        <v>0</v>
      </c>
    </row>
    <row r="1277" spans="8:16">
      <c r="H1277" s="157">
        <v>0.87986111111111098</v>
      </c>
      <c r="I1277" s="126">
        <v>5.8117302068529622</v>
      </c>
      <c r="J1277" s="126">
        <v>0.99373453808356527</v>
      </c>
      <c r="K1277" s="126">
        <v>0.32</v>
      </c>
      <c r="L1277" s="126">
        <f t="shared" si="76"/>
        <v>1.8597536661929479</v>
      </c>
      <c r="M1277" s="126">
        <f t="shared" si="77"/>
        <v>0.3179950521867409</v>
      </c>
      <c r="N1277" s="163">
        <f t="shared" si="78"/>
        <v>0.31799505218674096</v>
      </c>
      <c r="O1277" s="165">
        <f>appliance_sim_data!D1279-N1277</f>
        <v>429.68200494781325</v>
      </c>
      <c r="P1277" s="165">
        <f t="shared" si="79"/>
        <v>0</v>
      </c>
    </row>
    <row r="1278" spans="8:16">
      <c r="H1278" s="157">
        <v>0.88055555555555598</v>
      </c>
      <c r="I1278" s="126">
        <v>4.2441916254499663</v>
      </c>
      <c r="J1278" s="126">
        <v>0.71683607390033954</v>
      </c>
      <c r="K1278" s="126">
        <v>0.4</v>
      </c>
      <c r="L1278" s="126">
        <f t="shared" si="76"/>
        <v>1.6976766501799867</v>
      </c>
      <c r="M1278" s="126">
        <f t="shared" si="77"/>
        <v>0.28673442956013584</v>
      </c>
      <c r="N1278" s="163">
        <f t="shared" si="78"/>
        <v>0.28673442956013589</v>
      </c>
      <c r="O1278" s="165">
        <f>appliance_sim_data!D1280-N1278</f>
        <v>429.71326557043989</v>
      </c>
      <c r="P1278" s="165">
        <f t="shared" si="79"/>
        <v>0</v>
      </c>
    </row>
    <row r="1279" spans="8:16">
      <c r="H1279" s="157">
        <v>0.88124999999999998</v>
      </c>
      <c r="I1279" s="126">
        <v>2.9847909085463216</v>
      </c>
      <c r="J1279" s="126">
        <v>0.49790461789215157</v>
      </c>
      <c r="K1279" s="126">
        <v>0.41</v>
      </c>
      <c r="L1279" s="126">
        <f t="shared" si="76"/>
        <v>1.2237642725039917</v>
      </c>
      <c r="M1279" s="126">
        <f t="shared" si="77"/>
        <v>0.20414089333578214</v>
      </c>
      <c r="N1279" s="163">
        <f t="shared" si="78"/>
        <v>0.20414089333578214</v>
      </c>
      <c r="O1279" s="165">
        <f>appliance_sim_data!D1281-N1279</f>
        <v>429.79585910666424</v>
      </c>
      <c r="P1279" s="165">
        <f t="shared" si="79"/>
        <v>0</v>
      </c>
    </row>
    <row r="1280" spans="8:16">
      <c r="H1280" s="157">
        <v>0.88194444444444497</v>
      </c>
      <c r="I1280" s="126">
        <v>2.0069424433876586</v>
      </c>
      <c r="J1280" s="126">
        <v>0.3306137650993764</v>
      </c>
      <c r="K1280" s="126">
        <v>0.37</v>
      </c>
      <c r="L1280" s="126">
        <f t="shared" si="76"/>
        <v>0.74256870405343367</v>
      </c>
      <c r="M1280" s="126">
        <f t="shared" si="77"/>
        <v>0.12232709308676927</v>
      </c>
      <c r="N1280" s="163">
        <f t="shared" si="78"/>
        <v>0.12232709308676928</v>
      </c>
      <c r="O1280" s="165">
        <f>appliance_sim_data!D1282-N1280</f>
        <v>429.87767290691323</v>
      </c>
      <c r="P1280" s="165">
        <f t="shared" si="79"/>
        <v>0</v>
      </c>
    </row>
    <row r="1281" spans="8:16">
      <c r="H1281" s="157">
        <v>0.88263888888888897</v>
      </c>
      <c r="I1281" s="126">
        <v>1.2784389580691327</v>
      </c>
      <c r="J1281" s="126">
        <v>0.20795296017650097</v>
      </c>
      <c r="K1281" s="126">
        <v>0.53</v>
      </c>
      <c r="L1281" s="126">
        <f t="shared" si="76"/>
        <v>0.67757264777664039</v>
      </c>
      <c r="M1281" s="126">
        <f t="shared" si="77"/>
        <v>0.11021506889354551</v>
      </c>
      <c r="N1281" s="163">
        <f t="shared" si="78"/>
        <v>0.11021506889354551</v>
      </c>
      <c r="O1281" s="165">
        <f>appliance_sim_data!D1283-N1281</f>
        <v>429.88978493110648</v>
      </c>
      <c r="P1281" s="165">
        <f t="shared" si="79"/>
        <v>0</v>
      </c>
    </row>
    <row r="1282" spans="8:16">
      <c r="H1282" s="157">
        <v>0.88333333333333297</v>
      </c>
      <c r="I1282" s="126">
        <v>0.76244778200985208</v>
      </c>
      <c r="J1282" s="126">
        <v>0.12244428643443461</v>
      </c>
      <c r="K1282" s="126">
        <v>0.49</v>
      </c>
      <c r="L1282" s="126">
        <f t="shared" si="76"/>
        <v>0.37359941318482753</v>
      </c>
      <c r="M1282" s="126">
        <f t="shared" si="77"/>
        <v>5.9997700352872961E-2</v>
      </c>
      <c r="N1282" s="163">
        <f t="shared" si="78"/>
        <v>5.9997700352872968E-2</v>
      </c>
      <c r="O1282" s="165">
        <f>appliance_sim_data!D1284-N1282</f>
        <v>429.94000229964712</v>
      </c>
      <c r="P1282" s="165">
        <f t="shared" si="79"/>
        <v>0</v>
      </c>
    </row>
    <row r="1283" spans="8:16">
      <c r="H1283" s="157">
        <v>0.88402777777777797</v>
      </c>
      <c r="I1283" s="126">
        <v>0.41914880306248264</v>
      </c>
      <c r="J1283" s="126">
        <v>6.6448169707625071E-2</v>
      </c>
      <c r="K1283" s="126">
        <v>0.46</v>
      </c>
      <c r="L1283" s="126">
        <f t="shared" si="76"/>
        <v>0.19280844940874203</v>
      </c>
      <c r="M1283" s="126">
        <f t="shared" si="77"/>
        <v>3.0566158065507533E-2</v>
      </c>
      <c r="N1283" s="163">
        <f t="shared" si="78"/>
        <v>3.0566158065507533E-2</v>
      </c>
      <c r="O1283" s="165">
        <f>appliance_sim_data!D1285-N1283</f>
        <v>429.96943384193452</v>
      </c>
      <c r="P1283" s="165">
        <f t="shared" si="79"/>
        <v>0</v>
      </c>
    </row>
    <row r="1284" spans="8:16">
      <c r="H1284" s="157">
        <v>0.88472222222222197</v>
      </c>
      <c r="I1284" s="126">
        <v>0.20801192798313878</v>
      </c>
      <c r="J1284" s="126">
        <v>3.2548522861873055E-2</v>
      </c>
      <c r="K1284" s="126">
        <v>0.47</v>
      </c>
      <c r="L1284" s="126">
        <f t="shared" si="76"/>
        <v>9.7765606152075218E-2</v>
      </c>
      <c r="M1284" s="126">
        <f t="shared" si="77"/>
        <v>1.5297805745080335E-2</v>
      </c>
      <c r="N1284" s="163">
        <f t="shared" si="78"/>
        <v>1.5297805745080335E-2</v>
      </c>
      <c r="O1284" s="165">
        <f>appliance_sim_data!D1286-N1284</f>
        <v>429.98470219425491</v>
      </c>
      <c r="P1284" s="165">
        <f t="shared" si="79"/>
        <v>0</v>
      </c>
    </row>
    <row r="1285" spans="8:16">
      <c r="H1285" s="157">
        <v>0.88541666666666696</v>
      </c>
      <c r="I1285" s="126">
        <v>9.0555816993453497E-2</v>
      </c>
      <c r="J1285" s="126">
        <v>1.3983899770310258E-2</v>
      </c>
      <c r="K1285" s="126">
        <v>0.51</v>
      </c>
      <c r="L1285" s="126">
        <f t="shared" si="76"/>
        <v>4.6183466666661281E-2</v>
      </c>
      <c r="M1285" s="126">
        <f t="shared" si="77"/>
        <v>7.1317888828582318E-3</v>
      </c>
      <c r="N1285" s="163">
        <f t="shared" si="78"/>
        <v>7.1317888828582327E-3</v>
      </c>
      <c r="O1285" s="165">
        <f>appliance_sim_data!D1287-N1285</f>
        <v>429.99286821111713</v>
      </c>
      <c r="P1285" s="165">
        <f t="shared" si="79"/>
        <v>0</v>
      </c>
    </row>
    <row r="1286" spans="8:16">
      <c r="H1286" s="157">
        <v>0.88611111111111096</v>
      </c>
      <c r="I1286" s="126">
        <v>3.320976660084337E-2</v>
      </c>
      <c r="J1286" s="126">
        <v>5.0604141683961755E-3</v>
      </c>
      <c r="K1286" s="126">
        <v>0.52</v>
      </c>
      <c r="L1286" s="126">
        <f t="shared" si="76"/>
        <v>1.7269078632438553E-2</v>
      </c>
      <c r="M1286" s="126">
        <f t="shared" si="77"/>
        <v>2.6314153675660113E-3</v>
      </c>
      <c r="N1286" s="163">
        <f t="shared" si="78"/>
        <v>2.6314153675660113E-3</v>
      </c>
      <c r="O1286" s="165">
        <f>appliance_sim_data!D1288-N1286</f>
        <v>429.99736858463245</v>
      </c>
      <c r="P1286" s="165">
        <f t="shared" si="79"/>
        <v>0</v>
      </c>
    </row>
    <row r="1287" spans="8:16">
      <c r="H1287" s="157">
        <v>0.88680555555555596</v>
      </c>
      <c r="I1287" s="126">
        <v>9.6709385512022353E-3</v>
      </c>
      <c r="J1287" s="126">
        <v>1.4539023160529008E-3</v>
      </c>
      <c r="K1287" s="126">
        <v>0.7</v>
      </c>
      <c r="L1287" s="126">
        <f t="shared" si="76"/>
        <v>6.7696569858415644E-3</v>
      </c>
      <c r="M1287" s="126">
        <f t="shared" si="77"/>
        <v>1.0177316212370306E-3</v>
      </c>
      <c r="N1287" s="163">
        <f t="shared" si="78"/>
        <v>1.0177316212370306E-3</v>
      </c>
      <c r="O1287" s="165">
        <f>appliance_sim_data!D1289-N1287</f>
        <v>429.99898226837877</v>
      </c>
      <c r="P1287" s="165">
        <f t="shared" si="79"/>
        <v>0</v>
      </c>
    </row>
    <row r="1288" spans="8:16">
      <c r="H1288" s="157">
        <v>0.88749999999999996</v>
      </c>
      <c r="I1288" s="126">
        <v>2.0442369304550707E-3</v>
      </c>
      <c r="J1288" s="126">
        <v>3.0316629590321491E-4</v>
      </c>
      <c r="K1288" s="126">
        <v>0.64</v>
      </c>
      <c r="L1288" s="126">
        <f t="shared" si="76"/>
        <v>1.3083116354912453E-3</v>
      </c>
      <c r="M1288" s="126">
        <f t="shared" si="77"/>
        <v>1.9402642937805755E-4</v>
      </c>
      <c r="N1288" s="163">
        <f t="shared" si="78"/>
        <v>1.9402642937805755E-4</v>
      </c>
      <c r="O1288" s="165">
        <f>appliance_sim_data!D1290-N1288</f>
        <v>429.99980597357063</v>
      </c>
      <c r="P1288" s="165">
        <f t="shared" si="79"/>
        <v>0</v>
      </c>
    </row>
    <row r="1289" spans="8:16">
      <c r="H1289" s="157">
        <v>0.88819444444444495</v>
      </c>
      <c r="I1289" s="126">
        <v>2.7176751282305698E-4</v>
      </c>
      <c r="J1289" s="126">
        <v>3.9752607873903321E-5</v>
      </c>
      <c r="K1289" s="126">
        <v>0.65</v>
      </c>
      <c r="L1289" s="126">
        <f t="shared" si="76"/>
        <v>1.7664888333498706E-4</v>
      </c>
      <c r="M1289" s="126">
        <f t="shared" si="77"/>
        <v>2.5839195118037159E-5</v>
      </c>
      <c r="N1289" s="163">
        <f t="shared" si="78"/>
        <v>2.5839195118037163E-5</v>
      </c>
      <c r="O1289" s="165">
        <f>appliance_sim_data!D1291-N1289</f>
        <v>429.99997416080487</v>
      </c>
      <c r="P1289" s="165">
        <f t="shared" si="79"/>
        <v>0</v>
      </c>
    </row>
    <row r="1290" spans="8:16">
      <c r="H1290" s="157">
        <v>0.88888888888888895</v>
      </c>
      <c r="I1290" s="126">
        <v>1.7805770289677641E-5</v>
      </c>
      <c r="J1290" s="126">
        <v>2.5685090987217079E-6</v>
      </c>
      <c r="K1290" s="126">
        <v>0.69</v>
      </c>
      <c r="L1290" s="126">
        <f t="shared" si="76"/>
        <v>1.2285981499877572E-5</v>
      </c>
      <c r="M1290" s="126">
        <f t="shared" si="77"/>
        <v>1.7722712781179783E-6</v>
      </c>
      <c r="N1290" s="163">
        <f t="shared" si="78"/>
        <v>1.7722712781179783E-6</v>
      </c>
      <c r="O1290" s="165">
        <f>appliance_sim_data!D1292-N1290</f>
        <v>429.99999822772872</v>
      </c>
      <c r="P1290" s="165">
        <f t="shared" si="79"/>
        <v>0</v>
      </c>
    </row>
    <row r="1291" spans="8:16">
      <c r="H1291" s="157">
        <v>0.88958333333333295</v>
      </c>
      <c r="I1291" s="126">
        <v>3.6616368366284231E-7</v>
      </c>
      <c r="J1291" s="126">
        <v>5.208110876885893E-8</v>
      </c>
      <c r="K1291" s="126">
        <v>0.7</v>
      </c>
      <c r="L1291" s="126">
        <f t="shared" ref="L1291:L1354" si="80">I1291*K1291</f>
        <v>2.5631457856398962E-7</v>
      </c>
      <c r="M1291" s="126">
        <f t="shared" ref="M1291:M1354" si="81">J1291*K1291</f>
        <v>3.6456776138201249E-8</v>
      </c>
      <c r="N1291" s="163">
        <f t="shared" ref="N1291:N1354" si="82">M1291*$B$46*$B$47</f>
        <v>3.6456776138201255E-8</v>
      </c>
      <c r="O1291" s="165">
        <f>appliance_sim_data!D1293-N1291</f>
        <v>429.99999996354325</v>
      </c>
      <c r="P1291" s="165">
        <f t="shared" ref="P1291:P1354" si="83">IF(O1291&lt;0, ABS(O1291), 0)</f>
        <v>0</v>
      </c>
    </row>
    <row r="1292" spans="8:16">
      <c r="H1292" s="157">
        <v>0.89027777777777795</v>
      </c>
      <c r="I1292" s="126">
        <v>9.2479309510333161E-10</v>
      </c>
      <c r="J1292" s="126">
        <v>1.2967759102179654E-10</v>
      </c>
      <c r="K1292" s="126">
        <v>0.71</v>
      </c>
      <c r="L1292" s="126">
        <f t="shared" si="80"/>
        <v>6.5660309752336546E-10</v>
      </c>
      <c r="M1292" s="126">
        <f t="shared" si="81"/>
        <v>9.2071089625475541E-11</v>
      </c>
      <c r="N1292" s="163">
        <f t="shared" si="82"/>
        <v>9.2071089625475541E-11</v>
      </c>
      <c r="O1292" s="165">
        <f>appliance_sim_data!D1294-N1292</f>
        <v>429.99999999990791</v>
      </c>
      <c r="P1292" s="165">
        <f t="shared" si="83"/>
        <v>0</v>
      </c>
    </row>
    <row r="1293" spans="8:16">
      <c r="H1293" s="157">
        <v>0.89097222222222205</v>
      </c>
      <c r="I1293" s="126">
        <v>2.8026942020190396E-14</v>
      </c>
      <c r="J1293" s="126">
        <v>3.8738307871950685E-15</v>
      </c>
      <c r="K1293" s="126">
        <v>0.79</v>
      </c>
      <c r="L1293" s="126">
        <f t="shared" si="80"/>
        <v>2.2141284195950414E-14</v>
      </c>
      <c r="M1293" s="126">
        <f t="shared" si="81"/>
        <v>3.0603263218841044E-15</v>
      </c>
      <c r="N1293" s="163">
        <f t="shared" si="82"/>
        <v>3.0603263218841044E-15</v>
      </c>
      <c r="O1293" s="165">
        <f>appliance_sim_data!D1295-N1293</f>
        <v>608</v>
      </c>
      <c r="P1293" s="165">
        <f t="shared" si="83"/>
        <v>0</v>
      </c>
    </row>
    <row r="1294" spans="8:16">
      <c r="H1294" s="157">
        <v>0.89166666666666705</v>
      </c>
      <c r="I1294" s="126">
        <v>4.2498068713931018E-24</v>
      </c>
      <c r="J1294" s="126">
        <v>5.7890352538810098E-25</v>
      </c>
      <c r="K1294" s="126">
        <v>0.71</v>
      </c>
      <c r="L1294" s="126">
        <f t="shared" si="80"/>
        <v>3.017362878689102E-24</v>
      </c>
      <c r="M1294" s="126">
        <f t="shared" si="81"/>
        <v>4.1102150302555167E-25</v>
      </c>
      <c r="N1294" s="163">
        <f t="shared" si="82"/>
        <v>4.1102150302555171E-25</v>
      </c>
      <c r="O1294" s="165">
        <f>appliance_sim_data!D1296-N1294</f>
        <v>622</v>
      </c>
      <c r="P1294" s="165">
        <f t="shared" si="83"/>
        <v>0</v>
      </c>
    </row>
    <row r="1295" spans="8:16">
      <c r="H1295" s="157">
        <v>0.89236111111111105</v>
      </c>
      <c r="I1295" s="126">
        <v>8.9143639213220816E-62</v>
      </c>
      <c r="J1295" s="126">
        <v>1.1965343699788268E-62</v>
      </c>
      <c r="K1295" s="126">
        <v>0.71</v>
      </c>
      <c r="L1295" s="126">
        <f t="shared" si="80"/>
        <v>6.3291983841386774E-62</v>
      </c>
      <c r="M1295" s="126">
        <f t="shared" si="81"/>
        <v>8.4953940268496703E-63</v>
      </c>
      <c r="N1295" s="163">
        <f t="shared" si="82"/>
        <v>8.4953940268496703E-63</v>
      </c>
      <c r="O1295" s="165">
        <f>appliance_sim_data!D1297-N1295</f>
        <v>622</v>
      </c>
      <c r="P1295" s="165">
        <f t="shared" si="83"/>
        <v>0</v>
      </c>
    </row>
    <row r="1296" spans="8:16">
      <c r="H1296" s="157">
        <v>0.89305555555555605</v>
      </c>
      <c r="I1296" s="126">
        <v>0</v>
      </c>
      <c r="J1296" s="126">
        <v>0</v>
      </c>
      <c r="K1296" s="126">
        <v>0.7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622</v>
      </c>
      <c r="P1296" s="165">
        <f t="shared" si="83"/>
        <v>0</v>
      </c>
    </row>
    <row r="1297" spans="8:16">
      <c r="H1297" s="157">
        <v>0.89375000000000004</v>
      </c>
      <c r="I1297" s="126">
        <v>0</v>
      </c>
      <c r="J1297" s="126">
        <v>0</v>
      </c>
      <c r="K1297" s="126">
        <v>0.53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622</v>
      </c>
      <c r="P1297" s="165">
        <f t="shared" si="83"/>
        <v>0</v>
      </c>
    </row>
    <row r="1298" spans="8:16">
      <c r="H1298" s="157">
        <v>0.89444444444444404</v>
      </c>
      <c r="I1298" s="126">
        <v>0</v>
      </c>
      <c r="J1298" s="126">
        <v>0</v>
      </c>
      <c r="K1298" s="126">
        <v>0.53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622</v>
      </c>
      <c r="P1298" s="165">
        <f t="shared" si="83"/>
        <v>0</v>
      </c>
    </row>
    <row r="1299" spans="8:16">
      <c r="H1299" s="157">
        <v>0.89513888888888904</v>
      </c>
      <c r="I1299" s="126">
        <v>0</v>
      </c>
      <c r="J1299" s="126">
        <v>0</v>
      </c>
      <c r="K1299" s="126">
        <v>0.5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622</v>
      </c>
      <c r="P1299" s="165">
        <f t="shared" si="83"/>
        <v>0</v>
      </c>
    </row>
    <row r="1300" spans="8:16">
      <c r="H1300" s="157">
        <v>0.89583333333333304</v>
      </c>
      <c r="I1300" s="126">
        <v>0</v>
      </c>
      <c r="J1300" s="126">
        <v>0</v>
      </c>
      <c r="K1300" s="126">
        <v>0.51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622</v>
      </c>
      <c r="P1300" s="165">
        <f t="shared" si="83"/>
        <v>0</v>
      </c>
    </row>
    <row r="1301" spans="8:16">
      <c r="H1301" s="157">
        <v>0.89652777777777803</v>
      </c>
      <c r="I1301" s="126">
        <v>0</v>
      </c>
      <c r="J1301" s="126">
        <v>0</v>
      </c>
      <c r="K1301" s="126">
        <v>0.72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622</v>
      </c>
      <c r="P1301" s="165">
        <f t="shared" si="83"/>
        <v>0</v>
      </c>
    </row>
    <row r="1302" spans="8:16">
      <c r="H1302" s="157">
        <v>0.89722222222222203</v>
      </c>
      <c r="I1302" s="126">
        <v>0</v>
      </c>
      <c r="J1302" s="126">
        <v>0</v>
      </c>
      <c r="K1302" s="126">
        <v>0.7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622</v>
      </c>
      <c r="P1302" s="165">
        <f t="shared" si="83"/>
        <v>0</v>
      </c>
    </row>
    <row r="1303" spans="8:16">
      <c r="H1303" s="157">
        <v>0.89791666666666703</v>
      </c>
      <c r="I1303" s="126">
        <v>0</v>
      </c>
      <c r="J1303" s="126">
        <v>0</v>
      </c>
      <c r="K1303" s="126">
        <v>0.71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622</v>
      </c>
      <c r="P1303" s="165">
        <f t="shared" si="83"/>
        <v>0</v>
      </c>
    </row>
    <row r="1304" spans="8:16">
      <c r="H1304" s="157">
        <v>0.89861111111111103</v>
      </c>
      <c r="I1304" s="126">
        <v>0</v>
      </c>
      <c r="J1304" s="126">
        <v>0</v>
      </c>
      <c r="K1304" s="126">
        <v>0.59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622</v>
      </c>
      <c r="P1304" s="165">
        <f t="shared" si="83"/>
        <v>0</v>
      </c>
    </row>
    <row r="1305" spans="8:16">
      <c r="H1305" s="157">
        <v>0.89930555555555602</v>
      </c>
      <c r="I1305" s="126">
        <v>0</v>
      </c>
      <c r="J1305" s="126">
        <v>0</v>
      </c>
      <c r="K1305" s="126">
        <v>0.6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622</v>
      </c>
      <c r="P1305" s="165">
        <f t="shared" si="83"/>
        <v>0</v>
      </c>
    </row>
    <row r="1306" spans="8:16">
      <c r="H1306" s="157">
        <v>0.9</v>
      </c>
      <c r="I1306" s="126">
        <v>0</v>
      </c>
      <c r="J1306" s="126">
        <v>0</v>
      </c>
      <c r="K1306" s="126">
        <v>0.6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622</v>
      </c>
      <c r="P1306" s="165">
        <f t="shared" si="83"/>
        <v>0</v>
      </c>
    </row>
    <row r="1307" spans="8:16">
      <c r="H1307" s="157">
        <v>0.90069444444444402</v>
      </c>
      <c r="I1307" s="126">
        <v>0</v>
      </c>
      <c r="J1307" s="126">
        <v>0</v>
      </c>
      <c r="K1307" s="126">
        <v>0.56000000000000005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622</v>
      </c>
      <c r="P1307" s="165">
        <f t="shared" si="83"/>
        <v>0</v>
      </c>
    </row>
    <row r="1308" spans="8:16">
      <c r="H1308" s="157">
        <v>0.90138888888888902</v>
      </c>
      <c r="I1308" s="126">
        <v>0</v>
      </c>
      <c r="J1308" s="126">
        <v>0</v>
      </c>
      <c r="K1308" s="126">
        <v>0.52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622</v>
      </c>
      <c r="P1308" s="165">
        <f t="shared" si="83"/>
        <v>0</v>
      </c>
    </row>
    <row r="1309" spans="8:16">
      <c r="H1309" s="157">
        <v>0.90208333333333302</v>
      </c>
      <c r="I1309" s="126">
        <v>0</v>
      </c>
      <c r="J1309" s="126">
        <v>0</v>
      </c>
      <c r="K1309" s="126">
        <v>0.52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622</v>
      </c>
      <c r="P1309" s="165">
        <f t="shared" si="83"/>
        <v>0</v>
      </c>
    </row>
    <row r="1310" spans="8:16">
      <c r="H1310" s="157">
        <v>0.90277777777777801</v>
      </c>
      <c r="I1310" s="126">
        <v>0</v>
      </c>
      <c r="J1310" s="126">
        <v>0</v>
      </c>
      <c r="K1310" s="126">
        <v>0.56000000000000005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622</v>
      </c>
      <c r="P1310" s="165">
        <f t="shared" si="83"/>
        <v>0</v>
      </c>
    </row>
    <row r="1311" spans="8:16">
      <c r="H1311" s="157">
        <v>0.90347222222222201</v>
      </c>
      <c r="I1311" s="126">
        <v>0</v>
      </c>
      <c r="J1311" s="126">
        <v>0</v>
      </c>
      <c r="K1311" s="126">
        <v>0.56000000000000005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682</v>
      </c>
      <c r="P1311" s="165">
        <f t="shared" si="83"/>
        <v>0</v>
      </c>
    </row>
    <row r="1312" spans="8:16">
      <c r="H1312" s="157">
        <v>0.90416666666666701</v>
      </c>
      <c r="I1312" s="126">
        <v>0</v>
      </c>
      <c r="J1312" s="126">
        <v>0</v>
      </c>
      <c r="K1312" s="126">
        <v>0.62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682</v>
      </c>
      <c r="P1312" s="165">
        <f t="shared" si="83"/>
        <v>0</v>
      </c>
    </row>
    <row r="1313" spans="8:16">
      <c r="H1313" s="157">
        <v>0.90486111111111101</v>
      </c>
      <c r="I1313" s="126">
        <v>0</v>
      </c>
      <c r="J1313" s="126">
        <v>0</v>
      </c>
      <c r="K1313" s="126">
        <v>0.6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682</v>
      </c>
      <c r="P1313" s="165">
        <f t="shared" si="83"/>
        <v>0</v>
      </c>
    </row>
    <row r="1314" spans="8:16">
      <c r="H1314" s="157">
        <v>0.905555555555556</v>
      </c>
      <c r="I1314" s="126">
        <v>0</v>
      </c>
      <c r="J1314" s="126">
        <v>0</v>
      </c>
      <c r="K1314" s="126">
        <v>0.6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682</v>
      </c>
      <c r="P1314" s="165">
        <f t="shared" si="83"/>
        <v>0</v>
      </c>
    </row>
    <row r="1315" spans="8:16">
      <c r="H1315" s="157">
        <v>0.90625</v>
      </c>
      <c r="I1315" s="126">
        <v>0</v>
      </c>
      <c r="J1315" s="126">
        <v>0</v>
      </c>
      <c r="K1315" s="126">
        <v>0.66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504</v>
      </c>
      <c r="P1315" s="165">
        <f t="shared" si="83"/>
        <v>0</v>
      </c>
    </row>
    <row r="1316" spans="8:16">
      <c r="H1316" s="157">
        <v>0.906944444444444</v>
      </c>
      <c r="I1316" s="126">
        <v>0</v>
      </c>
      <c r="J1316" s="126">
        <v>0</v>
      </c>
      <c r="K1316" s="126">
        <v>0.7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471</v>
      </c>
      <c r="P1316" s="165">
        <f t="shared" si="83"/>
        <v>0</v>
      </c>
    </row>
    <row r="1317" spans="8:16">
      <c r="H1317" s="157">
        <v>0.90763888888888899</v>
      </c>
      <c r="I1317" s="126">
        <v>0</v>
      </c>
      <c r="J1317" s="126">
        <v>0</v>
      </c>
      <c r="K1317" s="126">
        <v>0.65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471</v>
      </c>
      <c r="P1317" s="165">
        <f t="shared" si="83"/>
        <v>0</v>
      </c>
    </row>
    <row r="1318" spans="8:16">
      <c r="H1318" s="157">
        <v>0.90833333333333299</v>
      </c>
      <c r="I1318" s="126">
        <v>0</v>
      </c>
      <c r="J1318" s="126">
        <v>0</v>
      </c>
      <c r="K1318" s="126">
        <v>0.66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411</v>
      </c>
      <c r="P1318" s="165">
        <f t="shared" si="83"/>
        <v>0</v>
      </c>
    </row>
    <row r="1319" spans="8:16">
      <c r="H1319" s="157">
        <v>0.90902777777777799</v>
      </c>
      <c r="I1319" s="126">
        <v>0</v>
      </c>
      <c r="J1319" s="126">
        <v>0</v>
      </c>
      <c r="K1319" s="126">
        <v>0.62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411</v>
      </c>
      <c r="P1319" s="165">
        <f t="shared" si="83"/>
        <v>0</v>
      </c>
    </row>
    <row r="1320" spans="8:16">
      <c r="H1320" s="157">
        <v>0.90972222222222199</v>
      </c>
      <c r="I1320" s="126">
        <v>0</v>
      </c>
      <c r="J1320" s="126">
        <v>0</v>
      </c>
      <c r="K1320" s="126">
        <v>0.6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411</v>
      </c>
      <c r="P1320" s="165">
        <f t="shared" si="83"/>
        <v>0</v>
      </c>
    </row>
    <row r="1321" spans="8:16">
      <c r="H1321" s="157">
        <v>0.91041666666666698</v>
      </c>
      <c r="I1321" s="126">
        <v>0</v>
      </c>
      <c r="J1321" s="126">
        <v>0</v>
      </c>
      <c r="K1321" s="126">
        <v>0.56000000000000005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411</v>
      </c>
      <c r="P1321" s="165">
        <f t="shared" si="83"/>
        <v>0</v>
      </c>
    </row>
    <row r="1322" spans="8:16">
      <c r="H1322" s="157">
        <v>0.91111111111111098</v>
      </c>
      <c r="I1322" s="126">
        <v>0</v>
      </c>
      <c r="J1322" s="126">
        <v>0</v>
      </c>
      <c r="K1322" s="126">
        <v>0.55000000000000004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371</v>
      </c>
      <c r="P1322" s="165">
        <f t="shared" si="83"/>
        <v>0</v>
      </c>
    </row>
    <row r="1323" spans="8:16">
      <c r="H1323" s="157">
        <v>0.91180555555555598</v>
      </c>
      <c r="I1323" s="126">
        <v>0</v>
      </c>
      <c r="J1323" s="126">
        <v>0</v>
      </c>
      <c r="K1323" s="126">
        <v>0.44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371</v>
      </c>
      <c r="P1323" s="165">
        <f t="shared" si="83"/>
        <v>0</v>
      </c>
    </row>
    <row r="1324" spans="8:16">
      <c r="H1324" s="157">
        <v>0.91249999999999998</v>
      </c>
      <c r="I1324" s="126">
        <v>0</v>
      </c>
      <c r="J1324" s="126">
        <v>0</v>
      </c>
      <c r="K1324" s="126">
        <v>0.45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371</v>
      </c>
      <c r="P1324" s="165">
        <f t="shared" si="83"/>
        <v>0</v>
      </c>
    </row>
    <row r="1325" spans="8:16">
      <c r="H1325" s="157">
        <v>0.91319444444444497</v>
      </c>
      <c r="I1325" s="126">
        <v>0</v>
      </c>
      <c r="J1325" s="126">
        <v>0</v>
      </c>
      <c r="K1325" s="126">
        <v>0.5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371</v>
      </c>
      <c r="P1325" s="165">
        <f t="shared" si="83"/>
        <v>0</v>
      </c>
    </row>
    <row r="1326" spans="8:16">
      <c r="H1326" s="157">
        <v>0.91388888888888897</v>
      </c>
      <c r="I1326" s="126">
        <v>0</v>
      </c>
      <c r="J1326" s="126">
        <v>0</v>
      </c>
      <c r="K1326" s="126">
        <v>0.49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471</v>
      </c>
      <c r="P1326" s="165">
        <f t="shared" si="83"/>
        <v>0</v>
      </c>
    </row>
    <row r="1327" spans="8:16">
      <c r="H1327" s="157">
        <v>0.91458333333333297</v>
      </c>
      <c r="I1327" s="126">
        <v>0</v>
      </c>
      <c r="J1327" s="126">
        <v>0</v>
      </c>
      <c r="K1327" s="126">
        <v>0.51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471</v>
      </c>
      <c r="P1327" s="165">
        <f t="shared" si="83"/>
        <v>0</v>
      </c>
    </row>
    <row r="1328" spans="8:16">
      <c r="H1328" s="157">
        <v>0.91527777777777797</v>
      </c>
      <c r="I1328" s="126">
        <v>0</v>
      </c>
      <c r="J1328" s="126">
        <v>0</v>
      </c>
      <c r="K1328" s="126">
        <v>0.51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471</v>
      </c>
      <c r="P1328" s="165">
        <f t="shared" si="83"/>
        <v>0</v>
      </c>
    </row>
    <row r="1329" spans="8:16">
      <c r="H1329" s="157">
        <v>0.91597222222222197</v>
      </c>
      <c r="I1329" s="126">
        <v>0</v>
      </c>
      <c r="J1329" s="126">
        <v>0</v>
      </c>
      <c r="K1329" s="126">
        <v>0.49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531</v>
      </c>
      <c r="P1329" s="165">
        <f t="shared" si="83"/>
        <v>0</v>
      </c>
    </row>
    <row r="1330" spans="8:16">
      <c r="H1330" s="157">
        <v>0.91666666666666696</v>
      </c>
      <c r="I1330" s="126">
        <v>0</v>
      </c>
      <c r="J1330" s="126">
        <v>0</v>
      </c>
      <c r="K1330" s="126">
        <v>0.49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542</v>
      </c>
      <c r="P1330" s="165">
        <f t="shared" si="83"/>
        <v>0</v>
      </c>
    </row>
    <row r="1331" spans="8:16">
      <c r="H1331" s="157">
        <v>0.91736111111111096</v>
      </c>
      <c r="I1331" s="126">
        <v>0</v>
      </c>
      <c r="J1331" s="126">
        <v>0</v>
      </c>
      <c r="K1331" s="126">
        <v>0.48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542</v>
      </c>
      <c r="P1331" s="165">
        <f t="shared" si="83"/>
        <v>0</v>
      </c>
    </row>
    <row r="1332" spans="8:16">
      <c r="H1332" s="157">
        <v>0.91805555555555596</v>
      </c>
      <c r="I1332" s="126">
        <v>0</v>
      </c>
      <c r="J1332" s="126">
        <v>0</v>
      </c>
      <c r="K1332" s="126">
        <v>0.47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575</v>
      </c>
      <c r="P1332" s="165">
        <f t="shared" si="83"/>
        <v>0</v>
      </c>
    </row>
    <row r="1333" spans="8:16">
      <c r="H1333" s="157">
        <v>0.91874999999999996</v>
      </c>
      <c r="I1333" s="126">
        <v>0</v>
      </c>
      <c r="J1333" s="126">
        <v>0</v>
      </c>
      <c r="K1333" s="126">
        <v>0.46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575</v>
      </c>
      <c r="P1333" s="165">
        <f t="shared" si="83"/>
        <v>0</v>
      </c>
    </row>
    <row r="1334" spans="8:16">
      <c r="H1334" s="157">
        <v>0.91944444444444495</v>
      </c>
      <c r="I1334" s="126">
        <v>0</v>
      </c>
      <c r="J1334" s="126">
        <v>0</v>
      </c>
      <c r="K1334" s="126">
        <v>0.46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711</v>
      </c>
      <c r="P1334" s="165">
        <f t="shared" si="83"/>
        <v>0</v>
      </c>
    </row>
    <row r="1335" spans="8:16">
      <c r="H1335" s="157">
        <v>0.92013888888888895</v>
      </c>
      <c r="I1335" s="126">
        <v>0</v>
      </c>
      <c r="J1335" s="126">
        <v>0</v>
      </c>
      <c r="K1335" s="126">
        <v>0.43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711</v>
      </c>
      <c r="P1335" s="165">
        <f t="shared" si="83"/>
        <v>0</v>
      </c>
    </row>
    <row r="1336" spans="8:16">
      <c r="H1336" s="157">
        <v>0.92083333333333295</v>
      </c>
      <c r="I1336" s="126">
        <v>0</v>
      </c>
      <c r="J1336" s="126">
        <v>0</v>
      </c>
      <c r="K1336" s="126">
        <v>0.43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860</v>
      </c>
      <c r="P1336" s="165">
        <f t="shared" si="83"/>
        <v>0</v>
      </c>
    </row>
    <row r="1337" spans="8:16">
      <c r="H1337" s="157">
        <v>0.92152777777777795</v>
      </c>
      <c r="I1337" s="126">
        <v>0</v>
      </c>
      <c r="J1337" s="126">
        <v>0</v>
      </c>
      <c r="K1337" s="126">
        <v>0.41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760</v>
      </c>
      <c r="P1337" s="165">
        <f t="shared" si="83"/>
        <v>0</v>
      </c>
    </row>
    <row r="1338" spans="8:16">
      <c r="H1338" s="157">
        <v>0.92222222222222205</v>
      </c>
      <c r="I1338" s="126">
        <v>0</v>
      </c>
      <c r="J1338" s="126">
        <v>0</v>
      </c>
      <c r="K1338" s="126">
        <v>0.4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660</v>
      </c>
      <c r="P1338" s="165">
        <f t="shared" si="83"/>
        <v>0</v>
      </c>
    </row>
    <row r="1339" spans="8:16">
      <c r="H1339" s="157">
        <v>0.92291666666666705</v>
      </c>
      <c r="I1339" s="126">
        <v>0</v>
      </c>
      <c r="J1339" s="126">
        <v>0</v>
      </c>
      <c r="K1339" s="126">
        <v>0.43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760</v>
      </c>
      <c r="P1339" s="165">
        <f t="shared" si="83"/>
        <v>0</v>
      </c>
    </row>
    <row r="1340" spans="8:16">
      <c r="H1340" s="157">
        <v>0.92361111111111105</v>
      </c>
      <c r="I1340" s="126">
        <v>0</v>
      </c>
      <c r="J1340" s="126">
        <v>0</v>
      </c>
      <c r="K1340" s="126">
        <v>0.38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760</v>
      </c>
      <c r="P1340" s="165">
        <f t="shared" si="83"/>
        <v>0</v>
      </c>
    </row>
    <row r="1341" spans="8:16">
      <c r="H1341" s="157">
        <v>0.92430555555555605</v>
      </c>
      <c r="I1341" s="126">
        <v>0</v>
      </c>
      <c r="J1341" s="126">
        <v>0</v>
      </c>
      <c r="K1341" s="126">
        <v>0.39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800</v>
      </c>
      <c r="P1341" s="165">
        <f t="shared" si="83"/>
        <v>0</v>
      </c>
    </row>
    <row r="1342" spans="8:16">
      <c r="H1342" s="157">
        <v>0.92500000000000004</v>
      </c>
      <c r="I1342" s="126">
        <v>0</v>
      </c>
      <c r="J1342" s="126">
        <v>0</v>
      </c>
      <c r="K1342" s="126">
        <v>0.39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800</v>
      </c>
      <c r="P1342" s="165">
        <f t="shared" si="83"/>
        <v>0</v>
      </c>
    </row>
    <row r="1343" spans="8:16">
      <c r="H1343" s="157">
        <v>0.92569444444444404</v>
      </c>
      <c r="I1343" s="126">
        <v>0</v>
      </c>
      <c r="J1343" s="126">
        <v>0</v>
      </c>
      <c r="K1343" s="126">
        <v>0.37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800</v>
      </c>
      <c r="P1343" s="165">
        <f t="shared" si="83"/>
        <v>0</v>
      </c>
    </row>
    <row r="1344" spans="8:16">
      <c r="H1344" s="157">
        <v>0.92638888888888904</v>
      </c>
      <c r="I1344" s="126">
        <v>0</v>
      </c>
      <c r="J1344" s="126">
        <v>0</v>
      </c>
      <c r="K1344" s="126">
        <v>0.37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2782</v>
      </c>
      <c r="P1344" s="165">
        <f t="shared" si="83"/>
        <v>0</v>
      </c>
    </row>
    <row r="1345" spans="8:16">
      <c r="H1345" s="157">
        <v>0.92708333333333304</v>
      </c>
      <c r="I1345" s="126">
        <v>0</v>
      </c>
      <c r="J1345" s="126">
        <v>0</v>
      </c>
      <c r="K1345" s="126">
        <v>0.39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2782</v>
      </c>
      <c r="P1345" s="165">
        <f t="shared" si="83"/>
        <v>0</v>
      </c>
    </row>
    <row r="1346" spans="8:16">
      <c r="H1346" s="157">
        <v>0.92777777777777803</v>
      </c>
      <c r="I1346" s="126">
        <v>0</v>
      </c>
      <c r="J1346" s="126">
        <v>0</v>
      </c>
      <c r="K1346" s="126">
        <v>0.42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2782</v>
      </c>
      <c r="P1346" s="165">
        <f t="shared" si="83"/>
        <v>0</v>
      </c>
    </row>
    <row r="1347" spans="8:16">
      <c r="H1347" s="157">
        <v>0.92847222222222203</v>
      </c>
      <c r="I1347" s="126">
        <v>0</v>
      </c>
      <c r="J1347" s="126">
        <v>0</v>
      </c>
      <c r="K1347" s="126">
        <v>0.44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686</v>
      </c>
      <c r="P1347" s="165">
        <f t="shared" si="83"/>
        <v>0</v>
      </c>
    </row>
    <row r="1348" spans="8:16">
      <c r="H1348" s="157">
        <v>0.92916666666666703</v>
      </c>
      <c r="I1348" s="126">
        <v>0</v>
      </c>
      <c r="J1348" s="126">
        <v>0</v>
      </c>
      <c r="K1348" s="126">
        <v>0.41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686</v>
      </c>
      <c r="P1348" s="165">
        <f t="shared" si="83"/>
        <v>0</v>
      </c>
    </row>
    <row r="1349" spans="8:16">
      <c r="H1349" s="157">
        <v>0.92986111111111103</v>
      </c>
      <c r="I1349" s="126">
        <v>0</v>
      </c>
      <c r="J1349" s="126">
        <v>0</v>
      </c>
      <c r="K1349" s="126">
        <v>0.4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686</v>
      </c>
      <c r="P1349" s="165">
        <f t="shared" si="83"/>
        <v>0</v>
      </c>
    </row>
    <row r="1350" spans="8:16">
      <c r="H1350" s="157">
        <v>0.93055555555555602</v>
      </c>
      <c r="I1350" s="126">
        <v>0</v>
      </c>
      <c r="J1350" s="126">
        <v>0</v>
      </c>
      <c r="K1350" s="126">
        <v>0.34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686</v>
      </c>
      <c r="P1350" s="165">
        <f t="shared" si="83"/>
        <v>0</v>
      </c>
    </row>
    <row r="1351" spans="8:16">
      <c r="H1351" s="157">
        <v>0.93125000000000002</v>
      </c>
      <c r="I1351" s="126">
        <v>0</v>
      </c>
      <c r="J1351" s="126">
        <v>0</v>
      </c>
      <c r="K1351" s="126">
        <v>0.35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2568</v>
      </c>
      <c r="P1351" s="165">
        <f t="shared" si="83"/>
        <v>0</v>
      </c>
    </row>
    <row r="1352" spans="8:16">
      <c r="H1352" s="157">
        <v>0.93194444444444402</v>
      </c>
      <c r="I1352" s="126">
        <v>0</v>
      </c>
      <c r="J1352" s="126">
        <v>0</v>
      </c>
      <c r="K1352" s="126">
        <v>0.35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2568</v>
      </c>
      <c r="P1352" s="165">
        <f t="shared" si="83"/>
        <v>0</v>
      </c>
    </row>
    <row r="1353" spans="8:16">
      <c r="H1353" s="157">
        <v>0.93263888888888902</v>
      </c>
      <c r="I1353" s="126">
        <v>0</v>
      </c>
      <c r="J1353" s="126">
        <v>0</v>
      </c>
      <c r="K1353" s="126">
        <v>0.35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2568</v>
      </c>
      <c r="P1353" s="165">
        <f t="shared" si="83"/>
        <v>0</v>
      </c>
    </row>
    <row r="1354" spans="8:16">
      <c r="H1354" s="157">
        <v>0.93333333333333302</v>
      </c>
      <c r="I1354" s="126">
        <v>0</v>
      </c>
      <c r="J1354" s="126">
        <v>0</v>
      </c>
      <c r="K1354" s="126">
        <v>0.34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341</v>
      </c>
      <c r="P1354" s="165">
        <f t="shared" si="83"/>
        <v>0</v>
      </c>
    </row>
    <row r="1355" spans="8:16">
      <c r="H1355" s="157">
        <v>0.93402777777777801</v>
      </c>
      <c r="I1355" s="126">
        <v>0</v>
      </c>
      <c r="J1355" s="126">
        <v>0</v>
      </c>
      <c r="K1355" s="126">
        <v>0.33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341</v>
      </c>
      <c r="P1355" s="165">
        <f t="shared" ref="P1355:P1418" si="87">IF(O1355&lt;0, ABS(O1355), 0)</f>
        <v>0</v>
      </c>
    </row>
    <row r="1356" spans="8:16">
      <c r="H1356" s="157">
        <v>0.93472222222222201</v>
      </c>
      <c r="I1356" s="126">
        <v>0</v>
      </c>
      <c r="J1356" s="126">
        <v>0</v>
      </c>
      <c r="K1356" s="126">
        <v>0.34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301</v>
      </c>
      <c r="P1356" s="165">
        <f t="shared" si="87"/>
        <v>0</v>
      </c>
    </row>
    <row r="1357" spans="8:16">
      <c r="H1357" s="157">
        <v>0.93541666666666701</v>
      </c>
      <c r="I1357" s="126">
        <v>0</v>
      </c>
      <c r="J1357" s="126">
        <v>0</v>
      </c>
      <c r="K1357" s="126">
        <v>0.32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301</v>
      </c>
      <c r="P1357" s="165">
        <f t="shared" si="87"/>
        <v>0</v>
      </c>
    </row>
    <row r="1358" spans="8:16">
      <c r="H1358" s="157">
        <v>0.93611111111111101</v>
      </c>
      <c r="I1358" s="126">
        <v>0</v>
      </c>
      <c r="J1358" s="126">
        <v>0</v>
      </c>
      <c r="K1358" s="126">
        <v>0.39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301</v>
      </c>
      <c r="P1358" s="165">
        <f t="shared" si="87"/>
        <v>0</v>
      </c>
    </row>
    <row r="1359" spans="8:16">
      <c r="H1359" s="157">
        <v>0.936805555555556</v>
      </c>
      <c r="I1359" s="126">
        <v>0</v>
      </c>
      <c r="J1359" s="126">
        <v>0</v>
      </c>
      <c r="K1359" s="126">
        <v>0.39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301</v>
      </c>
      <c r="P1359" s="165">
        <f t="shared" si="87"/>
        <v>0</v>
      </c>
    </row>
    <row r="1360" spans="8:16">
      <c r="H1360" s="157">
        <v>0.9375</v>
      </c>
      <c r="I1360" s="126">
        <v>0</v>
      </c>
      <c r="J1360" s="126">
        <v>0</v>
      </c>
      <c r="K1360" s="126">
        <v>0.55000000000000004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301</v>
      </c>
      <c r="P1360" s="165">
        <f t="shared" si="87"/>
        <v>0</v>
      </c>
    </row>
    <row r="1361" spans="8:16">
      <c r="H1361" s="157">
        <v>0.938194444444444</v>
      </c>
      <c r="I1361" s="126">
        <v>0</v>
      </c>
      <c r="J1361" s="126">
        <v>0</v>
      </c>
      <c r="K1361" s="126">
        <v>0.95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301</v>
      </c>
      <c r="P1361" s="165">
        <f t="shared" si="87"/>
        <v>0</v>
      </c>
    </row>
    <row r="1362" spans="8:16">
      <c r="H1362" s="157">
        <v>0.93888888888888899</v>
      </c>
      <c r="I1362" s="126">
        <v>0</v>
      </c>
      <c r="J1362" s="126">
        <v>0</v>
      </c>
      <c r="K1362" s="126">
        <v>0.88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301</v>
      </c>
      <c r="P1362" s="165">
        <f t="shared" si="87"/>
        <v>0</v>
      </c>
    </row>
    <row r="1363" spans="8:16">
      <c r="H1363" s="157">
        <v>0.93958333333333299</v>
      </c>
      <c r="I1363" s="126">
        <v>0</v>
      </c>
      <c r="J1363" s="126">
        <v>0</v>
      </c>
      <c r="K1363" s="126">
        <v>0.97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301</v>
      </c>
      <c r="P1363" s="165">
        <f t="shared" si="87"/>
        <v>0</v>
      </c>
    </row>
    <row r="1364" spans="8:16">
      <c r="H1364" s="157">
        <v>0.94027777777777799</v>
      </c>
      <c r="I1364" s="126">
        <v>0</v>
      </c>
      <c r="J1364" s="126">
        <v>0</v>
      </c>
      <c r="K1364" s="126">
        <v>0.68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301</v>
      </c>
      <c r="P1364" s="165">
        <f t="shared" si="87"/>
        <v>0</v>
      </c>
    </row>
    <row r="1365" spans="8:16">
      <c r="H1365" s="157">
        <v>0.94097222222222199</v>
      </c>
      <c r="I1365" s="126">
        <v>0</v>
      </c>
      <c r="J1365" s="126">
        <v>0</v>
      </c>
      <c r="K1365" s="126">
        <v>0.52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301</v>
      </c>
      <c r="P1365" s="165">
        <f t="shared" si="87"/>
        <v>0</v>
      </c>
    </row>
    <row r="1366" spans="8:16">
      <c r="H1366" s="157">
        <v>0.94166666666666698</v>
      </c>
      <c r="I1366" s="126">
        <v>0</v>
      </c>
      <c r="J1366" s="126">
        <v>0</v>
      </c>
      <c r="K1366" s="126">
        <v>0.59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301</v>
      </c>
      <c r="P1366" s="165">
        <f t="shared" si="87"/>
        <v>0</v>
      </c>
    </row>
    <row r="1367" spans="8:16">
      <c r="H1367" s="157">
        <v>0.94236111111111098</v>
      </c>
      <c r="I1367" s="126">
        <v>0</v>
      </c>
      <c r="J1367" s="126">
        <v>0</v>
      </c>
      <c r="K1367" s="126">
        <v>0.53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301</v>
      </c>
      <c r="P1367" s="165">
        <f t="shared" si="87"/>
        <v>0</v>
      </c>
    </row>
    <row r="1368" spans="8:16">
      <c r="H1368" s="157">
        <v>0.94305555555555598</v>
      </c>
      <c r="I1368" s="126">
        <v>0</v>
      </c>
      <c r="J1368" s="126">
        <v>0</v>
      </c>
      <c r="K1368" s="126">
        <v>0.68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479</v>
      </c>
      <c r="P1368" s="165">
        <f t="shared" si="87"/>
        <v>0</v>
      </c>
    </row>
    <row r="1369" spans="8:16">
      <c r="H1369" s="157">
        <v>0.94374999999999998</v>
      </c>
      <c r="I1369" s="126">
        <v>0</v>
      </c>
      <c r="J1369" s="126">
        <v>0</v>
      </c>
      <c r="K1369" s="126">
        <v>0.67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479</v>
      </c>
      <c r="P1369" s="165">
        <f t="shared" si="87"/>
        <v>0</v>
      </c>
    </row>
    <row r="1370" spans="8:16">
      <c r="H1370" s="157">
        <v>0.94444444444444497</v>
      </c>
      <c r="I1370" s="126">
        <v>0</v>
      </c>
      <c r="J1370" s="126">
        <v>0</v>
      </c>
      <c r="K1370" s="126">
        <v>0.66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479</v>
      </c>
      <c r="P1370" s="165">
        <f t="shared" si="87"/>
        <v>0</v>
      </c>
    </row>
    <row r="1371" spans="8:16">
      <c r="H1371" s="157">
        <v>0.94513888888888897</v>
      </c>
      <c r="I1371" s="126">
        <v>0</v>
      </c>
      <c r="J1371" s="126">
        <v>0</v>
      </c>
      <c r="K1371" s="126">
        <v>0.7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479</v>
      </c>
      <c r="P1371" s="165">
        <f t="shared" si="87"/>
        <v>0</v>
      </c>
    </row>
    <row r="1372" spans="8:16">
      <c r="H1372" s="157">
        <v>0.94583333333333297</v>
      </c>
      <c r="I1372" s="126">
        <v>0</v>
      </c>
      <c r="J1372" s="126">
        <v>0</v>
      </c>
      <c r="K1372" s="126">
        <v>0.63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479</v>
      </c>
      <c r="P1372" s="165">
        <f t="shared" si="87"/>
        <v>0</v>
      </c>
    </row>
    <row r="1373" spans="8:16">
      <c r="H1373" s="157">
        <v>0.94652777777777797</v>
      </c>
      <c r="I1373" s="126">
        <v>0</v>
      </c>
      <c r="J1373" s="126">
        <v>0</v>
      </c>
      <c r="K1373" s="126">
        <v>0.63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2461</v>
      </c>
      <c r="P1373" s="165">
        <f t="shared" si="87"/>
        <v>0</v>
      </c>
    </row>
    <row r="1374" spans="8:16">
      <c r="H1374" s="157">
        <v>0.94722222222222197</v>
      </c>
      <c r="I1374" s="126">
        <v>0</v>
      </c>
      <c r="J1374" s="126">
        <v>0</v>
      </c>
      <c r="K1374" s="126">
        <v>0.7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2461</v>
      </c>
      <c r="P1374" s="165">
        <f t="shared" si="87"/>
        <v>0</v>
      </c>
    </row>
    <row r="1375" spans="8:16">
      <c r="H1375" s="157">
        <v>0.94791666666666696</v>
      </c>
      <c r="I1375" s="126">
        <v>0</v>
      </c>
      <c r="J1375" s="126">
        <v>0</v>
      </c>
      <c r="K1375" s="126">
        <v>0.65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2461</v>
      </c>
      <c r="P1375" s="165">
        <f t="shared" si="87"/>
        <v>0</v>
      </c>
    </row>
    <row r="1376" spans="8:16">
      <c r="H1376" s="157">
        <v>0.94861111111111096</v>
      </c>
      <c r="I1376" s="126">
        <v>0</v>
      </c>
      <c r="J1376" s="126">
        <v>0</v>
      </c>
      <c r="K1376" s="126">
        <v>0.64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479</v>
      </c>
      <c r="P1376" s="165">
        <f t="shared" si="87"/>
        <v>0</v>
      </c>
    </row>
    <row r="1377" spans="8:16">
      <c r="H1377" s="157">
        <v>0.94930555555555596</v>
      </c>
      <c r="I1377" s="126">
        <v>0</v>
      </c>
      <c r="J1377" s="126">
        <v>0</v>
      </c>
      <c r="K1377" s="126">
        <v>0.6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491</v>
      </c>
      <c r="P1377" s="165">
        <f t="shared" si="87"/>
        <v>0</v>
      </c>
    </row>
    <row r="1378" spans="8:16">
      <c r="H1378" s="157">
        <v>0.95</v>
      </c>
      <c r="I1378" s="126">
        <v>0</v>
      </c>
      <c r="J1378" s="126">
        <v>0</v>
      </c>
      <c r="K1378" s="126">
        <v>0.59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491</v>
      </c>
      <c r="P1378" s="165">
        <f t="shared" si="87"/>
        <v>0</v>
      </c>
    </row>
    <row r="1379" spans="8:16">
      <c r="H1379" s="157">
        <v>0.95069444444444495</v>
      </c>
      <c r="I1379" s="126">
        <v>0</v>
      </c>
      <c r="J1379" s="126">
        <v>0</v>
      </c>
      <c r="K1379" s="126">
        <v>0.55000000000000004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491</v>
      </c>
      <c r="P1379" s="165">
        <f t="shared" si="87"/>
        <v>0</v>
      </c>
    </row>
    <row r="1380" spans="8:16">
      <c r="H1380" s="157">
        <v>0.95138888888888895</v>
      </c>
      <c r="I1380" s="126">
        <v>0</v>
      </c>
      <c r="J1380" s="126">
        <v>0</v>
      </c>
      <c r="K1380" s="126">
        <v>0.53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232</v>
      </c>
      <c r="P1380" s="165">
        <f t="shared" si="87"/>
        <v>0</v>
      </c>
    </row>
    <row r="1381" spans="8:16">
      <c r="H1381" s="157">
        <v>0.95208333333333295</v>
      </c>
      <c r="I1381" s="126">
        <v>0</v>
      </c>
      <c r="J1381" s="126">
        <v>0</v>
      </c>
      <c r="K1381" s="126">
        <v>0.51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232</v>
      </c>
      <c r="P1381" s="165">
        <f t="shared" si="87"/>
        <v>0</v>
      </c>
    </row>
    <row r="1382" spans="8:16">
      <c r="H1382" s="157">
        <v>0.95277777777777795</v>
      </c>
      <c r="I1382" s="126">
        <v>0</v>
      </c>
      <c r="J1382" s="126">
        <v>0</v>
      </c>
      <c r="K1382" s="126">
        <v>0.52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232</v>
      </c>
      <c r="P1382" s="165">
        <f t="shared" si="87"/>
        <v>0</v>
      </c>
    </row>
    <row r="1383" spans="8:16">
      <c r="H1383" s="157">
        <v>0.95347222222222205</v>
      </c>
      <c r="I1383" s="126">
        <v>0</v>
      </c>
      <c r="J1383" s="126">
        <v>0</v>
      </c>
      <c r="K1383" s="126">
        <v>0.53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232</v>
      </c>
      <c r="P1383" s="165">
        <f t="shared" si="87"/>
        <v>0</v>
      </c>
    </row>
    <row r="1384" spans="8:16">
      <c r="H1384" s="157">
        <v>0.95416666666666705</v>
      </c>
      <c r="I1384" s="126">
        <v>0</v>
      </c>
      <c r="J1384" s="126">
        <v>0</v>
      </c>
      <c r="K1384" s="126">
        <v>0.31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232</v>
      </c>
      <c r="P1384" s="165">
        <f t="shared" si="87"/>
        <v>0</v>
      </c>
    </row>
    <row r="1385" spans="8:16">
      <c r="H1385" s="157">
        <v>0.95486111111111105</v>
      </c>
      <c r="I1385" s="126">
        <v>0</v>
      </c>
      <c r="J1385" s="126">
        <v>0</v>
      </c>
      <c r="K1385" s="126">
        <v>0.31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232</v>
      </c>
      <c r="P1385" s="165">
        <f t="shared" si="87"/>
        <v>0</v>
      </c>
    </row>
    <row r="1386" spans="8:16">
      <c r="H1386" s="157">
        <v>0.95555555555555605</v>
      </c>
      <c r="I1386" s="126">
        <v>0</v>
      </c>
      <c r="J1386" s="126">
        <v>0</v>
      </c>
      <c r="K1386" s="126">
        <v>0.31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232</v>
      </c>
      <c r="P1386" s="165">
        <f t="shared" si="87"/>
        <v>0</v>
      </c>
    </row>
    <row r="1387" spans="8:16">
      <c r="H1387" s="157">
        <v>0.95625000000000004</v>
      </c>
      <c r="I1387" s="126">
        <v>0</v>
      </c>
      <c r="J1387" s="126">
        <v>0</v>
      </c>
      <c r="K1387" s="126">
        <v>0.31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232</v>
      </c>
      <c r="P1387" s="165">
        <f t="shared" si="87"/>
        <v>0</v>
      </c>
    </row>
    <row r="1388" spans="8:16">
      <c r="H1388" s="157">
        <v>0.95694444444444404</v>
      </c>
      <c r="I1388" s="126">
        <v>0</v>
      </c>
      <c r="J1388" s="126">
        <v>0</v>
      </c>
      <c r="K1388" s="126">
        <v>0.3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232</v>
      </c>
      <c r="P1388" s="165">
        <f t="shared" si="87"/>
        <v>0</v>
      </c>
    </row>
    <row r="1389" spans="8:16">
      <c r="H1389" s="157">
        <v>0.95763888888888904</v>
      </c>
      <c r="I1389" s="126">
        <v>0</v>
      </c>
      <c r="J1389" s="126">
        <v>0</v>
      </c>
      <c r="K1389" s="126">
        <v>0.28999999999999998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232</v>
      </c>
      <c r="P1389" s="165">
        <f t="shared" si="87"/>
        <v>0</v>
      </c>
    </row>
    <row r="1390" spans="8:16">
      <c r="H1390" s="157">
        <v>0.95833333333333304</v>
      </c>
      <c r="I1390" s="126">
        <v>0</v>
      </c>
      <c r="J1390" s="126">
        <v>0</v>
      </c>
      <c r="K1390" s="126">
        <v>0.28999999999999998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54</v>
      </c>
      <c r="P1390" s="165">
        <f t="shared" si="87"/>
        <v>0</v>
      </c>
    </row>
    <row r="1391" spans="8:16">
      <c r="H1391" s="157">
        <v>0.95902777777777803</v>
      </c>
      <c r="I1391" s="126">
        <v>0</v>
      </c>
      <c r="J1391" s="126">
        <v>0</v>
      </c>
      <c r="K1391" s="126">
        <v>0.28999999999999998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54</v>
      </c>
      <c r="P1391" s="165">
        <f t="shared" si="87"/>
        <v>0</v>
      </c>
    </row>
    <row r="1392" spans="8:16">
      <c r="H1392" s="157">
        <v>0.95972222222222203</v>
      </c>
      <c r="I1392" s="126">
        <v>0</v>
      </c>
      <c r="J1392" s="126">
        <v>0</v>
      </c>
      <c r="K1392" s="126">
        <v>0.27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54</v>
      </c>
      <c r="P1392" s="165">
        <f t="shared" si="87"/>
        <v>0</v>
      </c>
    </row>
    <row r="1393" spans="8:16">
      <c r="H1393" s="157">
        <v>0.96041666666666703</v>
      </c>
      <c r="I1393" s="126">
        <v>0</v>
      </c>
      <c r="J1393" s="126">
        <v>0</v>
      </c>
      <c r="K1393" s="126">
        <v>0.26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54</v>
      </c>
      <c r="P1393" s="165">
        <f t="shared" si="87"/>
        <v>0</v>
      </c>
    </row>
    <row r="1394" spans="8:16">
      <c r="H1394" s="157">
        <v>0.96111111111111103</v>
      </c>
      <c r="I1394" s="126">
        <v>0</v>
      </c>
      <c r="J1394" s="126">
        <v>0</v>
      </c>
      <c r="K1394" s="126">
        <v>0.27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54</v>
      </c>
      <c r="P1394" s="165">
        <f t="shared" si="87"/>
        <v>0</v>
      </c>
    </row>
    <row r="1395" spans="8:16">
      <c r="H1395" s="157">
        <v>0.96180555555555602</v>
      </c>
      <c r="I1395" s="126">
        <v>0</v>
      </c>
      <c r="J1395" s="126">
        <v>0</v>
      </c>
      <c r="K1395" s="126">
        <v>0.25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190</v>
      </c>
      <c r="P1395" s="165">
        <f t="shared" si="87"/>
        <v>0</v>
      </c>
    </row>
    <row r="1396" spans="8:16">
      <c r="H1396" s="157">
        <v>0.96250000000000002</v>
      </c>
      <c r="I1396" s="126">
        <v>0</v>
      </c>
      <c r="J1396" s="126">
        <v>0</v>
      </c>
      <c r="K1396" s="126">
        <v>0.24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190</v>
      </c>
      <c r="P1396" s="165">
        <f t="shared" si="87"/>
        <v>0</v>
      </c>
    </row>
    <row r="1397" spans="8:16">
      <c r="H1397" s="157">
        <v>0.96319444444444402</v>
      </c>
      <c r="I1397" s="126">
        <v>0</v>
      </c>
      <c r="J1397" s="126">
        <v>0</v>
      </c>
      <c r="K1397" s="126">
        <v>0.24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190</v>
      </c>
      <c r="P1397" s="165">
        <f t="shared" si="87"/>
        <v>0</v>
      </c>
    </row>
    <row r="1398" spans="8:16">
      <c r="H1398" s="157">
        <v>0.96388888888888902</v>
      </c>
      <c r="I1398" s="126">
        <v>0</v>
      </c>
      <c r="J1398" s="126">
        <v>0</v>
      </c>
      <c r="K1398" s="126">
        <v>0.24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190</v>
      </c>
      <c r="P1398" s="165">
        <f t="shared" si="87"/>
        <v>0</v>
      </c>
    </row>
    <row r="1399" spans="8:16">
      <c r="H1399" s="157">
        <v>0.96458333333333302</v>
      </c>
      <c r="I1399" s="126">
        <v>0</v>
      </c>
      <c r="J1399" s="126">
        <v>0</v>
      </c>
      <c r="K1399" s="126">
        <v>0.23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190</v>
      </c>
      <c r="P1399" s="165">
        <f t="shared" si="87"/>
        <v>0</v>
      </c>
    </row>
    <row r="1400" spans="8:16">
      <c r="H1400" s="157">
        <v>0.96527777777777801</v>
      </c>
      <c r="I1400" s="126">
        <v>0</v>
      </c>
      <c r="J1400" s="126">
        <v>0</v>
      </c>
      <c r="K1400" s="126">
        <v>0.23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190</v>
      </c>
      <c r="P1400" s="165">
        <f t="shared" si="87"/>
        <v>0</v>
      </c>
    </row>
    <row r="1401" spans="8:16">
      <c r="H1401" s="157">
        <v>0.96597222222222201</v>
      </c>
      <c r="I1401" s="126">
        <v>0</v>
      </c>
      <c r="J1401" s="126">
        <v>0</v>
      </c>
      <c r="K1401" s="126">
        <v>0.22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190</v>
      </c>
      <c r="P1401" s="165">
        <f t="shared" si="87"/>
        <v>0</v>
      </c>
    </row>
    <row r="1402" spans="8:16">
      <c r="H1402" s="157">
        <v>0.96666666666666701</v>
      </c>
      <c r="I1402" s="126">
        <v>0</v>
      </c>
      <c r="J1402" s="126">
        <v>0</v>
      </c>
      <c r="K1402" s="126">
        <v>0.21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299</v>
      </c>
      <c r="P1402" s="165">
        <f t="shared" si="87"/>
        <v>0</v>
      </c>
    </row>
    <row r="1403" spans="8:16">
      <c r="H1403" s="157">
        <v>0.96736111111111101</v>
      </c>
      <c r="I1403" s="126">
        <v>0</v>
      </c>
      <c r="J1403" s="126">
        <v>0</v>
      </c>
      <c r="K1403" s="126">
        <v>0.2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299</v>
      </c>
      <c r="P1403" s="165">
        <f t="shared" si="87"/>
        <v>0</v>
      </c>
    </row>
    <row r="1404" spans="8:16">
      <c r="H1404" s="157">
        <v>0.968055555555556</v>
      </c>
      <c r="I1404" s="126">
        <v>0</v>
      </c>
      <c r="J1404" s="126">
        <v>0</v>
      </c>
      <c r="K1404" s="126">
        <v>0.18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299</v>
      </c>
      <c r="P1404" s="165">
        <f t="shared" si="87"/>
        <v>0</v>
      </c>
    </row>
    <row r="1405" spans="8:16">
      <c r="H1405" s="157">
        <v>0.96875</v>
      </c>
      <c r="I1405" s="126">
        <v>0</v>
      </c>
      <c r="J1405" s="126">
        <v>0</v>
      </c>
      <c r="K1405" s="126">
        <v>0.17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299</v>
      </c>
      <c r="P1405" s="165">
        <f t="shared" si="87"/>
        <v>0</v>
      </c>
    </row>
    <row r="1406" spans="8:16">
      <c r="H1406" s="157">
        <v>0.969444444444444</v>
      </c>
      <c r="I1406" s="126">
        <v>0</v>
      </c>
      <c r="J1406" s="126">
        <v>0</v>
      </c>
      <c r="K1406" s="126">
        <v>0.17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299</v>
      </c>
      <c r="P1406" s="165">
        <f t="shared" si="87"/>
        <v>0</v>
      </c>
    </row>
    <row r="1407" spans="8:16">
      <c r="H1407" s="157">
        <v>0.97013888888888899</v>
      </c>
      <c r="I1407" s="126">
        <v>0</v>
      </c>
      <c r="J1407" s="126">
        <v>0</v>
      </c>
      <c r="K1407" s="126">
        <v>0.17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299</v>
      </c>
      <c r="P1407" s="165">
        <f t="shared" si="87"/>
        <v>0</v>
      </c>
    </row>
    <row r="1408" spans="8:16">
      <c r="H1408" s="157">
        <v>0.97083333333333299</v>
      </c>
      <c r="I1408" s="126">
        <v>0</v>
      </c>
      <c r="J1408" s="126">
        <v>0</v>
      </c>
      <c r="K1408" s="126">
        <v>0.17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299</v>
      </c>
      <c r="P1408" s="165">
        <f t="shared" si="87"/>
        <v>0</v>
      </c>
    </row>
    <row r="1409" spans="8:16">
      <c r="H1409" s="157">
        <v>0.97152777777777799</v>
      </c>
      <c r="I1409" s="126">
        <v>0</v>
      </c>
      <c r="J1409" s="126">
        <v>0</v>
      </c>
      <c r="K1409" s="126">
        <v>0.17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299</v>
      </c>
      <c r="P1409" s="165">
        <f t="shared" si="87"/>
        <v>0</v>
      </c>
    </row>
    <row r="1410" spans="8:16">
      <c r="H1410" s="157">
        <v>0.97222222222222199</v>
      </c>
      <c r="I1410" s="126">
        <v>0</v>
      </c>
      <c r="J1410" s="126">
        <v>0</v>
      </c>
      <c r="K1410" s="126">
        <v>0.17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299</v>
      </c>
      <c r="P1410" s="165">
        <f t="shared" si="87"/>
        <v>0</v>
      </c>
    </row>
    <row r="1411" spans="8:16">
      <c r="H1411" s="157">
        <v>0.97291666666666698</v>
      </c>
      <c r="I1411" s="126">
        <v>0</v>
      </c>
      <c r="J1411" s="126">
        <v>0</v>
      </c>
      <c r="K1411" s="126">
        <v>0.17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299</v>
      </c>
      <c r="P1411" s="165">
        <f t="shared" si="87"/>
        <v>0</v>
      </c>
    </row>
    <row r="1412" spans="8:16">
      <c r="H1412" s="157">
        <v>0.97361111111111098</v>
      </c>
      <c r="I1412" s="126">
        <v>0</v>
      </c>
      <c r="J1412" s="126">
        <v>0</v>
      </c>
      <c r="K1412" s="126">
        <v>0.18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299</v>
      </c>
      <c r="P1412" s="165">
        <f t="shared" si="87"/>
        <v>0</v>
      </c>
    </row>
    <row r="1413" spans="8:16">
      <c r="H1413" s="157">
        <v>0.97430555555555598</v>
      </c>
      <c r="I1413" s="126">
        <v>0</v>
      </c>
      <c r="J1413" s="126">
        <v>0</v>
      </c>
      <c r="K1413" s="126">
        <v>0.19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299</v>
      </c>
      <c r="P1413" s="165">
        <f t="shared" si="87"/>
        <v>0</v>
      </c>
    </row>
    <row r="1414" spans="8:16">
      <c r="H1414" s="157">
        <v>0.97499999999999998</v>
      </c>
      <c r="I1414" s="126">
        <v>0</v>
      </c>
      <c r="J1414" s="126">
        <v>0</v>
      </c>
      <c r="K1414" s="126">
        <v>0.18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299</v>
      </c>
      <c r="P1414" s="165">
        <f t="shared" si="87"/>
        <v>0</v>
      </c>
    </row>
    <row r="1415" spans="8:16">
      <c r="H1415" s="157">
        <v>0.97569444444444497</v>
      </c>
      <c r="I1415" s="126">
        <v>0</v>
      </c>
      <c r="J1415" s="126">
        <v>0</v>
      </c>
      <c r="K1415" s="126">
        <v>0.13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163</v>
      </c>
      <c r="P1415" s="165">
        <f t="shared" si="87"/>
        <v>0</v>
      </c>
    </row>
    <row r="1416" spans="8:16">
      <c r="H1416" s="157">
        <v>0.97638888888888897</v>
      </c>
      <c r="I1416" s="126">
        <v>0</v>
      </c>
      <c r="J1416" s="126">
        <v>0</v>
      </c>
      <c r="K1416" s="126">
        <v>0.14000000000000001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163</v>
      </c>
      <c r="P1416" s="165">
        <f t="shared" si="87"/>
        <v>0</v>
      </c>
    </row>
    <row r="1417" spans="8:16">
      <c r="H1417" s="157">
        <v>0.97708333333333297</v>
      </c>
      <c r="I1417" s="126">
        <v>0</v>
      </c>
      <c r="J1417" s="126">
        <v>0</v>
      </c>
      <c r="K1417" s="126">
        <v>0.15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163</v>
      </c>
      <c r="P1417" s="165">
        <f t="shared" si="87"/>
        <v>0</v>
      </c>
    </row>
    <row r="1418" spans="8:16">
      <c r="H1418" s="157">
        <v>0.97777777777777797</v>
      </c>
      <c r="I1418" s="126">
        <v>0</v>
      </c>
      <c r="J1418" s="126">
        <v>0</v>
      </c>
      <c r="K1418" s="126">
        <v>0.15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163</v>
      </c>
      <c r="P1418" s="165">
        <f t="shared" si="87"/>
        <v>0</v>
      </c>
    </row>
    <row r="1419" spans="8:16">
      <c r="H1419" s="157">
        <v>0.97847222222222197</v>
      </c>
      <c r="I1419" s="126">
        <v>0</v>
      </c>
      <c r="J1419" s="126">
        <v>0</v>
      </c>
      <c r="K1419" s="126">
        <v>0.16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163</v>
      </c>
      <c r="P1419" s="165">
        <f t="shared" ref="P1419:P1449" si="91">IF(O1419&lt;0, ABS(O1419), 0)</f>
        <v>0</v>
      </c>
    </row>
    <row r="1420" spans="8:16">
      <c r="H1420" s="157">
        <v>0.97916666666666696</v>
      </c>
      <c r="I1420" s="126">
        <v>0</v>
      </c>
      <c r="J1420" s="126">
        <v>0</v>
      </c>
      <c r="K1420" s="126">
        <v>0.17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54</v>
      </c>
      <c r="P1420" s="165">
        <f t="shared" si="91"/>
        <v>0</v>
      </c>
    </row>
    <row r="1421" spans="8:16">
      <c r="H1421" s="157">
        <v>0.97986111111111096</v>
      </c>
      <c r="I1421" s="126">
        <v>0</v>
      </c>
      <c r="J1421" s="126">
        <v>0</v>
      </c>
      <c r="K1421" s="126">
        <v>0.17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54</v>
      </c>
      <c r="P1421" s="165">
        <f t="shared" si="91"/>
        <v>0</v>
      </c>
    </row>
    <row r="1422" spans="8:16">
      <c r="H1422" s="157">
        <v>0.98055555555555596</v>
      </c>
      <c r="I1422" s="126">
        <v>0</v>
      </c>
      <c r="J1422" s="126">
        <v>0</v>
      </c>
      <c r="K1422" s="126">
        <v>0.18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54</v>
      </c>
      <c r="P1422" s="165">
        <f t="shared" si="91"/>
        <v>0</v>
      </c>
    </row>
    <row r="1423" spans="8:16">
      <c r="H1423" s="157">
        <v>0.98124999999999996</v>
      </c>
      <c r="I1423" s="126">
        <v>0</v>
      </c>
      <c r="J1423" s="126">
        <v>0</v>
      </c>
      <c r="K1423" s="126">
        <v>0.17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54</v>
      </c>
      <c r="P1423" s="165">
        <f t="shared" si="91"/>
        <v>0</v>
      </c>
    </row>
    <row r="1424" spans="8:16">
      <c r="H1424" s="157">
        <v>0.98194444444444495</v>
      </c>
      <c r="I1424" s="126">
        <v>0</v>
      </c>
      <c r="J1424" s="126">
        <v>0</v>
      </c>
      <c r="K1424" s="126">
        <v>0.19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54</v>
      </c>
      <c r="P1424" s="165">
        <f t="shared" si="91"/>
        <v>0</v>
      </c>
    </row>
    <row r="1425" spans="8:16">
      <c r="H1425" s="157">
        <v>0.98263888888888895</v>
      </c>
      <c r="I1425" s="126">
        <v>0</v>
      </c>
      <c r="J1425" s="126">
        <v>0</v>
      </c>
      <c r="K1425" s="126">
        <v>0.2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54</v>
      </c>
      <c r="P1425" s="165">
        <f t="shared" si="91"/>
        <v>0</v>
      </c>
    </row>
    <row r="1426" spans="8:16">
      <c r="H1426" s="157">
        <v>0.98333333333333295</v>
      </c>
      <c r="I1426" s="126">
        <v>0</v>
      </c>
      <c r="J1426" s="126">
        <v>0</v>
      </c>
      <c r="K1426" s="126">
        <v>0.2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54</v>
      </c>
      <c r="P1426" s="165">
        <f t="shared" si="91"/>
        <v>0</v>
      </c>
    </row>
    <row r="1427" spans="8:16">
      <c r="H1427" s="157">
        <v>0.98402777777777795</v>
      </c>
      <c r="I1427" s="126">
        <v>0</v>
      </c>
      <c r="J1427" s="126">
        <v>0</v>
      </c>
      <c r="K1427" s="126">
        <v>0.28999999999999998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54</v>
      </c>
      <c r="P1427" s="165">
        <f t="shared" si="91"/>
        <v>0</v>
      </c>
    </row>
    <row r="1428" spans="8:16">
      <c r="H1428" s="157">
        <v>0.98472222222222205</v>
      </c>
      <c r="I1428" s="126">
        <v>0</v>
      </c>
      <c r="J1428" s="126">
        <v>0</v>
      </c>
      <c r="K1428" s="126">
        <v>0.28999999999999998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54</v>
      </c>
      <c r="P1428" s="165">
        <f t="shared" si="91"/>
        <v>0</v>
      </c>
    </row>
    <row r="1429" spans="8:16">
      <c r="H1429" s="157">
        <v>0.98541666666666705</v>
      </c>
      <c r="I1429" s="126">
        <v>0</v>
      </c>
      <c r="J1429" s="126">
        <v>0</v>
      </c>
      <c r="K1429" s="126">
        <v>0.27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54</v>
      </c>
      <c r="P1429" s="165">
        <f t="shared" si="91"/>
        <v>0</v>
      </c>
    </row>
    <row r="1430" spans="8:16">
      <c r="H1430" s="157">
        <v>0.98611111111111105</v>
      </c>
      <c r="I1430" s="126">
        <v>0</v>
      </c>
      <c r="J1430" s="126">
        <v>0</v>
      </c>
      <c r="K1430" s="126">
        <v>0.28000000000000003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54</v>
      </c>
      <c r="P1430" s="165">
        <f t="shared" si="91"/>
        <v>0</v>
      </c>
    </row>
    <row r="1431" spans="8:16">
      <c r="H1431" s="157">
        <v>0.98680555555555605</v>
      </c>
      <c r="I1431" s="126">
        <v>0</v>
      </c>
      <c r="J1431" s="126">
        <v>0</v>
      </c>
      <c r="K1431" s="126">
        <v>0.28999999999999998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54</v>
      </c>
      <c r="P1431" s="165">
        <f t="shared" si="91"/>
        <v>0</v>
      </c>
    </row>
    <row r="1432" spans="8:16">
      <c r="H1432" s="157">
        <v>0.98750000000000004</v>
      </c>
      <c r="I1432" s="126">
        <v>0</v>
      </c>
      <c r="J1432" s="126">
        <v>0</v>
      </c>
      <c r="K1432" s="126">
        <v>0.28999999999999998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54</v>
      </c>
      <c r="P1432" s="165">
        <f t="shared" si="91"/>
        <v>0</v>
      </c>
    </row>
    <row r="1433" spans="8:16">
      <c r="H1433" s="157">
        <v>0.98819444444444404</v>
      </c>
      <c r="I1433" s="126">
        <v>0</v>
      </c>
      <c r="J1433" s="126">
        <v>0</v>
      </c>
      <c r="K1433" s="126">
        <v>0.28999999999999998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54</v>
      </c>
      <c r="P1433" s="165">
        <f t="shared" si="91"/>
        <v>0</v>
      </c>
    </row>
    <row r="1434" spans="8:16">
      <c r="H1434" s="157">
        <v>0.98888888888888904</v>
      </c>
      <c r="I1434" s="126">
        <v>0</v>
      </c>
      <c r="J1434" s="126">
        <v>0</v>
      </c>
      <c r="K1434" s="126">
        <v>0.3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54</v>
      </c>
      <c r="P1434" s="165">
        <f t="shared" si="91"/>
        <v>0</v>
      </c>
    </row>
    <row r="1435" spans="8:16">
      <c r="H1435" s="157">
        <v>0.98958333333333304</v>
      </c>
      <c r="I1435" s="126">
        <v>0</v>
      </c>
      <c r="J1435" s="126">
        <v>0</v>
      </c>
      <c r="K1435" s="126">
        <v>0.28999999999999998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54</v>
      </c>
      <c r="P1435" s="165">
        <f t="shared" si="91"/>
        <v>0</v>
      </c>
    </row>
    <row r="1436" spans="8:16">
      <c r="H1436" s="157">
        <v>0.99027777777777803</v>
      </c>
      <c r="I1436" s="126">
        <v>0</v>
      </c>
      <c r="J1436" s="126">
        <v>0</v>
      </c>
      <c r="K1436" s="126">
        <v>0.28000000000000003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54</v>
      </c>
      <c r="P1436" s="165">
        <f t="shared" si="91"/>
        <v>0</v>
      </c>
    </row>
    <row r="1437" spans="8:16">
      <c r="H1437" s="157">
        <v>0.99097222222222203</v>
      </c>
      <c r="I1437" s="126">
        <v>0</v>
      </c>
      <c r="J1437" s="126">
        <v>0</v>
      </c>
      <c r="K1437" s="126">
        <v>0.27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54</v>
      </c>
      <c r="P1437" s="165">
        <f t="shared" si="91"/>
        <v>0</v>
      </c>
    </row>
    <row r="1438" spans="8:16">
      <c r="H1438" s="157">
        <v>0.99166666666666703</v>
      </c>
      <c r="I1438" s="126">
        <v>0</v>
      </c>
      <c r="J1438" s="126">
        <v>0</v>
      </c>
      <c r="K1438" s="126">
        <v>0.27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54</v>
      </c>
      <c r="P1438" s="165">
        <f t="shared" si="91"/>
        <v>0</v>
      </c>
    </row>
    <row r="1439" spans="8:16">
      <c r="H1439" s="157">
        <v>0.99236111111111103</v>
      </c>
      <c r="I1439" s="126">
        <v>0</v>
      </c>
      <c r="J1439" s="126">
        <v>0</v>
      </c>
      <c r="K1439" s="126">
        <v>0.25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54</v>
      </c>
      <c r="P1439" s="165">
        <f t="shared" si="91"/>
        <v>0</v>
      </c>
    </row>
    <row r="1440" spans="8:16">
      <c r="H1440" s="157">
        <v>0.99305555555555602</v>
      </c>
      <c r="I1440" s="126">
        <v>0</v>
      </c>
      <c r="J1440" s="126">
        <v>0</v>
      </c>
      <c r="K1440" s="126">
        <v>0.25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232</v>
      </c>
      <c r="P1440" s="165">
        <f t="shared" si="91"/>
        <v>0</v>
      </c>
    </row>
    <row r="1441" spans="8:17">
      <c r="H1441" s="157">
        <v>0.99375000000000002</v>
      </c>
      <c r="I1441" s="126">
        <v>0</v>
      </c>
      <c r="J1441" s="126">
        <v>0</v>
      </c>
      <c r="K1441" s="126">
        <v>0.26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232</v>
      </c>
      <c r="P1441" s="165">
        <f t="shared" si="91"/>
        <v>0</v>
      </c>
    </row>
    <row r="1442" spans="8:17">
      <c r="H1442" s="157">
        <v>0.99444444444444402</v>
      </c>
      <c r="I1442" s="126">
        <v>0</v>
      </c>
      <c r="J1442" s="126">
        <v>0</v>
      </c>
      <c r="K1442" s="126">
        <v>0.26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232</v>
      </c>
      <c r="P1442" s="165">
        <f t="shared" si="91"/>
        <v>0</v>
      </c>
    </row>
    <row r="1443" spans="8:17">
      <c r="H1443" s="157">
        <v>0.99513888888888902</v>
      </c>
      <c r="I1443" s="126">
        <v>0</v>
      </c>
      <c r="J1443" s="126">
        <v>0</v>
      </c>
      <c r="K1443" s="126">
        <v>0.25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232</v>
      </c>
      <c r="P1443" s="165">
        <f t="shared" si="91"/>
        <v>0</v>
      </c>
    </row>
    <row r="1444" spans="8:17">
      <c r="H1444" s="157">
        <v>0.99583333333333302</v>
      </c>
      <c r="I1444" s="126">
        <v>0</v>
      </c>
      <c r="J1444" s="126">
        <v>0</v>
      </c>
      <c r="K1444" s="126">
        <v>0.27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232</v>
      </c>
      <c r="P1444" s="165">
        <f t="shared" si="91"/>
        <v>0</v>
      </c>
    </row>
    <row r="1445" spans="8:17">
      <c r="H1445" s="157">
        <v>0.99652777777777801</v>
      </c>
      <c r="I1445" s="126">
        <v>0</v>
      </c>
      <c r="J1445" s="126">
        <v>0</v>
      </c>
      <c r="K1445" s="126">
        <v>0.24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232</v>
      </c>
      <c r="P1445" s="165">
        <f t="shared" si="91"/>
        <v>0</v>
      </c>
    </row>
    <row r="1446" spans="8:17">
      <c r="H1446" s="157">
        <v>0.99722222222222201</v>
      </c>
      <c r="I1446" s="126">
        <v>0</v>
      </c>
      <c r="J1446" s="126">
        <v>0</v>
      </c>
      <c r="K1446" s="126">
        <v>0.24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232</v>
      </c>
      <c r="P1446" s="165">
        <f t="shared" si="91"/>
        <v>0</v>
      </c>
    </row>
    <row r="1447" spans="8:17">
      <c r="H1447" s="157">
        <v>0.99791666666666701</v>
      </c>
      <c r="I1447" s="126">
        <v>0</v>
      </c>
      <c r="J1447" s="126">
        <v>0</v>
      </c>
      <c r="K1447" s="126">
        <v>0.24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232</v>
      </c>
      <c r="P1447" s="165">
        <f t="shared" si="91"/>
        <v>0</v>
      </c>
    </row>
    <row r="1448" spans="8:17">
      <c r="H1448" s="157">
        <v>0.99861111111111101</v>
      </c>
      <c r="I1448" s="126">
        <v>0</v>
      </c>
      <c r="J1448" s="126">
        <v>0</v>
      </c>
      <c r="K1448" s="126">
        <v>0.25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232</v>
      </c>
      <c r="P1448" s="165">
        <f t="shared" si="91"/>
        <v>0</v>
      </c>
    </row>
    <row r="1449" spans="8:17">
      <c r="H1449" s="157">
        <v>0.999305555555556</v>
      </c>
      <c r="I1449" s="126">
        <v>0</v>
      </c>
      <c r="J1449" s="126">
        <v>0</v>
      </c>
      <c r="K1449" s="126">
        <v>0.26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232</v>
      </c>
      <c r="P1449" s="165">
        <f t="shared" si="91"/>
        <v>0</v>
      </c>
    </row>
    <row r="1450" spans="8:17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5.89470714696425</v>
      </c>
      <c r="O1451" s="167"/>
      <c r="P1451" s="162">
        <f>SUM(P10:P1449)/(60*1000)</f>
        <v>2.8867197113764047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Y1449"/>
  <sheetViews>
    <sheetView workbookViewId="0"/>
  </sheetViews>
  <sheetFormatPr defaultRowHeight="12.75"/>
  <cols>
    <col min="1" max="1" width="7.5703125" customWidth="1"/>
  </cols>
  <sheetData>
    <row r="1" spans="1:103" ht="15.75">
      <c r="B1" s="35" t="s">
        <v>423</v>
      </c>
    </row>
    <row r="2" spans="1:103">
      <c r="B2" s="112"/>
    </row>
    <row r="3" spans="1:103">
      <c r="B3" s="10" t="s">
        <v>364</v>
      </c>
    </row>
    <row r="5" spans="1:103">
      <c r="B5" s="121" t="s">
        <v>363</v>
      </c>
      <c r="C5" s="10"/>
      <c r="D5" s="10"/>
      <c r="E5" s="10"/>
      <c r="F5" s="10"/>
      <c r="G5" s="10"/>
      <c r="H5" s="10"/>
      <c r="I5" s="10"/>
    </row>
    <row r="8" spans="1:103">
      <c r="C8" s="1"/>
    </row>
    <row r="9" spans="1:103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>
      <c r="M111" s="114"/>
    </row>
    <row r="112" spans="2:103">
      <c r="M112" s="114"/>
    </row>
    <row r="113" spans="13:13">
      <c r="M113" s="114"/>
    </row>
    <row r="114" spans="13:13">
      <c r="M114" s="114"/>
    </row>
    <row r="115" spans="13:13">
      <c r="M115" s="114"/>
    </row>
    <row r="116" spans="13:13">
      <c r="M116" s="114"/>
    </row>
    <row r="117" spans="13:13">
      <c r="M117" s="114"/>
    </row>
    <row r="118" spans="13:13">
      <c r="M118" s="114"/>
    </row>
    <row r="119" spans="13:13">
      <c r="M119" s="114"/>
    </row>
    <row r="120" spans="13:13">
      <c r="M120" s="114"/>
    </row>
    <row r="121" spans="13:13">
      <c r="M121" s="114"/>
    </row>
    <row r="122" spans="13:13">
      <c r="M122" s="114"/>
    </row>
    <row r="123" spans="13:13">
      <c r="M123" s="114"/>
    </row>
    <row r="124" spans="13:13">
      <c r="M124" s="114"/>
    </row>
    <row r="125" spans="13:13">
      <c r="M125" s="114"/>
    </row>
    <row r="126" spans="13:13">
      <c r="M126" s="114"/>
    </row>
    <row r="127" spans="13:13">
      <c r="M127" s="114"/>
    </row>
    <row r="128" spans="13:13">
      <c r="M128" s="114"/>
    </row>
    <row r="129" spans="13:13">
      <c r="M129" s="114"/>
    </row>
    <row r="130" spans="13:13">
      <c r="M130" s="114"/>
    </row>
    <row r="131" spans="13:13">
      <c r="M131" s="114"/>
    </row>
    <row r="132" spans="13:13">
      <c r="M132" s="114"/>
    </row>
    <row r="133" spans="13:13">
      <c r="M133" s="114"/>
    </row>
    <row r="134" spans="13:13">
      <c r="M134" s="114"/>
    </row>
    <row r="135" spans="13:13">
      <c r="M135" s="114"/>
    </row>
    <row r="136" spans="13:13">
      <c r="M136" s="114"/>
    </row>
    <row r="137" spans="13:13">
      <c r="M137" s="114"/>
    </row>
    <row r="138" spans="13:13">
      <c r="M138" s="114"/>
    </row>
    <row r="139" spans="13:13">
      <c r="M139" s="114"/>
    </row>
    <row r="140" spans="13:13">
      <c r="M140" s="114"/>
    </row>
    <row r="141" spans="13:13">
      <c r="M141" s="114"/>
    </row>
    <row r="142" spans="13:13">
      <c r="M142" s="114"/>
    </row>
    <row r="143" spans="13:13">
      <c r="M143" s="114"/>
    </row>
    <row r="144" spans="13:13">
      <c r="M144" s="114"/>
    </row>
    <row r="145" spans="13:13">
      <c r="M145" s="114"/>
    </row>
    <row r="146" spans="13:13">
      <c r="M146" s="114"/>
    </row>
    <row r="147" spans="13:13">
      <c r="M147" s="114"/>
    </row>
    <row r="148" spans="13:13">
      <c r="M148" s="114"/>
    </row>
    <row r="149" spans="13:13">
      <c r="M149" s="114"/>
    </row>
    <row r="150" spans="13:13">
      <c r="M150" s="114"/>
    </row>
    <row r="151" spans="13:13">
      <c r="M151" s="114"/>
    </row>
    <row r="152" spans="13:13">
      <c r="M152" s="114"/>
    </row>
    <row r="153" spans="13:13">
      <c r="M153" s="114"/>
    </row>
    <row r="154" spans="13:13">
      <c r="M154" s="114"/>
    </row>
    <row r="155" spans="13:13">
      <c r="M155" s="114"/>
    </row>
    <row r="156" spans="13:13">
      <c r="M156" s="114"/>
    </row>
    <row r="157" spans="13:13">
      <c r="M157" s="114"/>
    </row>
    <row r="158" spans="13:13">
      <c r="M158" s="114"/>
    </row>
    <row r="159" spans="13:13">
      <c r="M159" s="114"/>
    </row>
    <row r="160" spans="13:13">
      <c r="M160" s="114"/>
    </row>
    <row r="161" spans="13:13">
      <c r="M161" s="114"/>
    </row>
    <row r="162" spans="13:13">
      <c r="M162" s="114"/>
    </row>
    <row r="163" spans="13:13">
      <c r="M163" s="114"/>
    </row>
    <row r="164" spans="13:13">
      <c r="M164" s="114"/>
    </row>
    <row r="165" spans="13:13">
      <c r="M165" s="114"/>
    </row>
    <row r="166" spans="13:13">
      <c r="M166" s="114"/>
    </row>
    <row r="167" spans="13:13">
      <c r="M167" s="114"/>
    </row>
    <row r="168" spans="13:13">
      <c r="M168" s="114"/>
    </row>
    <row r="169" spans="13:13">
      <c r="M169" s="114"/>
    </row>
    <row r="170" spans="13:13">
      <c r="M170" s="114"/>
    </row>
    <row r="171" spans="13:13">
      <c r="M171" s="114"/>
    </row>
    <row r="172" spans="13:13">
      <c r="M172" s="114"/>
    </row>
    <row r="173" spans="13:13">
      <c r="M173" s="114"/>
    </row>
    <row r="174" spans="13:13">
      <c r="M174" s="114"/>
    </row>
    <row r="175" spans="13:13">
      <c r="M175" s="114"/>
    </row>
    <row r="176" spans="13:13">
      <c r="M176" s="114"/>
    </row>
    <row r="177" spans="13:13">
      <c r="M177" s="114"/>
    </row>
    <row r="178" spans="13:13">
      <c r="M178" s="114"/>
    </row>
    <row r="179" spans="13:13">
      <c r="M179" s="114"/>
    </row>
    <row r="180" spans="13:13">
      <c r="M180" s="114"/>
    </row>
    <row r="181" spans="13:13">
      <c r="M181" s="114"/>
    </row>
    <row r="182" spans="13:13">
      <c r="M182" s="114"/>
    </row>
    <row r="183" spans="13:13">
      <c r="M183" s="114"/>
    </row>
    <row r="184" spans="13:13">
      <c r="M184" s="114"/>
    </row>
    <row r="185" spans="13:13">
      <c r="M185" s="114"/>
    </row>
    <row r="186" spans="13:13">
      <c r="M186" s="114"/>
    </row>
    <row r="187" spans="13:13">
      <c r="M187" s="114"/>
    </row>
    <row r="188" spans="13:13">
      <c r="M188" s="114"/>
    </row>
    <row r="189" spans="13:13">
      <c r="M189" s="114"/>
    </row>
    <row r="190" spans="13:13">
      <c r="M190" s="114"/>
    </row>
    <row r="191" spans="13:13">
      <c r="M191" s="114"/>
    </row>
    <row r="192" spans="13:13">
      <c r="M192" s="114"/>
    </row>
    <row r="193" spans="13:13">
      <c r="M193" s="114"/>
    </row>
    <row r="194" spans="13:13">
      <c r="M194" s="114"/>
    </row>
    <row r="195" spans="13:13">
      <c r="M195" s="114"/>
    </row>
    <row r="196" spans="13:13">
      <c r="M196" s="114"/>
    </row>
    <row r="197" spans="13:13">
      <c r="M197" s="114"/>
    </row>
    <row r="198" spans="13:13">
      <c r="M198" s="114"/>
    </row>
    <row r="199" spans="13:13">
      <c r="M199" s="114"/>
    </row>
    <row r="200" spans="13:13">
      <c r="M200" s="114"/>
    </row>
    <row r="201" spans="13:13">
      <c r="M201" s="114"/>
    </row>
    <row r="202" spans="13:13">
      <c r="M202" s="114"/>
    </row>
    <row r="203" spans="13:13">
      <c r="M203" s="114"/>
    </row>
    <row r="204" spans="13:13">
      <c r="M204" s="114"/>
    </row>
    <row r="205" spans="13:13">
      <c r="M205" s="114"/>
    </row>
    <row r="206" spans="13:13">
      <c r="M206" s="114"/>
    </row>
    <row r="207" spans="13:13">
      <c r="M207" s="114"/>
    </row>
    <row r="208" spans="13:13">
      <c r="M208" s="114"/>
    </row>
    <row r="209" spans="13:13">
      <c r="M209" s="114"/>
    </row>
    <row r="210" spans="13:13">
      <c r="M210" s="114"/>
    </row>
    <row r="211" spans="13:13">
      <c r="M211" s="114"/>
    </row>
    <row r="212" spans="13:13">
      <c r="M212" s="114"/>
    </row>
    <row r="213" spans="13:13">
      <c r="M213" s="114"/>
    </row>
    <row r="214" spans="13:13">
      <c r="M214" s="114"/>
    </row>
    <row r="215" spans="13:13">
      <c r="M215" s="114"/>
    </row>
    <row r="216" spans="13:13">
      <c r="M216" s="114"/>
    </row>
    <row r="217" spans="13:13">
      <c r="M217" s="114"/>
    </row>
    <row r="218" spans="13:13">
      <c r="M218" s="114"/>
    </row>
    <row r="219" spans="13:13">
      <c r="M219" s="114"/>
    </row>
    <row r="220" spans="13:13">
      <c r="M220" s="114"/>
    </row>
    <row r="221" spans="13:13">
      <c r="M221" s="114"/>
    </row>
    <row r="222" spans="13:13">
      <c r="M222" s="114"/>
    </row>
    <row r="223" spans="13:13">
      <c r="M223" s="114"/>
    </row>
    <row r="224" spans="13:13">
      <c r="M224" s="114"/>
    </row>
    <row r="225" spans="13:13">
      <c r="M225" s="114"/>
    </row>
    <row r="226" spans="13:13">
      <c r="M226" s="114"/>
    </row>
    <row r="227" spans="13:13">
      <c r="M227" s="114"/>
    </row>
    <row r="228" spans="13:13">
      <c r="M228" s="114"/>
    </row>
    <row r="229" spans="13:13">
      <c r="M229" s="114"/>
    </row>
    <row r="230" spans="13:13">
      <c r="M230" s="114"/>
    </row>
    <row r="231" spans="13:13">
      <c r="M231" s="114"/>
    </row>
    <row r="232" spans="13:13">
      <c r="M232" s="114"/>
    </row>
    <row r="233" spans="13:13">
      <c r="M233" s="114"/>
    </row>
    <row r="234" spans="13:13">
      <c r="M234" s="114"/>
    </row>
    <row r="235" spans="13:13">
      <c r="M235" s="114"/>
    </row>
    <row r="236" spans="13:13">
      <c r="M236" s="114"/>
    </row>
    <row r="237" spans="13:13">
      <c r="M237" s="114"/>
    </row>
    <row r="238" spans="13:13">
      <c r="M238" s="114"/>
    </row>
    <row r="239" spans="13:13">
      <c r="M239" s="114"/>
    </row>
    <row r="240" spans="13:13">
      <c r="M240" s="114"/>
    </row>
    <row r="241" spans="13:13">
      <c r="M241" s="114"/>
    </row>
    <row r="242" spans="13:13">
      <c r="M242" s="114"/>
    </row>
    <row r="243" spans="13:13">
      <c r="M243" s="114"/>
    </row>
    <row r="244" spans="13:13">
      <c r="M244" s="114"/>
    </row>
    <row r="245" spans="13:13">
      <c r="M245" s="114"/>
    </row>
    <row r="246" spans="13:13">
      <c r="M246" s="114"/>
    </row>
    <row r="247" spans="13:13">
      <c r="M247" s="114"/>
    </row>
    <row r="248" spans="13:13">
      <c r="M248" s="114"/>
    </row>
    <row r="249" spans="13:13">
      <c r="M249" s="114"/>
    </row>
    <row r="250" spans="13:13">
      <c r="M250" s="114"/>
    </row>
    <row r="251" spans="13:13">
      <c r="M251" s="114"/>
    </row>
    <row r="252" spans="13:13">
      <c r="M252" s="114"/>
    </row>
    <row r="253" spans="13:13">
      <c r="M253" s="114"/>
    </row>
    <row r="254" spans="13:13">
      <c r="M254" s="114"/>
    </row>
    <row r="255" spans="13:13">
      <c r="M255" s="114"/>
    </row>
    <row r="256" spans="13:13">
      <c r="M256" s="114"/>
    </row>
    <row r="257" spans="13:13">
      <c r="M257" s="114"/>
    </row>
    <row r="258" spans="13:13">
      <c r="M258" s="114"/>
    </row>
    <row r="259" spans="13:13">
      <c r="M259" s="114"/>
    </row>
    <row r="260" spans="13:13">
      <c r="M260" s="114"/>
    </row>
    <row r="261" spans="13:13">
      <c r="M261" s="114"/>
    </row>
    <row r="262" spans="13:13">
      <c r="M262" s="114"/>
    </row>
    <row r="263" spans="13:13">
      <c r="M263" s="114"/>
    </row>
    <row r="264" spans="13:13">
      <c r="M264" s="114"/>
    </row>
    <row r="265" spans="13:13">
      <c r="M265" s="114"/>
    </row>
    <row r="266" spans="13:13">
      <c r="M266" s="114"/>
    </row>
    <row r="267" spans="13:13">
      <c r="M267" s="114"/>
    </row>
    <row r="268" spans="13:13">
      <c r="M268" s="114"/>
    </row>
    <row r="269" spans="13:13">
      <c r="M269" s="114"/>
    </row>
    <row r="270" spans="13:13">
      <c r="M270" s="114"/>
    </row>
    <row r="271" spans="13:13">
      <c r="M271" s="114"/>
    </row>
    <row r="272" spans="13:13">
      <c r="M272" s="114"/>
    </row>
    <row r="273" spans="13:13">
      <c r="M273" s="114"/>
    </row>
    <row r="274" spans="13:13">
      <c r="M274" s="114"/>
    </row>
    <row r="275" spans="13:13">
      <c r="M275" s="114"/>
    </row>
    <row r="276" spans="13:13">
      <c r="M276" s="114"/>
    </row>
    <row r="277" spans="13:13">
      <c r="M277" s="114"/>
    </row>
    <row r="278" spans="13:13">
      <c r="M278" s="114"/>
    </row>
    <row r="279" spans="13:13">
      <c r="M279" s="114"/>
    </row>
    <row r="280" spans="13:13">
      <c r="M280" s="114"/>
    </row>
    <row r="281" spans="13:13">
      <c r="M281" s="114"/>
    </row>
    <row r="282" spans="13:13">
      <c r="M282" s="114"/>
    </row>
    <row r="283" spans="13:13">
      <c r="M283" s="114"/>
    </row>
    <row r="284" spans="13:13">
      <c r="M284" s="114"/>
    </row>
    <row r="285" spans="13:13">
      <c r="M285" s="114"/>
    </row>
    <row r="286" spans="13:13">
      <c r="M286" s="114"/>
    </row>
    <row r="287" spans="13:13">
      <c r="M287" s="114"/>
    </row>
    <row r="288" spans="13:13">
      <c r="M288" s="114"/>
    </row>
    <row r="289" spans="13:13">
      <c r="M289" s="114"/>
    </row>
    <row r="290" spans="13:13">
      <c r="M290" s="114"/>
    </row>
    <row r="291" spans="13:13">
      <c r="M291" s="114"/>
    </row>
    <row r="292" spans="13:13">
      <c r="M292" s="114"/>
    </row>
    <row r="293" spans="13:13">
      <c r="M293" s="114"/>
    </row>
    <row r="294" spans="13:13">
      <c r="M294" s="114"/>
    </row>
    <row r="295" spans="13:13">
      <c r="M295" s="114"/>
    </row>
    <row r="296" spans="13:13">
      <c r="M296" s="114"/>
    </row>
    <row r="297" spans="13:13">
      <c r="M297" s="114"/>
    </row>
    <row r="298" spans="13:13">
      <c r="M298" s="114"/>
    </row>
    <row r="299" spans="13:13">
      <c r="M299" s="114"/>
    </row>
    <row r="300" spans="13:13">
      <c r="M300" s="114"/>
    </row>
    <row r="301" spans="13:13">
      <c r="M301" s="114"/>
    </row>
    <row r="302" spans="13:13">
      <c r="M302" s="114"/>
    </row>
    <row r="303" spans="13:13">
      <c r="M303" s="114"/>
    </row>
    <row r="304" spans="13:13">
      <c r="M304" s="114"/>
    </row>
    <row r="305" spans="13:13">
      <c r="M305" s="114"/>
    </row>
    <row r="306" spans="13:13">
      <c r="M306" s="114"/>
    </row>
    <row r="307" spans="13:13">
      <c r="M307" s="114"/>
    </row>
    <row r="308" spans="13:13">
      <c r="M308" s="114"/>
    </row>
    <row r="309" spans="13:13">
      <c r="M309" s="114"/>
    </row>
    <row r="310" spans="13:13">
      <c r="M310" s="114"/>
    </row>
    <row r="311" spans="13:13">
      <c r="M311" s="114"/>
    </row>
    <row r="312" spans="13:13">
      <c r="M312" s="114"/>
    </row>
    <row r="313" spans="13:13">
      <c r="M313" s="114"/>
    </row>
    <row r="314" spans="13:13">
      <c r="M314" s="114"/>
    </row>
    <row r="315" spans="13:13">
      <c r="M315" s="114"/>
    </row>
    <row r="316" spans="13:13">
      <c r="M316" s="114"/>
    </row>
    <row r="317" spans="13:13">
      <c r="M317" s="114"/>
    </row>
    <row r="318" spans="13:13">
      <c r="M318" s="114"/>
    </row>
    <row r="319" spans="13:13">
      <c r="M319" s="114"/>
    </row>
    <row r="320" spans="13:13">
      <c r="M320" s="114"/>
    </row>
    <row r="321" spans="13:13">
      <c r="M321" s="114"/>
    </row>
    <row r="322" spans="13:13">
      <c r="M322" s="114"/>
    </row>
    <row r="323" spans="13:13">
      <c r="M323" s="114"/>
    </row>
    <row r="324" spans="13:13">
      <c r="M324" s="114"/>
    </row>
    <row r="325" spans="13:13">
      <c r="M325" s="114"/>
    </row>
    <row r="326" spans="13:13">
      <c r="M326" s="114"/>
    </row>
    <row r="327" spans="13:13">
      <c r="M327" s="114"/>
    </row>
    <row r="328" spans="13:13">
      <c r="M328" s="114"/>
    </row>
    <row r="329" spans="13:13">
      <c r="M329" s="114"/>
    </row>
    <row r="330" spans="13:13">
      <c r="M330" s="114"/>
    </row>
    <row r="331" spans="13:13">
      <c r="M331" s="114"/>
    </row>
    <row r="332" spans="13:13">
      <c r="M332" s="114"/>
    </row>
    <row r="333" spans="13:13">
      <c r="M333" s="114"/>
    </row>
    <row r="334" spans="13:13">
      <c r="M334" s="114"/>
    </row>
    <row r="335" spans="13:13">
      <c r="M335" s="114"/>
    </row>
    <row r="336" spans="13:13">
      <c r="M336" s="114"/>
    </row>
    <row r="337" spans="13:13">
      <c r="M337" s="114"/>
    </row>
    <row r="338" spans="13:13">
      <c r="M338" s="114"/>
    </row>
    <row r="339" spans="13:13">
      <c r="M339" s="114"/>
    </row>
    <row r="340" spans="13:13">
      <c r="M340" s="114"/>
    </row>
    <row r="341" spans="13:13">
      <c r="M341" s="114"/>
    </row>
    <row r="342" spans="13:13">
      <c r="M342" s="114"/>
    </row>
    <row r="343" spans="13:13">
      <c r="M343" s="114"/>
    </row>
    <row r="344" spans="13:13">
      <c r="M344" s="114"/>
    </row>
    <row r="345" spans="13:13">
      <c r="M345" s="114"/>
    </row>
    <row r="346" spans="13:13">
      <c r="M346" s="114"/>
    </row>
    <row r="347" spans="13:13">
      <c r="M347" s="114"/>
    </row>
    <row r="348" spans="13:13">
      <c r="M348" s="114"/>
    </row>
    <row r="349" spans="13:13">
      <c r="M349" s="114"/>
    </row>
    <row r="350" spans="13:13">
      <c r="M350" s="114"/>
    </row>
    <row r="351" spans="13:13">
      <c r="M351" s="114"/>
    </row>
    <row r="352" spans="13:13">
      <c r="M352" s="114"/>
    </row>
    <row r="353" spans="13:13">
      <c r="M353" s="114"/>
    </row>
    <row r="354" spans="13:13">
      <c r="M354" s="114"/>
    </row>
    <row r="355" spans="13:13">
      <c r="M355" s="114"/>
    </row>
    <row r="356" spans="13:13">
      <c r="M356" s="114"/>
    </row>
    <row r="357" spans="13:13">
      <c r="M357" s="114"/>
    </row>
    <row r="358" spans="13:13">
      <c r="M358" s="114"/>
    </row>
    <row r="359" spans="13:13">
      <c r="M359" s="114"/>
    </row>
    <row r="360" spans="13:13">
      <c r="M360" s="114"/>
    </row>
    <row r="361" spans="13:13">
      <c r="M361" s="114"/>
    </row>
    <row r="362" spans="13:13">
      <c r="M362" s="114"/>
    </row>
    <row r="363" spans="13:13">
      <c r="M363" s="114"/>
    </row>
    <row r="364" spans="13:13">
      <c r="M364" s="114"/>
    </row>
    <row r="365" spans="13:13">
      <c r="M365" s="114"/>
    </row>
    <row r="366" spans="13:13">
      <c r="M366" s="114"/>
    </row>
    <row r="367" spans="13:13">
      <c r="M367" s="114"/>
    </row>
    <row r="368" spans="13:13">
      <c r="M368" s="114"/>
    </row>
    <row r="369" spans="13:13">
      <c r="M369" s="114"/>
    </row>
    <row r="370" spans="13:13">
      <c r="M370" s="114"/>
    </row>
    <row r="371" spans="13:13">
      <c r="M371" s="114"/>
    </row>
    <row r="372" spans="13:13">
      <c r="M372" s="114"/>
    </row>
    <row r="373" spans="13:13">
      <c r="M373" s="114"/>
    </row>
    <row r="374" spans="13:13">
      <c r="M374" s="114"/>
    </row>
    <row r="375" spans="13:13">
      <c r="M375" s="114"/>
    </row>
    <row r="376" spans="13:13">
      <c r="M376" s="114"/>
    </row>
    <row r="377" spans="13:13">
      <c r="M377" s="114"/>
    </row>
    <row r="378" spans="13:13">
      <c r="M378" s="114"/>
    </row>
    <row r="379" spans="13:13">
      <c r="M379" s="114"/>
    </row>
    <row r="380" spans="13:13">
      <c r="M380" s="114"/>
    </row>
    <row r="381" spans="13:13">
      <c r="M381" s="114"/>
    </row>
    <row r="382" spans="13:13">
      <c r="M382" s="114"/>
    </row>
    <row r="383" spans="13:13">
      <c r="M383" s="114"/>
    </row>
    <row r="384" spans="13:13">
      <c r="M384" s="114"/>
    </row>
    <row r="385" spans="13:13">
      <c r="M385" s="114"/>
    </row>
    <row r="386" spans="13:13">
      <c r="M386" s="114"/>
    </row>
    <row r="387" spans="13:13">
      <c r="M387" s="114"/>
    </row>
    <row r="388" spans="13:13">
      <c r="M388" s="114"/>
    </row>
    <row r="389" spans="13:13">
      <c r="M389" s="114"/>
    </row>
    <row r="390" spans="13:13">
      <c r="M390" s="114"/>
    </row>
    <row r="391" spans="13:13">
      <c r="M391" s="114"/>
    </row>
    <row r="392" spans="13:13">
      <c r="M392" s="114"/>
    </row>
    <row r="393" spans="13:13">
      <c r="M393" s="114"/>
    </row>
    <row r="394" spans="13:13">
      <c r="M394" s="114"/>
    </row>
    <row r="395" spans="13:13">
      <c r="M395" s="114"/>
    </row>
    <row r="396" spans="13:13">
      <c r="M396" s="114"/>
    </row>
    <row r="397" spans="13:13">
      <c r="M397" s="114"/>
    </row>
    <row r="398" spans="13:13">
      <c r="M398" s="114"/>
    </row>
    <row r="399" spans="13:13">
      <c r="M399" s="114"/>
    </row>
    <row r="400" spans="13:13">
      <c r="M400" s="114"/>
    </row>
    <row r="401" spans="13:13">
      <c r="M401" s="114"/>
    </row>
    <row r="402" spans="13:13">
      <c r="M402" s="114"/>
    </row>
    <row r="403" spans="13:13">
      <c r="M403" s="114"/>
    </row>
    <row r="404" spans="13:13">
      <c r="M404" s="114"/>
    </row>
    <row r="405" spans="13:13">
      <c r="M405" s="114"/>
    </row>
    <row r="406" spans="13:13">
      <c r="M406" s="114"/>
    </row>
    <row r="407" spans="13:13">
      <c r="M407" s="114"/>
    </row>
    <row r="408" spans="13:13">
      <c r="M408" s="114"/>
    </row>
    <row r="409" spans="13:13">
      <c r="M409" s="114"/>
    </row>
    <row r="410" spans="13:13">
      <c r="M410" s="114"/>
    </row>
    <row r="411" spans="13:13">
      <c r="M411" s="114"/>
    </row>
    <row r="412" spans="13:13">
      <c r="M412" s="114"/>
    </row>
    <row r="413" spans="13:13">
      <c r="M413" s="114"/>
    </row>
    <row r="414" spans="13:13">
      <c r="M414" s="114"/>
    </row>
    <row r="415" spans="13:13">
      <c r="M415" s="114"/>
    </row>
    <row r="416" spans="13:13">
      <c r="M416" s="114"/>
    </row>
    <row r="417" spans="13:13">
      <c r="M417" s="114"/>
    </row>
    <row r="418" spans="13:13">
      <c r="M418" s="114"/>
    </row>
    <row r="419" spans="13:13">
      <c r="M419" s="114"/>
    </row>
    <row r="420" spans="13:13">
      <c r="M420" s="114"/>
    </row>
    <row r="421" spans="13:13">
      <c r="M421" s="114"/>
    </row>
    <row r="422" spans="13:13">
      <c r="M422" s="114"/>
    </row>
    <row r="423" spans="13:13">
      <c r="M423" s="114"/>
    </row>
    <row r="424" spans="13:13">
      <c r="M424" s="114"/>
    </row>
    <row r="425" spans="13:13">
      <c r="M425" s="114"/>
    </row>
    <row r="426" spans="13:13">
      <c r="M426" s="114"/>
    </row>
    <row r="427" spans="13:13">
      <c r="M427" s="114"/>
    </row>
    <row r="428" spans="13:13">
      <c r="M428" s="114"/>
    </row>
    <row r="429" spans="13:13">
      <c r="M429" s="114"/>
    </row>
    <row r="430" spans="13:13">
      <c r="M430" s="114"/>
    </row>
    <row r="431" spans="13:13">
      <c r="M431" s="114"/>
    </row>
    <row r="432" spans="13:13">
      <c r="M432" s="114"/>
    </row>
    <row r="433" spans="13:13">
      <c r="M433" s="114"/>
    </row>
    <row r="434" spans="13:13">
      <c r="M434" s="114"/>
    </row>
    <row r="435" spans="13:13">
      <c r="M435" s="114"/>
    </row>
    <row r="436" spans="13:13">
      <c r="M436" s="114"/>
    </row>
    <row r="437" spans="13:13">
      <c r="M437" s="114"/>
    </row>
    <row r="438" spans="13:13">
      <c r="M438" s="114"/>
    </row>
    <row r="439" spans="13:13">
      <c r="M439" s="114"/>
    </row>
    <row r="440" spans="13:13">
      <c r="M440" s="114"/>
    </row>
    <row r="441" spans="13:13">
      <c r="M441" s="114"/>
    </row>
    <row r="442" spans="13:13">
      <c r="M442" s="114"/>
    </row>
    <row r="443" spans="13:13">
      <c r="M443" s="114"/>
    </row>
    <row r="444" spans="13:13">
      <c r="M444" s="114"/>
    </row>
    <row r="445" spans="13:13">
      <c r="M445" s="114"/>
    </row>
    <row r="446" spans="13:13">
      <c r="M446" s="114"/>
    </row>
    <row r="447" spans="13:13">
      <c r="M447" s="114"/>
    </row>
    <row r="448" spans="13:13">
      <c r="M448" s="114"/>
    </row>
    <row r="449" spans="13:13">
      <c r="M449" s="114"/>
    </row>
    <row r="450" spans="13:13">
      <c r="M450" s="114"/>
    </row>
    <row r="451" spans="13:13">
      <c r="M451" s="114"/>
    </row>
    <row r="452" spans="13:13">
      <c r="M452" s="114"/>
    </row>
    <row r="453" spans="13:13">
      <c r="M453" s="114"/>
    </row>
    <row r="454" spans="13:13">
      <c r="M454" s="114"/>
    </row>
    <row r="455" spans="13:13">
      <c r="M455" s="114"/>
    </row>
    <row r="456" spans="13:13">
      <c r="M456" s="114"/>
    </row>
    <row r="457" spans="13:13">
      <c r="M457" s="114"/>
    </row>
    <row r="458" spans="13:13">
      <c r="M458" s="114"/>
    </row>
    <row r="459" spans="13:13">
      <c r="M459" s="114"/>
    </row>
    <row r="460" spans="13:13">
      <c r="M460" s="114"/>
    </row>
    <row r="461" spans="13:13">
      <c r="M461" s="114"/>
    </row>
    <row r="462" spans="13:13">
      <c r="M462" s="114"/>
    </row>
    <row r="463" spans="13:13">
      <c r="M463" s="114"/>
    </row>
    <row r="464" spans="13:13">
      <c r="M464" s="114"/>
    </row>
    <row r="465" spans="13:13">
      <c r="M465" s="114"/>
    </row>
    <row r="466" spans="13:13">
      <c r="M466" s="114"/>
    </row>
    <row r="467" spans="13:13">
      <c r="M467" s="114"/>
    </row>
    <row r="468" spans="13:13">
      <c r="M468" s="114"/>
    </row>
    <row r="469" spans="13:13">
      <c r="M469" s="114"/>
    </row>
    <row r="470" spans="13:13">
      <c r="M470" s="114"/>
    </row>
    <row r="471" spans="13:13">
      <c r="M471" s="114"/>
    </row>
    <row r="472" spans="13:13">
      <c r="M472" s="114"/>
    </row>
    <row r="473" spans="13:13">
      <c r="M473" s="114"/>
    </row>
    <row r="474" spans="13:13">
      <c r="M474" s="114"/>
    </row>
    <row r="475" spans="13:13">
      <c r="M475" s="114"/>
    </row>
    <row r="476" spans="13:13">
      <c r="M476" s="114"/>
    </row>
    <row r="477" spans="13:13">
      <c r="M477" s="114"/>
    </row>
    <row r="478" spans="13:13">
      <c r="M478" s="114"/>
    </row>
    <row r="479" spans="13:13">
      <c r="M479" s="114"/>
    </row>
    <row r="480" spans="13:13">
      <c r="M480" s="114"/>
    </row>
    <row r="481" spans="13:13">
      <c r="M481" s="114"/>
    </row>
    <row r="482" spans="13:13">
      <c r="M482" s="114"/>
    </row>
    <row r="483" spans="13:13">
      <c r="M483" s="114"/>
    </row>
    <row r="484" spans="13:13">
      <c r="M484" s="114"/>
    </row>
    <row r="485" spans="13:13">
      <c r="M485" s="114"/>
    </row>
    <row r="486" spans="13:13">
      <c r="M486" s="114"/>
    </row>
    <row r="487" spans="13:13">
      <c r="M487" s="114"/>
    </row>
    <row r="488" spans="13:13">
      <c r="M488" s="114"/>
    </row>
    <row r="489" spans="13:13">
      <c r="M489" s="114"/>
    </row>
    <row r="490" spans="13:13">
      <c r="M490" s="114"/>
    </row>
    <row r="491" spans="13:13">
      <c r="M491" s="114"/>
    </row>
    <row r="492" spans="13:13">
      <c r="M492" s="114"/>
    </row>
    <row r="493" spans="13:13">
      <c r="M493" s="114"/>
    </row>
    <row r="494" spans="13:13">
      <c r="M494" s="114"/>
    </row>
    <row r="495" spans="13:13">
      <c r="M495" s="114"/>
    </row>
    <row r="496" spans="13:13">
      <c r="M496" s="114"/>
    </row>
    <row r="497" spans="13:13">
      <c r="M497" s="114"/>
    </row>
    <row r="498" spans="13:13">
      <c r="M498" s="114"/>
    </row>
    <row r="499" spans="13:13">
      <c r="M499" s="114"/>
    </row>
    <row r="500" spans="13:13">
      <c r="M500" s="114"/>
    </row>
    <row r="501" spans="13:13">
      <c r="M501" s="114"/>
    </row>
    <row r="502" spans="13:13">
      <c r="M502" s="114"/>
    </row>
    <row r="503" spans="13:13">
      <c r="M503" s="114"/>
    </row>
    <row r="504" spans="13:13">
      <c r="M504" s="114"/>
    </row>
    <row r="505" spans="13:13">
      <c r="M505" s="114"/>
    </row>
    <row r="506" spans="13:13">
      <c r="M506" s="114"/>
    </row>
    <row r="507" spans="13:13">
      <c r="M507" s="114"/>
    </row>
    <row r="508" spans="13:13">
      <c r="M508" s="114"/>
    </row>
    <row r="509" spans="13:13">
      <c r="M509" s="114"/>
    </row>
    <row r="510" spans="13:13">
      <c r="M510" s="114"/>
    </row>
    <row r="511" spans="13:13">
      <c r="M511" s="114"/>
    </row>
    <row r="512" spans="13:13">
      <c r="M512" s="114"/>
    </row>
    <row r="513" spans="13:13">
      <c r="M513" s="114"/>
    </row>
    <row r="514" spans="13:13">
      <c r="M514" s="114"/>
    </row>
    <row r="515" spans="13:13">
      <c r="M515" s="114"/>
    </row>
    <row r="516" spans="13:13">
      <c r="M516" s="114"/>
    </row>
    <row r="517" spans="13:13">
      <c r="M517" s="114"/>
    </row>
    <row r="518" spans="13:13">
      <c r="M518" s="114"/>
    </row>
    <row r="519" spans="13:13">
      <c r="M519" s="114"/>
    </row>
    <row r="520" spans="13:13">
      <c r="M520" s="114"/>
    </row>
    <row r="521" spans="13:13">
      <c r="M521" s="114"/>
    </row>
    <row r="522" spans="13:13">
      <c r="M522" s="114"/>
    </row>
    <row r="523" spans="13:13">
      <c r="M523" s="114"/>
    </row>
    <row r="524" spans="13:13">
      <c r="M524" s="114"/>
    </row>
    <row r="525" spans="13:13">
      <c r="M525" s="114"/>
    </row>
    <row r="526" spans="13:13">
      <c r="M526" s="114"/>
    </row>
    <row r="527" spans="13:13">
      <c r="M527" s="114"/>
    </row>
    <row r="528" spans="13:13">
      <c r="M528" s="114"/>
    </row>
    <row r="529" spans="13:13">
      <c r="M529" s="114"/>
    </row>
    <row r="530" spans="13:13">
      <c r="M530" s="114"/>
    </row>
    <row r="531" spans="13:13">
      <c r="M531" s="114"/>
    </row>
    <row r="532" spans="13:13">
      <c r="M532" s="114"/>
    </row>
    <row r="533" spans="13:13">
      <c r="M533" s="114"/>
    </row>
    <row r="534" spans="13:13">
      <c r="M534" s="114"/>
    </row>
    <row r="535" spans="13:13">
      <c r="M535" s="114"/>
    </row>
    <row r="536" spans="13:13">
      <c r="M536" s="114"/>
    </row>
    <row r="537" spans="13:13">
      <c r="M537" s="114"/>
    </row>
    <row r="538" spans="13:13">
      <c r="M538" s="114"/>
    </row>
    <row r="539" spans="13:13">
      <c r="M539" s="114"/>
    </row>
    <row r="540" spans="13:13">
      <c r="M540" s="114"/>
    </row>
    <row r="541" spans="13:13">
      <c r="M541" s="114"/>
    </row>
    <row r="542" spans="13:13">
      <c r="M542" s="114"/>
    </row>
    <row r="543" spans="13:13">
      <c r="M543" s="114"/>
    </row>
    <row r="544" spans="13:13">
      <c r="M544" s="114"/>
    </row>
    <row r="545" spans="13:13">
      <c r="M545" s="114"/>
    </row>
    <row r="546" spans="13:13">
      <c r="M546" s="114"/>
    </row>
    <row r="547" spans="13:13">
      <c r="M547" s="114"/>
    </row>
    <row r="548" spans="13:13">
      <c r="M548" s="114"/>
    </row>
    <row r="549" spans="13:13">
      <c r="M549" s="114"/>
    </row>
    <row r="550" spans="13:13">
      <c r="M550" s="114"/>
    </row>
    <row r="551" spans="13:13">
      <c r="M551" s="114"/>
    </row>
    <row r="552" spans="13:13">
      <c r="M552" s="114"/>
    </row>
    <row r="553" spans="13:13">
      <c r="M553" s="114"/>
    </row>
    <row r="554" spans="13:13">
      <c r="M554" s="114"/>
    </row>
    <row r="555" spans="13:13">
      <c r="M555" s="114"/>
    </row>
    <row r="556" spans="13:13">
      <c r="M556" s="114"/>
    </row>
    <row r="557" spans="13:13">
      <c r="M557" s="114"/>
    </row>
    <row r="558" spans="13:13">
      <c r="M558" s="114"/>
    </row>
    <row r="559" spans="13:13">
      <c r="M559" s="114"/>
    </row>
    <row r="560" spans="13:13">
      <c r="M560" s="114"/>
    </row>
    <row r="561" spans="13:13">
      <c r="M561" s="114"/>
    </row>
    <row r="562" spans="13:13">
      <c r="M562" s="114"/>
    </row>
    <row r="563" spans="13:13">
      <c r="M563" s="114"/>
    </row>
    <row r="564" spans="13:13">
      <c r="M564" s="114"/>
    </row>
    <row r="565" spans="13:13">
      <c r="M565" s="114"/>
    </row>
    <row r="566" spans="13:13">
      <c r="M566" s="114"/>
    </row>
    <row r="567" spans="13:13">
      <c r="M567" s="114"/>
    </row>
    <row r="568" spans="13:13">
      <c r="M568" s="114"/>
    </row>
    <row r="569" spans="13:13">
      <c r="M569" s="114"/>
    </row>
    <row r="570" spans="13:13">
      <c r="M570" s="114"/>
    </row>
    <row r="571" spans="13:13">
      <c r="M571" s="114"/>
    </row>
    <row r="572" spans="13:13">
      <c r="M572" s="114"/>
    </row>
    <row r="573" spans="13:13">
      <c r="M573" s="114"/>
    </row>
    <row r="574" spans="13:13">
      <c r="M574" s="114"/>
    </row>
    <row r="575" spans="13:13">
      <c r="M575" s="114"/>
    </row>
    <row r="576" spans="13:13">
      <c r="M576" s="114"/>
    </row>
    <row r="577" spans="13:13">
      <c r="M577" s="114"/>
    </row>
    <row r="578" spans="13:13">
      <c r="M578" s="114"/>
    </row>
    <row r="579" spans="13:13">
      <c r="M579" s="114"/>
    </row>
    <row r="580" spans="13:13">
      <c r="M580" s="114"/>
    </row>
    <row r="581" spans="13:13">
      <c r="M581" s="114"/>
    </row>
    <row r="582" spans="13:13">
      <c r="M582" s="114"/>
    </row>
    <row r="583" spans="13:13">
      <c r="M583" s="114"/>
    </row>
    <row r="584" spans="13:13">
      <c r="M584" s="114"/>
    </row>
    <row r="585" spans="13:13">
      <c r="M585" s="114"/>
    </row>
    <row r="586" spans="13:13">
      <c r="M586" s="114"/>
    </row>
    <row r="587" spans="13:13">
      <c r="M587" s="114"/>
    </row>
    <row r="588" spans="13:13">
      <c r="M588" s="114"/>
    </row>
    <row r="589" spans="13:13">
      <c r="M589" s="114"/>
    </row>
    <row r="590" spans="13:13">
      <c r="M590" s="114"/>
    </row>
    <row r="591" spans="13:13">
      <c r="M591" s="114"/>
    </row>
    <row r="592" spans="13:13">
      <c r="M592" s="114"/>
    </row>
    <row r="593" spans="13:13">
      <c r="M593" s="114"/>
    </row>
    <row r="594" spans="13:13">
      <c r="M594" s="114"/>
    </row>
    <row r="595" spans="13:13">
      <c r="M595" s="114"/>
    </row>
    <row r="596" spans="13:13">
      <c r="M596" s="114"/>
    </row>
    <row r="597" spans="13:13">
      <c r="M597" s="114"/>
    </row>
    <row r="598" spans="13:13">
      <c r="M598" s="114"/>
    </row>
    <row r="599" spans="13:13">
      <c r="M599" s="114"/>
    </row>
    <row r="600" spans="13:13">
      <c r="M600" s="114"/>
    </row>
    <row r="601" spans="13:13">
      <c r="M601" s="114"/>
    </row>
    <row r="602" spans="13:13">
      <c r="M602" s="114"/>
    </row>
    <row r="603" spans="13:13">
      <c r="M603" s="114"/>
    </row>
    <row r="604" spans="13:13">
      <c r="M604" s="114"/>
    </row>
    <row r="605" spans="13:13">
      <c r="M605" s="114"/>
    </row>
    <row r="606" spans="13:13">
      <c r="M606" s="114"/>
    </row>
    <row r="607" spans="13:13">
      <c r="M607" s="114"/>
    </row>
    <row r="608" spans="13:13">
      <c r="M608" s="114"/>
    </row>
    <row r="609" spans="13:13">
      <c r="M609" s="114"/>
    </row>
    <row r="610" spans="13:13">
      <c r="M610" s="114"/>
    </row>
    <row r="611" spans="13:13">
      <c r="M611" s="114"/>
    </row>
    <row r="612" spans="13:13">
      <c r="M612" s="114"/>
    </row>
    <row r="613" spans="13:13">
      <c r="M613" s="114"/>
    </row>
    <row r="614" spans="13:13">
      <c r="M614" s="114"/>
    </row>
    <row r="615" spans="13:13">
      <c r="M615" s="114"/>
    </row>
    <row r="616" spans="13:13">
      <c r="M616" s="114"/>
    </row>
    <row r="617" spans="13:13">
      <c r="M617" s="114"/>
    </row>
    <row r="618" spans="13:13">
      <c r="M618" s="114"/>
    </row>
    <row r="619" spans="13:13">
      <c r="M619" s="114"/>
    </row>
    <row r="620" spans="13:13">
      <c r="M620" s="114"/>
    </row>
    <row r="621" spans="13:13">
      <c r="M621" s="114"/>
    </row>
    <row r="622" spans="13:13">
      <c r="M622" s="114"/>
    </row>
    <row r="623" spans="13:13">
      <c r="M623" s="114"/>
    </row>
    <row r="624" spans="13:13">
      <c r="M624" s="114"/>
    </row>
    <row r="625" spans="13:13">
      <c r="M625" s="114"/>
    </row>
    <row r="626" spans="13:13">
      <c r="M626" s="114"/>
    </row>
    <row r="627" spans="13:13">
      <c r="M627" s="114"/>
    </row>
    <row r="628" spans="13:13">
      <c r="M628" s="114"/>
    </row>
    <row r="629" spans="13:13">
      <c r="M629" s="114"/>
    </row>
    <row r="630" spans="13:13">
      <c r="M630" s="114"/>
    </row>
    <row r="631" spans="13:13">
      <c r="M631" s="114"/>
    </row>
    <row r="632" spans="13:13">
      <c r="M632" s="114"/>
    </row>
    <row r="633" spans="13:13">
      <c r="M633" s="114"/>
    </row>
    <row r="634" spans="13:13">
      <c r="M634" s="114"/>
    </row>
    <row r="635" spans="13:13">
      <c r="M635" s="114"/>
    </row>
    <row r="636" spans="13:13">
      <c r="M636" s="114"/>
    </row>
    <row r="637" spans="13:13">
      <c r="M637" s="114"/>
    </row>
    <row r="638" spans="13:13">
      <c r="M638" s="114"/>
    </row>
    <row r="639" spans="13:13">
      <c r="M639" s="114"/>
    </row>
    <row r="640" spans="13:13">
      <c r="M640" s="114"/>
    </row>
    <row r="641" spans="13:13">
      <c r="M641" s="114"/>
    </row>
    <row r="642" spans="13:13">
      <c r="M642" s="114"/>
    </row>
    <row r="643" spans="13:13">
      <c r="M643" s="114"/>
    </row>
    <row r="644" spans="13:13">
      <c r="M644" s="114"/>
    </row>
    <row r="645" spans="13:13">
      <c r="M645" s="114"/>
    </row>
    <row r="646" spans="13:13">
      <c r="M646" s="114"/>
    </row>
    <row r="647" spans="13:13">
      <c r="M647" s="114"/>
    </row>
    <row r="648" spans="13:13">
      <c r="M648" s="114"/>
    </row>
    <row r="649" spans="13:13">
      <c r="M649" s="114"/>
    </row>
    <row r="650" spans="13:13">
      <c r="M650" s="114"/>
    </row>
    <row r="651" spans="13:13">
      <c r="M651" s="114"/>
    </row>
    <row r="652" spans="13:13">
      <c r="M652" s="114"/>
    </row>
    <row r="653" spans="13:13">
      <c r="M653" s="114"/>
    </row>
    <row r="654" spans="13:13">
      <c r="M654" s="114"/>
    </row>
    <row r="655" spans="13:13">
      <c r="M655" s="114"/>
    </row>
    <row r="656" spans="13:13">
      <c r="M656" s="114"/>
    </row>
    <row r="657" spans="13:13">
      <c r="M657" s="114"/>
    </row>
    <row r="658" spans="13:13">
      <c r="M658" s="114"/>
    </row>
    <row r="659" spans="13:13">
      <c r="M659" s="114"/>
    </row>
    <row r="660" spans="13:13">
      <c r="M660" s="114"/>
    </row>
    <row r="661" spans="13:13">
      <c r="M661" s="114"/>
    </row>
    <row r="662" spans="13:13">
      <c r="M662" s="114"/>
    </row>
    <row r="663" spans="13:13">
      <c r="M663" s="114"/>
    </row>
    <row r="664" spans="13:13">
      <c r="M664" s="114"/>
    </row>
    <row r="665" spans="13:13">
      <c r="M665" s="114"/>
    </row>
    <row r="666" spans="13:13">
      <c r="M666" s="114"/>
    </row>
    <row r="667" spans="13:13">
      <c r="M667" s="114"/>
    </row>
    <row r="668" spans="13:13">
      <c r="M668" s="114"/>
    </row>
    <row r="669" spans="13:13">
      <c r="M669" s="114"/>
    </row>
    <row r="670" spans="13:13">
      <c r="M670" s="114"/>
    </row>
    <row r="671" spans="13:13">
      <c r="M671" s="114"/>
    </row>
    <row r="672" spans="13:13">
      <c r="M672" s="114"/>
    </row>
    <row r="673" spans="13:13">
      <c r="M673" s="114"/>
    </row>
    <row r="674" spans="13:13">
      <c r="M674" s="114"/>
    </row>
    <row r="675" spans="13:13">
      <c r="M675" s="114"/>
    </row>
    <row r="676" spans="13:13">
      <c r="M676" s="114"/>
    </row>
    <row r="677" spans="13:13">
      <c r="M677" s="114"/>
    </row>
    <row r="678" spans="13:13">
      <c r="M678" s="114"/>
    </row>
    <row r="679" spans="13:13">
      <c r="M679" s="114"/>
    </row>
    <row r="680" spans="13:13">
      <c r="M680" s="114"/>
    </row>
    <row r="681" spans="13:13">
      <c r="M681" s="114"/>
    </row>
    <row r="682" spans="13:13">
      <c r="M682" s="114"/>
    </row>
    <row r="683" spans="13:13">
      <c r="M683" s="114"/>
    </row>
    <row r="684" spans="13:13">
      <c r="M684" s="114"/>
    </row>
    <row r="685" spans="13:13">
      <c r="M685" s="114"/>
    </row>
    <row r="686" spans="13:13">
      <c r="M686" s="114"/>
    </row>
    <row r="687" spans="13:13">
      <c r="M687" s="114"/>
    </row>
    <row r="688" spans="13:13">
      <c r="M688" s="114"/>
    </row>
    <row r="689" spans="13:13">
      <c r="M689" s="114"/>
    </row>
    <row r="690" spans="13:13">
      <c r="M690" s="114"/>
    </row>
    <row r="691" spans="13:13">
      <c r="M691" s="114"/>
    </row>
    <row r="692" spans="13:13">
      <c r="M692" s="114"/>
    </row>
    <row r="693" spans="13:13">
      <c r="M693" s="114"/>
    </row>
    <row r="694" spans="13:13">
      <c r="M694" s="114"/>
    </row>
    <row r="695" spans="13:13">
      <c r="M695" s="114"/>
    </row>
    <row r="696" spans="13:13">
      <c r="M696" s="114"/>
    </row>
    <row r="697" spans="13:13">
      <c r="M697" s="114"/>
    </row>
    <row r="698" spans="13:13">
      <c r="M698" s="114"/>
    </row>
    <row r="699" spans="13:13">
      <c r="M699" s="114"/>
    </row>
    <row r="700" spans="13:13">
      <c r="M700" s="114"/>
    </row>
    <row r="701" spans="13:13">
      <c r="M701" s="114"/>
    </row>
    <row r="702" spans="13:13">
      <c r="M702" s="114"/>
    </row>
    <row r="703" spans="13:13">
      <c r="M703" s="114"/>
    </row>
    <row r="704" spans="13:13">
      <c r="M704" s="114"/>
    </row>
    <row r="705" spans="13:13">
      <c r="M705" s="114"/>
    </row>
    <row r="706" spans="13:13">
      <c r="M706" s="114"/>
    </row>
    <row r="707" spans="13:13">
      <c r="M707" s="114"/>
    </row>
    <row r="708" spans="13:13">
      <c r="M708" s="114"/>
    </row>
    <row r="709" spans="13:13">
      <c r="M709" s="114"/>
    </row>
    <row r="710" spans="13:13">
      <c r="M710" s="114"/>
    </row>
    <row r="711" spans="13:13">
      <c r="M711" s="114"/>
    </row>
    <row r="712" spans="13:13">
      <c r="M712" s="114"/>
    </row>
    <row r="713" spans="13:13">
      <c r="M713" s="114"/>
    </row>
    <row r="714" spans="13:13">
      <c r="M714" s="114"/>
    </row>
    <row r="715" spans="13:13">
      <c r="M715" s="114"/>
    </row>
    <row r="716" spans="13:13">
      <c r="M716" s="114"/>
    </row>
    <row r="717" spans="13:13">
      <c r="M717" s="114"/>
    </row>
    <row r="718" spans="13:13">
      <c r="M718" s="114"/>
    </row>
    <row r="719" spans="13:13">
      <c r="M719" s="114"/>
    </row>
    <row r="720" spans="13:13">
      <c r="M720" s="114"/>
    </row>
    <row r="721" spans="13:13">
      <c r="M721" s="114"/>
    </row>
    <row r="722" spans="13:13">
      <c r="M722" s="114"/>
    </row>
    <row r="723" spans="13:13">
      <c r="M723" s="114"/>
    </row>
    <row r="724" spans="13:13">
      <c r="M724" s="114"/>
    </row>
    <row r="725" spans="13:13">
      <c r="M725" s="114"/>
    </row>
    <row r="726" spans="13:13">
      <c r="M726" s="114"/>
    </row>
    <row r="727" spans="13:13">
      <c r="M727" s="114"/>
    </row>
    <row r="728" spans="13:13">
      <c r="M728" s="114"/>
    </row>
    <row r="729" spans="13:13">
      <c r="M729" s="114"/>
    </row>
    <row r="730" spans="13:13">
      <c r="M730" s="114"/>
    </row>
    <row r="731" spans="13:13">
      <c r="M731" s="114"/>
    </row>
    <row r="732" spans="13:13">
      <c r="M732" s="114"/>
    </row>
    <row r="733" spans="13:13">
      <c r="M733" s="114"/>
    </row>
    <row r="734" spans="13:13">
      <c r="M734" s="114"/>
    </row>
    <row r="735" spans="13:13">
      <c r="M735" s="114"/>
    </row>
    <row r="736" spans="13:13">
      <c r="M736" s="114"/>
    </row>
    <row r="737" spans="13:13">
      <c r="M737" s="114"/>
    </row>
    <row r="738" spans="13:13">
      <c r="M738" s="114"/>
    </row>
    <row r="739" spans="13:13">
      <c r="M739" s="114"/>
    </row>
    <row r="740" spans="13:13">
      <c r="M740" s="114"/>
    </row>
    <row r="741" spans="13:13">
      <c r="M741" s="114"/>
    </row>
    <row r="742" spans="13:13">
      <c r="M742" s="114"/>
    </row>
    <row r="743" spans="13:13">
      <c r="M743" s="114"/>
    </row>
    <row r="744" spans="13:13">
      <c r="M744" s="114"/>
    </row>
    <row r="745" spans="13:13">
      <c r="M745" s="114"/>
    </row>
    <row r="746" spans="13:13">
      <c r="M746" s="114"/>
    </row>
    <row r="747" spans="13:13">
      <c r="M747" s="114"/>
    </row>
    <row r="748" spans="13:13">
      <c r="M748" s="114"/>
    </row>
    <row r="749" spans="13:13">
      <c r="M749" s="114"/>
    </row>
    <row r="750" spans="13:13">
      <c r="M750" s="114"/>
    </row>
    <row r="751" spans="13:13">
      <c r="M751" s="114"/>
    </row>
    <row r="752" spans="13:13">
      <c r="M752" s="114"/>
    </row>
    <row r="753" spans="13:13">
      <c r="M753" s="114"/>
    </row>
    <row r="754" spans="13:13">
      <c r="M754" s="114"/>
    </row>
    <row r="755" spans="13:13">
      <c r="M755" s="114"/>
    </row>
    <row r="756" spans="13:13">
      <c r="M756" s="114"/>
    </row>
    <row r="757" spans="13:13">
      <c r="M757" s="114"/>
    </row>
    <row r="758" spans="13:13">
      <c r="M758" s="114"/>
    </row>
    <row r="759" spans="13:13">
      <c r="M759" s="114"/>
    </row>
    <row r="760" spans="13:13">
      <c r="M760" s="114"/>
    </row>
    <row r="761" spans="13:13">
      <c r="M761" s="114"/>
    </row>
    <row r="762" spans="13:13">
      <c r="M762" s="114"/>
    </row>
    <row r="763" spans="13:13">
      <c r="M763" s="114"/>
    </row>
    <row r="764" spans="13:13">
      <c r="M764" s="114"/>
    </row>
    <row r="765" spans="13:13">
      <c r="M765" s="114"/>
    </row>
    <row r="766" spans="13:13">
      <c r="M766" s="114"/>
    </row>
    <row r="767" spans="13:13">
      <c r="M767" s="114"/>
    </row>
    <row r="768" spans="13:13">
      <c r="M768" s="114"/>
    </row>
    <row r="769" spans="13:13">
      <c r="M769" s="114"/>
    </row>
    <row r="770" spans="13:13">
      <c r="M770" s="114"/>
    </row>
    <row r="771" spans="13:13">
      <c r="M771" s="114"/>
    </row>
    <row r="772" spans="13:13">
      <c r="M772" s="114"/>
    </row>
    <row r="773" spans="13:13">
      <c r="M773" s="114"/>
    </row>
    <row r="774" spans="13:13">
      <c r="M774" s="114"/>
    </row>
    <row r="775" spans="13:13">
      <c r="M775" s="114"/>
    </row>
    <row r="776" spans="13:13">
      <c r="M776" s="114"/>
    </row>
    <row r="777" spans="13:13">
      <c r="M777" s="114"/>
    </row>
    <row r="778" spans="13:13">
      <c r="M778" s="114"/>
    </row>
    <row r="779" spans="13:13">
      <c r="M779" s="114"/>
    </row>
    <row r="780" spans="13:13">
      <c r="M780" s="114"/>
    </row>
    <row r="781" spans="13:13">
      <c r="M781" s="114"/>
    </row>
    <row r="782" spans="13:13">
      <c r="M782" s="114"/>
    </row>
    <row r="783" spans="13:13">
      <c r="M783" s="114"/>
    </row>
    <row r="784" spans="13:13">
      <c r="M784" s="114"/>
    </row>
    <row r="785" spans="13:13">
      <c r="M785" s="114"/>
    </row>
    <row r="786" spans="13:13">
      <c r="M786" s="114"/>
    </row>
    <row r="787" spans="13:13">
      <c r="M787" s="114"/>
    </row>
    <row r="788" spans="13:13">
      <c r="M788" s="114"/>
    </row>
    <row r="789" spans="13:13">
      <c r="M789" s="114"/>
    </row>
    <row r="790" spans="13:13">
      <c r="M790" s="114"/>
    </row>
    <row r="791" spans="13:13">
      <c r="M791" s="114"/>
    </row>
    <row r="792" spans="13:13">
      <c r="M792" s="114"/>
    </row>
    <row r="793" spans="13:13">
      <c r="M793" s="114"/>
    </row>
    <row r="794" spans="13:13">
      <c r="M794" s="114"/>
    </row>
    <row r="795" spans="13:13">
      <c r="M795" s="114"/>
    </row>
    <row r="796" spans="13:13">
      <c r="M796" s="114"/>
    </row>
    <row r="797" spans="13:13">
      <c r="M797" s="114"/>
    </row>
    <row r="798" spans="13:13">
      <c r="M798" s="114"/>
    </row>
    <row r="799" spans="13:13">
      <c r="M799" s="114"/>
    </row>
    <row r="800" spans="13:13">
      <c r="M800" s="114"/>
    </row>
    <row r="801" spans="13:13">
      <c r="M801" s="114"/>
    </row>
    <row r="802" spans="13:13">
      <c r="M802" s="114"/>
    </row>
    <row r="803" spans="13:13">
      <c r="M803" s="114"/>
    </row>
    <row r="804" spans="13:13">
      <c r="M804" s="114"/>
    </row>
    <row r="805" spans="13:13">
      <c r="M805" s="114"/>
    </row>
    <row r="806" spans="13:13">
      <c r="M806" s="114"/>
    </row>
    <row r="807" spans="13:13">
      <c r="M807" s="114"/>
    </row>
    <row r="808" spans="13:13">
      <c r="M808" s="114"/>
    </row>
    <row r="809" spans="13:13">
      <c r="M809" s="114"/>
    </row>
    <row r="810" spans="13:13">
      <c r="M810" s="114"/>
    </row>
    <row r="811" spans="13:13">
      <c r="M811" s="114"/>
    </row>
    <row r="812" spans="13:13">
      <c r="M812" s="114"/>
    </row>
    <row r="813" spans="13:13">
      <c r="M813" s="114"/>
    </row>
    <row r="814" spans="13:13">
      <c r="M814" s="114"/>
    </row>
    <row r="815" spans="13:13">
      <c r="M815" s="114"/>
    </row>
    <row r="816" spans="13:13">
      <c r="M816" s="114"/>
    </row>
    <row r="817" spans="13:13">
      <c r="M817" s="114"/>
    </row>
    <row r="818" spans="13:13">
      <c r="M818" s="114"/>
    </row>
    <row r="819" spans="13:13">
      <c r="M819" s="114"/>
    </row>
    <row r="820" spans="13:13">
      <c r="M820" s="114"/>
    </row>
    <row r="821" spans="13:13">
      <c r="M821" s="114"/>
    </row>
    <row r="822" spans="13:13">
      <c r="M822" s="114"/>
    </row>
    <row r="823" spans="13:13">
      <c r="M823" s="114"/>
    </row>
    <row r="824" spans="13:13">
      <c r="M824" s="114"/>
    </row>
    <row r="825" spans="13:13">
      <c r="M825" s="114"/>
    </row>
    <row r="826" spans="13:13">
      <c r="M826" s="114"/>
    </row>
    <row r="827" spans="13:13">
      <c r="M827" s="114"/>
    </row>
    <row r="828" spans="13:13">
      <c r="M828" s="114"/>
    </row>
    <row r="829" spans="13:13">
      <c r="M829" s="114"/>
    </row>
    <row r="830" spans="13:13">
      <c r="M830" s="114"/>
    </row>
    <row r="831" spans="13:13">
      <c r="M831" s="114"/>
    </row>
    <row r="832" spans="13:13">
      <c r="M832" s="114"/>
    </row>
    <row r="833" spans="13:13">
      <c r="M833" s="114"/>
    </row>
    <row r="834" spans="13:13">
      <c r="M834" s="114"/>
    </row>
    <row r="835" spans="13:13">
      <c r="M835" s="114"/>
    </row>
    <row r="836" spans="13:13">
      <c r="M836" s="114"/>
    </row>
    <row r="837" spans="13:13">
      <c r="M837" s="114"/>
    </row>
    <row r="838" spans="13:13">
      <c r="M838" s="114"/>
    </row>
    <row r="839" spans="13:13">
      <c r="M839" s="114"/>
    </row>
    <row r="840" spans="13:13">
      <c r="M840" s="114"/>
    </row>
    <row r="841" spans="13:13">
      <c r="M841" s="114"/>
    </row>
    <row r="842" spans="13:13">
      <c r="M842" s="114"/>
    </row>
    <row r="843" spans="13:13">
      <c r="M843" s="114"/>
    </row>
    <row r="844" spans="13:13">
      <c r="M844" s="114"/>
    </row>
    <row r="845" spans="13:13">
      <c r="M845" s="114"/>
    </row>
    <row r="846" spans="13:13">
      <c r="M846" s="114"/>
    </row>
    <row r="847" spans="13:13">
      <c r="M847" s="114"/>
    </row>
    <row r="848" spans="13:13">
      <c r="M848" s="114"/>
    </row>
    <row r="849" spans="13:13">
      <c r="M849" s="114"/>
    </row>
    <row r="850" spans="13:13">
      <c r="M850" s="114"/>
    </row>
    <row r="851" spans="13:13">
      <c r="M851" s="114"/>
    </row>
    <row r="852" spans="13:13">
      <c r="M852" s="114"/>
    </row>
    <row r="853" spans="13:13">
      <c r="M853" s="114"/>
    </row>
    <row r="854" spans="13:13">
      <c r="M854" s="114"/>
    </row>
    <row r="855" spans="13:13">
      <c r="M855" s="114"/>
    </row>
    <row r="856" spans="13:13">
      <c r="M856" s="114"/>
    </row>
    <row r="857" spans="13:13">
      <c r="M857" s="114"/>
    </row>
    <row r="858" spans="13:13">
      <c r="M858" s="114"/>
    </row>
    <row r="859" spans="13:13">
      <c r="M859" s="114"/>
    </row>
    <row r="860" spans="13:13">
      <c r="M860" s="114"/>
    </row>
    <row r="861" spans="13:13">
      <c r="M861" s="114"/>
    </row>
    <row r="862" spans="13:13">
      <c r="M862" s="114"/>
    </row>
    <row r="863" spans="13:13">
      <c r="M863" s="114"/>
    </row>
    <row r="864" spans="13:13">
      <c r="M864" s="114"/>
    </row>
    <row r="865" spans="13:13">
      <c r="M865" s="114"/>
    </row>
    <row r="866" spans="13:13">
      <c r="M866" s="114"/>
    </row>
    <row r="867" spans="13:13">
      <c r="M867" s="114"/>
    </row>
    <row r="868" spans="13:13">
      <c r="M868" s="114"/>
    </row>
    <row r="869" spans="13:13">
      <c r="M869" s="114"/>
    </row>
    <row r="870" spans="13:13">
      <c r="M870" s="114"/>
    </row>
    <row r="871" spans="13:13">
      <c r="M871" s="114"/>
    </row>
    <row r="872" spans="13:13">
      <c r="M872" s="114"/>
    </row>
    <row r="873" spans="13:13">
      <c r="M873" s="114"/>
    </row>
    <row r="874" spans="13:13">
      <c r="M874" s="114"/>
    </row>
    <row r="875" spans="13:13">
      <c r="M875" s="114"/>
    </row>
    <row r="876" spans="13:13">
      <c r="M876" s="114"/>
    </row>
    <row r="877" spans="13:13">
      <c r="M877" s="114"/>
    </row>
    <row r="878" spans="13:13">
      <c r="M878" s="114"/>
    </row>
    <row r="879" spans="13:13">
      <c r="M879" s="114"/>
    </row>
    <row r="880" spans="13:13">
      <c r="M880" s="114"/>
    </row>
    <row r="881" spans="13:13">
      <c r="M881" s="114"/>
    </row>
    <row r="882" spans="13:13">
      <c r="M882" s="114"/>
    </row>
    <row r="883" spans="13:13">
      <c r="M883" s="114"/>
    </row>
    <row r="884" spans="13:13">
      <c r="M884" s="114"/>
    </row>
    <row r="885" spans="13:13">
      <c r="M885" s="114"/>
    </row>
    <row r="886" spans="13:13">
      <c r="M886" s="114"/>
    </row>
    <row r="887" spans="13:13">
      <c r="M887" s="114"/>
    </row>
    <row r="888" spans="13:13">
      <c r="M888" s="114"/>
    </row>
    <row r="889" spans="13:13">
      <c r="M889" s="114"/>
    </row>
    <row r="890" spans="13:13">
      <c r="M890" s="114"/>
    </row>
    <row r="891" spans="13:13">
      <c r="M891" s="114"/>
    </row>
    <row r="892" spans="13:13">
      <c r="M892" s="114"/>
    </row>
    <row r="893" spans="13:13">
      <c r="M893" s="114"/>
    </row>
    <row r="894" spans="13:13">
      <c r="M894" s="114"/>
    </row>
    <row r="895" spans="13:13">
      <c r="M895" s="114"/>
    </row>
    <row r="896" spans="13:13">
      <c r="M896" s="114"/>
    </row>
    <row r="897" spans="13:13">
      <c r="M897" s="114"/>
    </row>
    <row r="898" spans="13:13">
      <c r="M898" s="114"/>
    </row>
    <row r="899" spans="13:13">
      <c r="M899" s="114"/>
    </row>
    <row r="900" spans="13:13">
      <c r="M900" s="114"/>
    </row>
    <row r="901" spans="13:13">
      <c r="M901" s="114"/>
    </row>
    <row r="902" spans="13:13">
      <c r="M902" s="114"/>
    </row>
    <row r="903" spans="13:13">
      <c r="M903" s="114"/>
    </row>
    <row r="904" spans="13:13">
      <c r="M904" s="114"/>
    </row>
    <row r="905" spans="13:13">
      <c r="M905" s="114"/>
    </row>
    <row r="906" spans="13:13">
      <c r="M906" s="114"/>
    </row>
    <row r="907" spans="13:13">
      <c r="M907" s="114"/>
    </row>
    <row r="908" spans="13:13">
      <c r="M908" s="114"/>
    </row>
    <row r="909" spans="13:13">
      <c r="M909" s="114"/>
    </row>
    <row r="910" spans="13:13">
      <c r="M910" s="114"/>
    </row>
    <row r="911" spans="13:13">
      <c r="M911" s="114"/>
    </row>
    <row r="912" spans="13:13">
      <c r="M912" s="114"/>
    </row>
    <row r="913" spans="13:13">
      <c r="M913" s="114"/>
    </row>
    <row r="914" spans="13:13">
      <c r="M914" s="114"/>
    </row>
    <row r="915" spans="13:13">
      <c r="M915" s="114"/>
    </row>
    <row r="916" spans="13:13">
      <c r="M916" s="114"/>
    </row>
    <row r="917" spans="13:13">
      <c r="M917" s="114"/>
    </row>
    <row r="918" spans="13:13">
      <c r="M918" s="114"/>
    </row>
    <row r="919" spans="13:13">
      <c r="M919" s="114"/>
    </row>
    <row r="920" spans="13:13">
      <c r="M920" s="114"/>
    </row>
    <row r="921" spans="13:13">
      <c r="M921" s="114"/>
    </row>
    <row r="922" spans="13:13">
      <c r="M922" s="114"/>
    </row>
    <row r="923" spans="13:13">
      <c r="M923" s="114"/>
    </row>
    <row r="924" spans="13:13">
      <c r="M924" s="114"/>
    </row>
    <row r="925" spans="13:13">
      <c r="M925" s="114"/>
    </row>
    <row r="926" spans="13:13">
      <c r="M926" s="114"/>
    </row>
    <row r="927" spans="13:13">
      <c r="M927" s="114"/>
    </row>
    <row r="928" spans="13:13">
      <c r="M928" s="114"/>
    </row>
    <row r="929" spans="13:13">
      <c r="M929" s="114"/>
    </row>
    <row r="930" spans="13:13">
      <c r="M930" s="114"/>
    </row>
    <row r="931" spans="13:13">
      <c r="M931" s="114"/>
    </row>
    <row r="932" spans="13:13">
      <c r="M932" s="114"/>
    </row>
    <row r="933" spans="13:13">
      <c r="M933" s="114"/>
    </row>
    <row r="934" spans="13:13">
      <c r="M934" s="114"/>
    </row>
    <row r="935" spans="13:13">
      <c r="M935" s="114"/>
    </row>
    <row r="936" spans="13:13">
      <c r="M936" s="114"/>
    </row>
    <row r="937" spans="13:13">
      <c r="M937" s="114"/>
    </row>
    <row r="938" spans="13:13">
      <c r="M938" s="114"/>
    </row>
    <row r="939" spans="13:13">
      <c r="M939" s="114"/>
    </row>
    <row r="940" spans="13:13">
      <c r="M940" s="114"/>
    </row>
    <row r="941" spans="13:13">
      <c r="M941" s="114"/>
    </row>
    <row r="942" spans="13:13">
      <c r="M942" s="114"/>
    </row>
    <row r="943" spans="13:13">
      <c r="M943" s="114"/>
    </row>
    <row r="944" spans="13:13">
      <c r="M944" s="114"/>
    </row>
    <row r="945" spans="13:13">
      <c r="M945" s="114"/>
    </row>
    <row r="946" spans="13:13">
      <c r="M946" s="114"/>
    </row>
    <row r="947" spans="13:13">
      <c r="M947" s="114"/>
    </row>
    <row r="948" spans="13:13">
      <c r="M948" s="114"/>
    </row>
    <row r="949" spans="13:13">
      <c r="M949" s="114"/>
    </row>
    <row r="950" spans="13:13">
      <c r="M950" s="114"/>
    </row>
    <row r="951" spans="13:13">
      <c r="M951" s="114"/>
    </row>
    <row r="952" spans="13:13">
      <c r="M952" s="114"/>
    </row>
    <row r="953" spans="13:13">
      <c r="M953" s="114"/>
    </row>
    <row r="954" spans="13:13">
      <c r="M954" s="114"/>
    </row>
    <row r="955" spans="13:13">
      <c r="M955" s="114"/>
    </row>
    <row r="956" spans="13:13">
      <c r="M956" s="114"/>
    </row>
    <row r="957" spans="13:13">
      <c r="M957" s="114"/>
    </row>
    <row r="958" spans="13:13">
      <c r="M958" s="114"/>
    </row>
    <row r="959" spans="13:13">
      <c r="M959" s="114"/>
    </row>
    <row r="960" spans="13:13">
      <c r="M960" s="114"/>
    </row>
    <row r="961" spans="13:13">
      <c r="M961" s="114"/>
    </row>
    <row r="962" spans="13:13">
      <c r="M962" s="114"/>
    </row>
    <row r="963" spans="13:13">
      <c r="M963" s="114"/>
    </row>
    <row r="964" spans="13:13">
      <c r="M964" s="114"/>
    </row>
    <row r="965" spans="13:13">
      <c r="M965" s="114"/>
    </row>
    <row r="966" spans="13:13">
      <c r="M966" s="114"/>
    </row>
    <row r="967" spans="13:13">
      <c r="M967" s="114"/>
    </row>
    <row r="968" spans="13:13">
      <c r="M968" s="114"/>
    </row>
    <row r="969" spans="13:13">
      <c r="M969" s="114"/>
    </row>
    <row r="970" spans="13:13">
      <c r="M970" s="114"/>
    </row>
    <row r="971" spans="13:13">
      <c r="M971" s="114"/>
    </row>
    <row r="972" spans="13:13">
      <c r="M972" s="114"/>
    </row>
    <row r="973" spans="13:13">
      <c r="M973" s="114"/>
    </row>
    <row r="974" spans="13:13">
      <c r="M974" s="114"/>
    </row>
    <row r="975" spans="13:13">
      <c r="M975" s="114"/>
    </row>
    <row r="976" spans="13:13">
      <c r="M976" s="114"/>
    </row>
    <row r="977" spans="13:13">
      <c r="M977" s="114"/>
    </row>
    <row r="978" spans="13:13">
      <c r="M978" s="114"/>
    </row>
    <row r="979" spans="13:13">
      <c r="M979" s="114"/>
    </row>
    <row r="980" spans="13:13">
      <c r="M980" s="114"/>
    </row>
    <row r="981" spans="13:13">
      <c r="M981" s="114"/>
    </row>
    <row r="982" spans="13:13">
      <c r="M982" s="114"/>
    </row>
    <row r="983" spans="13:13">
      <c r="M983" s="114"/>
    </row>
    <row r="984" spans="13:13">
      <c r="M984" s="114"/>
    </row>
    <row r="985" spans="13:13">
      <c r="M985" s="114"/>
    </row>
    <row r="986" spans="13:13">
      <c r="M986" s="114"/>
    </row>
    <row r="987" spans="13:13">
      <c r="M987" s="114"/>
    </row>
    <row r="988" spans="13:13">
      <c r="M988" s="114"/>
    </row>
    <row r="989" spans="13:13">
      <c r="M989" s="114"/>
    </row>
    <row r="990" spans="13:13">
      <c r="M990" s="114"/>
    </row>
    <row r="991" spans="13:13">
      <c r="M991" s="114"/>
    </row>
    <row r="992" spans="13:13">
      <c r="M992" s="114"/>
    </row>
    <row r="993" spans="13:13">
      <c r="M993" s="114"/>
    </row>
    <row r="994" spans="13:13">
      <c r="M994" s="114"/>
    </row>
    <row r="995" spans="13:13">
      <c r="M995" s="114"/>
    </row>
    <row r="996" spans="13:13">
      <c r="M996" s="114"/>
    </row>
    <row r="997" spans="13:13">
      <c r="M997" s="114"/>
    </row>
    <row r="998" spans="13:13">
      <c r="M998" s="114"/>
    </row>
    <row r="999" spans="13:13">
      <c r="M999" s="114"/>
    </row>
    <row r="1000" spans="13:13">
      <c r="M1000" s="114"/>
    </row>
    <row r="1001" spans="13:13">
      <c r="M1001" s="114"/>
    </row>
    <row r="1002" spans="13:13">
      <c r="M1002" s="114"/>
    </row>
    <row r="1003" spans="13:13">
      <c r="M1003" s="114"/>
    </row>
    <row r="1004" spans="13:13">
      <c r="M1004" s="114"/>
    </row>
    <row r="1005" spans="13:13">
      <c r="M1005" s="114"/>
    </row>
    <row r="1006" spans="13:13">
      <c r="M1006" s="114"/>
    </row>
    <row r="1007" spans="13:13">
      <c r="M1007" s="114"/>
    </row>
    <row r="1008" spans="13:13">
      <c r="M1008" s="114"/>
    </row>
    <row r="1009" spans="13:13">
      <c r="M1009" s="114"/>
    </row>
    <row r="1010" spans="13:13">
      <c r="M1010" s="114"/>
    </row>
    <row r="1011" spans="13:13">
      <c r="M1011" s="114"/>
    </row>
    <row r="1012" spans="13:13">
      <c r="M1012" s="114"/>
    </row>
    <row r="1013" spans="13:13">
      <c r="M1013" s="114"/>
    </row>
    <row r="1014" spans="13:13">
      <c r="M1014" s="114"/>
    </row>
    <row r="1015" spans="13:13">
      <c r="M1015" s="114"/>
    </row>
    <row r="1016" spans="13:13">
      <c r="M1016" s="114"/>
    </row>
    <row r="1017" spans="13:13">
      <c r="M1017" s="114"/>
    </row>
    <row r="1018" spans="13:13">
      <c r="M1018" s="114"/>
    </row>
    <row r="1019" spans="13:13">
      <c r="M1019" s="114"/>
    </row>
    <row r="1020" spans="13:13">
      <c r="M1020" s="114"/>
    </row>
    <row r="1021" spans="13:13">
      <c r="M1021" s="114"/>
    </row>
    <row r="1022" spans="13:13">
      <c r="M1022" s="114"/>
    </row>
    <row r="1023" spans="13:13">
      <c r="M1023" s="114"/>
    </row>
    <row r="1024" spans="13:13">
      <c r="M1024" s="114"/>
    </row>
    <row r="1025" spans="13:13">
      <c r="M1025" s="114"/>
    </row>
    <row r="1026" spans="13:13">
      <c r="M1026" s="114"/>
    </row>
    <row r="1027" spans="13:13">
      <c r="M1027" s="114"/>
    </row>
    <row r="1028" spans="13:13">
      <c r="M1028" s="114"/>
    </row>
    <row r="1029" spans="13:13">
      <c r="M1029" s="114"/>
    </row>
    <row r="1030" spans="13:13">
      <c r="M1030" s="114"/>
    </row>
    <row r="1031" spans="13:13">
      <c r="M1031" s="114"/>
    </row>
    <row r="1032" spans="13:13">
      <c r="M1032" s="114"/>
    </row>
    <row r="1033" spans="13:13">
      <c r="M1033" s="114"/>
    </row>
    <row r="1034" spans="13:13">
      <c r="M1034" s="114"/>
    </row>
    <row r="1035" spans="13:13">
      <c r="M1035" s="114"/>
    </row>
    <row r="1036" spans="13:13">
      <c r="M1036" s="114"/>
    </row>
    <row r="1037" spans="13:13">
      <c r="M1037" s="114"/>
    </row>
    <row r="1038" spans="13:13">
      <c r="M1038" s="114"/>
    </row>
    <row r="1039" spans="13:13">
      <c r="M1039" s="114"/>
    </row>
    <row r="1040" spans="13:13">
      <c r="M1040" s="114"/>
    </row>
    <row r="1041" spans="13:13">
      <c r="M1041" s="114"/>
    </row>
    <row r="1042" spans="13:13">
      <c r="M1042" s="114"/>
    </row>
    <row r="1043" spans="13:13">
      <c r="M1043" s="114"/>
    </row>
    <row r="1044" spans="13:13">
      <c r="M1044" s="114"/>
    </row>
    <row r="1045" spans="13:13">
      <c r="M1045" s="114"/>
    </row>
    <row r="1046" spans="13:13">
      <c r="M1046" s="114"/>
    </row>
    <row r="1047" spans="13:13">
      <c r="M1047" s="114"/>
    </row>
    <row r="1048" spans="13:13">
      <c r="M1048" s="114"/>
    </row>
    <row r="1049" spans="13:13">
      <c r="M1049" s="114"/>
    </row>
    <row r="1050" spans="13:13">
      <c r="M1050" s="114"/>
    </row>
    <row r="1051" spans="13:13">
      <c r="M1051" s="114"/>
    </row>
    <row r="1052" spans="13:13">
      <c r="M1052" s="114"/>
    </row>
    <row r="1053" spans="13:13">
      <c r="M1053" s="114"/>
    </row>
    <row r="1054" spans="13:13">
      <c r="M1054" s="114"/>
    </row>
    <row r="1055" spans="13:13">
      <c r="M1055" s="114"/>
    </row>
    <row r="1056" spans="13:13">
      <c r="M1056" s="114"/>
    </row>
    <row r="1057" spans="13:13">
      <c r="M1057" s="114"/>
    </row>
    <row r="1058" spans="13:13">
      <c r="M1058" s="114"/>
    </row>
    <row r="1059" spans="13:13">
      <c r="M1059" s="114"/>
    </row>
    <row r="1060" spans="13:13">
      <c r="M1060" s="114"/>
    </row>
    <row r="1061" spans="13:13">
      <c r="M1061" s="114"/>
    </row>
    <row r="1062" spans="13:13">
      <c r="M1062" s="114"/>
    </row>
    <row r="1063" spans="13:13">
      <c r="M1063" s="114"/>
    </row>
    <row r="1064" spans="13:13">
      <c r="M1064" s="114"/>
    </row>
    <row r="1065" spans="13:13">
      <c r="M1065" s="114"/>
    </row>
    <row r="1066" spans="13:13">
      <c r="M1066" s="114"/>
    </row>
    <row r="1067" spans="13:13">
      <c r="M1067" s="114"/>
    </row>
    <row r="1068" spans="13:13">
      <c r="M1068" s="114"/>
    </row>
    <row r="1069" spans="13:13">
      <c r="M1069" s="114"/>
    </row>
    <row r="1070" spans="13:13">
      <c r="M1070" s="114"/>
    </row>
    <row r="1071" spans="13:13">
      <c r="M1071" s="114"/>
    </row>
    <row r="1072" spans="13:13">
      <c r="M1072" s="114"/>
    </row>
    <row r="1073" spans="13:13">
      <c r="M1073" s="114"/>
    </row>
    <row r="1074" spans="13:13">
      <c r="M1074" s="114"/>
    </row>
    <row r="1075" spans="13:13">
      <c r="M1075" s="114"/>
    </row>
    <row r="1076" spans="13:13">
      <c r="M1076" s="114"/>
    </row>
    <row r="1077" spans="13:13">
      <c r="M1077" s="114"/>
    </row>
    <row r="1078" spans="13:13">
      <c r="M1078" s="114"/>
    </row>
    <row r="1079" spans="13:13">
      <c r="M1079" s="114"/>
    </row>
    <row r="1080" spans="13:13">
      <c r="M1080" s="114"/>
    </row>
    <row r="1081" spans="13:13">
      <c r="M1081" s="114"/>
    </row>
    <row r="1082" spans="13:13">
      <c r="M1082" s="114"/>
    </row>
    <row r="1083" spans="13:13">
      <c r="M1083" s="114"/>
    </row>
    <row r="1084" spans="13:13">
      <c r="M1084" s="114"/>
    </row>
    <row r="1085" spans="13:13">
      <c r="M1085" s="114"/>
    </row>
    <row r="1086" spans="13:13">
      <c r="M1086" s="114"/>
    </row>
    <row r="1087" spans="13:13">
      <c r="M1087" s="114"/>
    </row>
    <row r="1088" spans="13:13">
      <c r="M1088" s="114"/>
    </row>
    <row r="1089" spans="13:13">
      <c r="M1089" s="114"/>
    </row>
    <row r="1090" spans="13:13">
      <c r="M1090" s="114"/>
    </row>
    <row r="1091" spans="13:13">
      <c r="M1091" s="114"/>
    </row>
    <row r="1092" spans="13:13">
      <c r="M1092" s="114"/>
    </row>
    <row r="1093" spans="13:13">
      <c r="M1093" s="114"/>
    </row>
    <row r="1094" spans="13:13">
      <c r="M1094" s="114"/>
    </row>
    <row r="1095" spans="13:13">
      <c r="M1095" s="114"/>
    </row>
    <row r="1096" spans="13:13">
      <c r="M1096" s="114"/>
    </row>
    <row r="1097" spans="13:13">
      <c r="M1097" s="114"/>
    </row>
    <row r="1098" spans="13:13">
      <c r="M1098" s="114"/>
    </row>
    <row r="1099" spans="13:13">
      <c r="M1099" s="114"/>
    </row>
    <row r="1100" spans="13:13">
      <c r="M1100" s="114"/>
    </row>
    <row r="1101" spans="13:13">
      <c r="M1101" s="114"/>
    </row>
    <row r="1102" spans="13:13">
      <c r="M1102" s="114"/>
    </row>
    <row r="1103" spans="13:13">
      <c r="M1103" s="114"/>
    </row>
    <row r="1104" spans="13:13">
      <c r="M1104" s="114"/>
    </row>
    <row r="1105" spans="13:13">
      <c r="M1105" s="114"/>
    </row>
    <row r="1106" spans="13:13">
      <c r="M1106" s="114"/>
    </row>
    <row r="1107" spans="13:13">
      <c r="M1107" s="114"/>
    </row>
    <row r="1108" spans="13:13">
      <c r="M1108" s="114"/>
    </row>
    <row r="1109" spans="13:13">
      <c r="M1109" s="114"/>
    </row>
    <row r="1110" spans="13:13">
      <c r="M1110" s="114"/>
    </row>
    <row r="1111" spans="13:13">
      <c r="M1111" s="114"/>
    </row>
    <row r="1112" spans="13:13">
      <c r="M1112" s="114"/>
    </row>
    <row r="1113" spans="13:13">
      <c r="M1113" s="114"/>
    </row>
    <row r="1114" spans="13:13">
      <c r="M1114" s="114"/>
    </row>
    <row r="1115" spans="13:13">
      <c r="M1115" s="114"/>
    </row>
    <row r="1116" spans="13:13">
      <c r="M1116" s="114"/>
    </row>
    <row r="1117" spans="13:13">
      <c r="M1117" s="114"/>
    </row>
    <row r="1118" spans="13:13">
      <c r="M1118" s="114"/>
    </row>
    <row r="1119" spans="13:13">
      <c r="M1119" s="114"/>
    </row>
    <row r="1120" spans="13:13">
      <c r="M1120" s="114"/>
    </row>
    <row r="1121" spans="13:13">
      <c r="M1121" s="114"/>
    </row>
    <row r="1122" spans="13:13">
      <c r="M1122" s="114"/>
    </row>
    <row r="1123" spans="13:13">
      <c r="M1123" s="114"/>
    </row>
    <row r="1124" spans="13:13">
      <c r="M1124" s="114"/>
    </row>
    <row r="1125" spans="13:13">
      <c r="M1125" s="114"/>
    </row>
    <row r="1126" spans="13:13">
      <c r="M1126" s="114"/>
    </row>
    <row r="1127" spans="13:13">
      <c r="M1127" s="114"/>
    </row>
    <row r="1128" spans="13:13">
      <c r="M1128" s="114"/>
    </row>
    <row r="1129" spans="13:13">
      <c r="M1129" s="114"/>
    </row>
    <row r="1130" spans="13:13">
      <c r="M1130" s="114"/>
    </row>
    <row r="1131" spans="13:13">
      <c r="M1131" s="114"/>
    </row>
    <row r="1132" spans="13:13">
      <c r="M1132" s="114"/>
    </row>
    <row r="1133" spans="13:13">
      <c r="M1133" s="114"/>
    </row>
    <row r="1134" spans="13:13">
      <c r="M1134" s="114"/>
    </row>
    <row r="1135" spans="13:13">
      <c r="M1135" s="114"/>
    </row>
    <row r="1136" spans="13:13">
      <c r="M1136" s="114"/>
    </row>
    <row r="1137" spans="13:13">
      <c r="M1137" s="114"/>
    </row>
    <row r="1138" spans="13:13">
      <c r="M1138" s="114"/>
    </row>
    <row r="1139" spans="13:13">
      <c r="M1139" s="114"/>
    </row>
    <row r="1140" spans="13:13">
      <c r="M1140" s="114"/>
    </row>
    <row r="1141" spans="13:13">
      <c r="M1141" s="114"/>
    </row>
    <row r="1142" spans="13:13">
      <c r="M1142" s="114"/>
    </row>
    <row r="1143" spans="13:13">
      <c r="M1143" s="114"/>
    </row>
    <row r="1144" spans="13:13">
      <c r="M1144" s="114"/>
    </row>
    <row r="1145" spans="13:13">
      <c r="M1145" s="114"/>
    </row>
    <row r="1146" spans="13:13">
      <c r="M1146" s="114"/>
    </row>
    <row r="1147" spans="13:13">
      <c r="M1147" s="114"/>
    </row>
    <row r="1148" spans="13:13">
      <c r="M1148" s="114"/>
    </row>
    <row r="1149" spans="13:13">
      <c r="M1149" s="114"/>
    </row>
    <row r="1150" spans="13:13">
      <c r="M1150" s="114"/>
    </row>
    <row r="1151" spans="13:13">
      <c r="M1151" s="114"/>
    </row>
    <row r="1152" spans="13:13">
      <c r="M1152" s="114"/>
    </row>
    <row r="1153" spans="13:13">
      <c r="M1153" s="114"/>
    </row>
    <row r="1154" spans="13:13">
      <c r="M1154" s="114"/>
    </row>
    <row r="1155" spans="13:13">
      <c r="M1155" s="114"/>
    </row>
    <row r="1156" spans="13:13">
      <c r="M1156" s="114"/>
    </row>
    <row r="1157" spans="13:13">
      <c r="M1157" s="114"/>
    </row>
    <row r="1158" spans="13:13">
      <c r="M1158" s="114"/>
    </row>
    <row r="1159" spans="13:13">
      <c r="M1159" s="114"/>
    </row>
    <row r="1160" spans="13:13">
      <c r="M1160" s="114"/>
    </row>
    <row r="1161" spans="13:13">
      <c r="M1161" s="114"/>
    </row>
    <row r="1162" spans="13:13">
      <c r="M1162" s="114"/>
    </row>
    <row r="1163" spans="13:13">
      <c r="M1163" s="114"/>
    </row>
    <row r="1164" spans="13:13">
      <c r="M1164" s="114"/>
    </row>
    <row r="1165" spans="13:13">
      <c r="M1165" s="114"/>
    </row>
    <row r="1166" spans="13:13">
      <c r="M1166" s="114"/>
    </row>
    <row r="1167" spans="13:13">
      <c r="M1167" s="114"/>
    </row>
    <row r="1168" spans="13:13">
      <c r="M1168" s="114"/>
    </row>
    <row r="1169" spans="13:13">
      <c r="M1169" s="114"/>
    </row>
    <row r="1170" spans="13:13">
      <c r="M1170" s="114"/>
    </row>
    <row r="1171" spans="13:13">
      <c r="M1171" s="114"/>
    </row>
    <row r="1172" spans="13:13">
      <c r="M1172" s="114"/>
    </row>
    <row r="1173" spans="13:13">
      <c r="M1173" s="114"/>
    </row>
    <row r="1174" spans="13:13">
      <c r="M1174" s="114"/>
    </row>
    <row r="1175" spans="13:13">
      <c r="M1175" s="114"/>
    </row>
    <row r="1176" spans="13:13">
      <c r="M1176" s="114"/>
    </row>
    <row r="1177" spans="13:13">
      <c r="M1177" s="114"/>
    </row>
    <row r="1178" spans="13:13">
      <c r="M1178" s="114"/>
    </row>
    <row r="1179" spans="13:13">
      <c r="M1179" s="114"/>
    </row>
    <row r="1180" spans="13:13">
      <c r="M1180" s="114"/>
    </row>
    <row r="1181" spans="13:13">
      <c r="M1181" s="114"/>
    </row>
    <row r="1182" spans="13:13">
      <c r="M1182" s="114"/>
    </row>
    <row r="1183" spans="13:13">
      <c r="M1183" s="114"/>
    </row>
    <row r="1184" spans="13:13">
      <c r="M1184" s="114"/>
    </row>
    <row r="1185" spans="13:13">
      <c r="M1185" s="114"/>
    </row>
    <row r="1186" spans="13:13">
      <c r="M1186" s="114"/>
    </row>
    <row r="1187" spans="13:13">
      <c r="M1187" s="114"/>
    </row>
    <row r="1188" spans="13:13">
      <c r="M1188" s="114"/>
    </row>
    <row r="1189" spans="13:13">
      <c r="M1189" s="114"/>
    </row>
    <row r="1190" spans="13:13">
      <c r="M1190" s="114"/>
    </row>
    <row r="1191" spans="13:13">
      <c r="M1191" s="114"/>
    </row>
    <row r="1192" spans="13:13">
      <c r="M1192" s="114"/>
    </row>
    <row r="1193" spans="13:13">
      <c r="M1193" s="114"/>
    </row>
    <row r="1194" spans="13:13">
      <c r="M1194" s="114"/>
    </row>
    <row r="1195" spans="13:13">
      <c r="M1195" s="114"/>
    </row>
    <row r="1196" spans="13:13">
      <c r="M1196" s="114"/>
    </row>
    <row r="1197" spans="13:13">
      <c r="M1197" s="114"/>
    </row>
    <row r="1198" spans="13:13">
      <c r="M1198" s="114"/>
    </row>
    <row r="1199" spans="13:13">
      <c r="M1199" s="114"/>
    </row>
    <row r="1200" spans="13:13">
      <c r="M1200" s="114"/>
    </row>
    <row r="1201" spans="13:13">
      <c r="M1201" s="114"/>
    </row>
    <row r="1202" spans="13:13">
      <c r="M1202" s="114"/>
    </row>
    <row r="1203" spans="13:13">
      <c r="M1203" s="114"/>
    </row>
    <row r="1204" spans="13:13">
      <c r="M1204" s="114"/>
    </row>
    <row r="1205" spans="13:13">
      <c r="M1205" s="114"/>
    </row>
    <row r="1206" spans="13:13">
      <c r="M1206" s="114"/>
    </row>
    <row r="1207" spans="13:13">
      <c r="M1207" s="114"/>
    </row>
    <row r="1208" spans="13:13">
      <c r="M1208" s="114"/>
    </row>
    <row r="1209" spans="13:13">
      <c r="M1209" s="114"/>
    </row>
    <row r="1210" spans="13:13">
      <c r="M1210" s="114"/>
    </row>
    <row r="1211" spans="13:13">
      <c r="M1211" s="114"/>
    </row>
    <row r="1212" spans="13:13">
      <c r="M1212" s="114"/>
    </row>
    <row r="1213" spans="13:13">
      <c r="M1213" s="114"/>
    </row>
    <row r="1214" spans="13:13">
      <c r="M1214" s="114"/>
    </row>
    <row r="1215" spans="13:13">
      <c r="M1215" s="114"/>
    </row>
    <row r="1216" spans="13:13">
      <c r="M1216" s="114"/>
    </row>
    <row r="1217" spans="13:13">
      <c r="M1217" s="114"/>
    </row>
    <row r="1218" spans="13:13">
      <c r="M1218" s="114"/>
    </row>
    <row r="1219" spans="13:13">
      <c r="M1219" s="114"/>
    </row>
    <row r="1220" spans="13:13">
      <c r="M1220" s="114"/>
    </row>
    <row r="1221" spans="13:13">
      <c r="M1221" s="114"/>
    </row>
    <row r="1222" spans="13:13">
      <c r="M1222" s="114"/>
    </row>
    <row r="1223" spans="13:13">
      <c r="M1223" s="114"/>
    </row>
    <row r="1224" spans="13:13">
      <c r="M1224" s="114"/>
    </row>
    <row r="1225" spans="13:13">
      <c r="M1225" s="114"/>
    </row>
    <row r="1226" spans="13:13">
      <c r="M1226" s="114"/>
    </row>
    <row r="1227" spans="13:13">
      <c r="M1227" s="114"/>
    </row>
    <row r="1228" spans="13:13">
      <c r="M1228" s="114"/>
    </row>
    <row r="1229" spans="13:13">
      <c r="M1229" s="114"/>
    </row>
    <row r="1230" spans="13:13">
      <c r="M1230" s="114"/>
    </row>
    <row r="1231" spans="13:13">
      <c r="M1231" s="114"/>
    </row>
    <row r="1232" spans="13:13">
      <c r="M1232" s="114"/>
    </row>
    <row r="1233" spans="13:13">
      <c r="M1233" s="114"/>
    </row>
    <row r="1234" spans="13:13">
      <c r="M1234" s="114"/>
    </row>
    <row r="1235" spans="13:13">
      <c r="M1235" s="114"/>
    </row>
    <row r="1236" spans="13:13">
      <c r="M1236" s="114"/>
    </row>
    <row r="1237" spans="13:13">
      <c r="M1237" s="114"/>
    </row>
    <row r="1238" spans="13:13">
      <c r="M1238" s="114"/>
    </row>
    <row r="1239" spans="13:13">
      <c r="M1239" s="114"/>
    </row>
    <row r="1240" spans="13:13">
      <c r="M1240" s="114"/>
    </row>
    <row r="1241" spans="13:13">
      <c r="M1241" s="114"/>
    </row>
    <row r="1242" spans="13:13">
      <c r="M1242" s="114"/>
    </row>
    <row r="1243" spans="13:13">
      <c r="M1243" s="114"/>
    </row>
    <row r="1244" spans="13:13">
      <c r="M1244" s="114"/>
    </row>
    <row r="1245" spans="13:13">
      <c r="M1245" s="114"/>
    </row>
    <row r="1246" spans="13:13">
      <c r="M1246" s="114"/>
    </row>
    <row r="1247" spans="13:13">
      <c r="M1247" s="114"/>
    </row>
    <row r="1248" spans="13:13">
      <c r="M1248" s="114"/>
    </row>
    <row r="1249" spans="13:13">
      <c r="M1249" s="114"/>
    </row>
    <row r="1250" spans="13:13">
      <c r="M1250" s="114"/>
    </row>
    <row r="1251" spans="13:13">
      <c r="M1251" s="114"/>
    </row>
    <row r="1252" spans="13:13">
      <c r="M1252" s="114"/>
    </row>
    <row r="1253" spans="13:13">
      <c r="M1253" s="114"/>
    </row>
    <row r="1254" spans="13:13">
      <c r="M1254" s="114"/>
    </row>
    <row r="1255" spans="13:13">
      <c r="M1255" s="114"/>
    </row>
    <row r="1256" spans="13:13">
      <c r="M1256" s="114"/>
    </row>
    <row r="1257" spans="13:13">
      <c r="M1257" s="114"/>
    </row>
    <row r="1258" spans="13:13">
      <c r="M1258" s="114"/>
    </row>
    <row r="1259" spans="13:13">
      <c r="M1259" s="114"/>
    </row>
    <row r="1260" spans="13:13">
      <c r="M1260" s="114"/>
    </row>
    <row r="1261" spans="13:13">
      <c r="M1261" s="114"/>
    </row>
    <row r="1262" spans="13:13">
      <c r="M1262" s="114"/>
    </row>
    <row r="1263" spans="13:13">
      <c r="M1263" s="114"/>
    </row>
    <row r="1264" spans="13:13">
      <c r="M1264" s="114"/>
    </row>
    <row r="1265" spans="13:13">
      <c r="M1265" s="114"/>
    </row>
    <row r="1266" spans="13:13">
      <c r="M1266" s="114"/>
    </row>
    <row r="1267" spans="13:13">
      <c r="M1267" s="114"/>
    </row>
    <row r="1268" spans="13:13">
      <c r="M1268" s="114"/>
    </row>
    <row r="1269" spans="13:13">
      <c r="M1269" s="114"/>
    </row>
    <row r="1270" spans="13:13">
      <c r="M1270" s="114"/>
    </row>
    <row r="1271" spans="13:13">
      <c r="M1271" s="114"/>
    </row>
    <row r="1272" spans="13:13">
      <c r="M1272" s="114"/>
    </row>
    <row r="1273" spans="13:13">
      <c r="M1273" s="114"/>
    </row>
    <row r="1274" spans="13:13">
      <c r="M1274" s="114"/>
    </row>
    <row r="1275" spans="13:13">
      <c r="M1275" s="114"/>
    </row>
    <row r="1276" spans="13:13">
      <c r="M1276" s="114"/>
    </row>
    <row r="1277" spans="13:13">
      <c r="M1277" s="114"/>
    </row>
    <row r="1278" spans="13:13">
      <c r="M1278" s="114"/>
    </row>
    <row r="1279" spans="13:13">
      <c r="M1279" s="114"/>
    </row>
    <row r="1280" spans="13:13">
      <c r="M1280" s="114"/>
    </row>
    <row r="1281" spans="13:13">
      <c r="M1281" s="114"/>
    </row>
    <row r="1282" spans="13:13">
      <c r="M1282" s="114"/>
    </row>
    <row r="1283" spans="13:13">
      <c r="M1283" s="114"/>
    </row>
    <row r="1284" spans="13:13">
      <c r="M1284" s="114"/>
    </row>
    <row r="1285" spans="13:13">
      <c r="M1285" s="114"/>
    </row>
    <row r="1286" spans="13:13">
      <c r="M1286" s="114"/>
    </row>
    <row r="1287" spans="13:13">
      <c r="M1287" s="114"/>
    </row>
    <row r="1288" spans="13:13">
      <c r="M1288" s="114"/>
    </row>
    <row r="1289" spans="13:13">
      <c r="M1289" s="114"/>
    </row>
    <row r="1290" spans="13:13">
      <c r="M1290" s="114"/>
    </row>
    <row r="1291" spans="13:13">
      <c r="M1291" s="114"/>
    </row>
    <row r="1292" spans="13:13">
      <c r="M1292" s="114"/>
    </row>
    <row r="1293" spans="13:13">
      <c r="M1293" s="114"/>
    </row>
    <row r="1294" spans="13:13">
      <c r="M1294" s="114"/>
    </row>
    <row r="1295" spans="13:13">
      <c r="M1295" s="114"/>
    </row>
    <row r="1296" spans="13:13">
      <c r="M1296" s="114"/>
    </row>
    <row r="1297" spans="13:13">
      <c r="M1297" s="114"/>
    </row>
    <row r="1298" spans="13:13">
      <c r="M1298" s="114"/>
    </row>
    <row r="1299" spans="13:13">
      <c r="M1299" s="114"/>
    </row>
    <row r="1300" spans="13:13">
      <c r="M1300" s="114"/>
    </row>
    <row r="1301" spans="13:13">
      <c r="M1301" s="114"/>
    </row>
    <row r="1302" spans="13:13">
      <c r="M1302" s="114"/>
    </row>
    <row r="1303" spans="13:13">
      <c r="M1303" s="114"/>
    </row>
    <row r="1304" spans="13:13">
      <c r="M1304" s="114"/>
    </row>
    <row r="1305" spans="13:13">
      <c r="M1305" s="114"/>
    </row>
    <row r="1306" spans="13:13">
      <c r="M1306" s="114"/>
    </row>
    <row r="1307" spans="13:13">
      <c r="M1307" s="114"/>
    </row>
    <row r="1308" spans="13:13">
      <c r="M1308" s="114"/>
    </row>
    <row r="1309" spans="13:13">
      <c r="M1309" s="114"/>
    </row>
    <row r="1310" spans="13:13">
      <c r="M1310" s="114"/>
    </row>
    <row r="1311" spans="13:13">
      <c r="M1311" s="114"/>
    </row>
    <row r="1312" spans="13:13">
      <c r="M1312" s="114"/>
    </row>
    <row r="1313" spans="13:13">
      <c r="M1313" s="114"/>
    </row>
    <row r="1314" spans="13:13">
      <c r="M1314" s="114"/>
    </row>
    <row r="1315" spans="13:13">
      <c r="M1315" s="114"/>
    </row>
    <row r="1316" spans="13:13">
      <c r="M1316" s="114"/>
    </row>
    <row r="1317" spans="13:13">
      <c r="M1317" s="114"/>
    </row>
    <row r="1318" spans="13:13">
      <c r="M1318" s="114"/>
    </row>
    <row r="1319" spans="13:13">
      <c r="M1319" s="114"/>
    </row>
    <row r="1320" spans="13:13">
      <c r="M1320" s="114"/>
    </row>
    <row r="1321" spans="13:13">
      <c r="M1321" s="114"/>
    </row>
    <row r="1322" spans="13:13">
      <c r="M1322" s="114"/>
    </row>
    <row r="1323" spans="13:13">
      <c r="M1323" s="114"/>
    </row>
    <row r="1324" spans="13:13">
      <c r="M1324" s="114"/>
    </row>
    <row r="1325" spans="13:13">
      <c r="M1325" s="114"/>
    </row>
    <row r="1326" spans="13:13">
      <c r="M1326" s="114"/>
    </row>
    <row r="1327" spans="13:13">
      <c r="M1327" s="114"/>
    </row>
    <row r="1328" spans="13:13">
      <c r="M1328" s="114"/>
    </row>
    <row r="1329" spans="13:13">
      <c r="M1329" s="114"/>
    </row>
    <row r="1330" spans="13:13">
      <c r="M1330" s="114"/>
    </row>
    <row r="1331" spans="13:13">
      <c r="M1331" s="114"/>
    </row>
    <row r="1332" spans="13:13">
      <c r="M1332" s="114"/>
    </row>
    <row r="1333" spans="13:13">
      <c r="M1333" s="114"/>
    </row>
    <row r="1334" spans="13:13">
      <c r="M1334" s="114"/>
    </row>
    <row r="1335" spans="13:13">
      <c r="M1335" s="114"/>
    </row>
    <row r="1336" spans="13:13">
      <c r="M1336" s="114"/>
    </row>
    <row r="1337" spans="13:13">
      <c r="M1337" s="114"/>
    </row>
    <row r="1338" spans="13:13">
      <c r="M1338" s="114"/>
    </row>
    <row r="1339" spans="13:13">
      <c r="M1339" s="114"/>
    </row>
    <row r="1340" spans="13:13">
      <c r="M1340" s="114"/>
    </row>
    <row r="1341" spans="13:13">
      <c r="M1341" s="114"/>
    </row>
    <row r="1342" spans="13:13">
      <c r="M1342" s="114"/>
    </row>
    <row r="1343" spans="13:13">
      <c r="M1343" s="114"/>
    </row>
    <row r="1344" spans="13:13">
      <c r="M1344" s="114"/>
    </row>
    <row r="1345" spans="13:13">
      <c r="M1345" s="114"/>
    </row>
    <row r="1346" spans="13:13">
      <c r="M1346" s="114"/>
    </row>
    <row r="1347" spans="13:13">
      <c r="M1347" s="114"/>
    </row>
    <row r="1348" spans="13:13">
      <c r="M1348" s="114"/>
    </row>
    <row r="1349" spans="13:13">
      <c r="M1349" s="114"/>
    </row>
    <row r="1350" spans="13:13">
      <c r="M1350" s="114"/>
    </row>
    <row r="1351" spans="13:13">
      <c r="M1351" s="114"/>
    </row>
    <row r="1352" spans="13:13">
      <c r="M1352" s="114"/>
    </row>
    <row r="1353" spans="13:13">
      <c r="M1353" s="114"/>
    </row>
    <row r="1354" spans="13:13">
      <c r="M1354" s="114"/>
    </row>
    <row r="1355" spans="13:13">
      <c r="M1355" s="114"/>
    </row>
    <row r="1356" spans="13:13">
      <c r="M1356" s="114"/>
    </row>
    <row r="1357" spans="13:13">
      <c r="M1357" s="114"/>
    </row>
    <row r="1358" spans="13:13">
      <c r="M1358" s="114"/>
    </row>
    <row r="1359" spans="13:13">
      <c r="M1359" s="114"/>
    </row>
    <row r="1360" spans="13:13">
      <c r="M1360" s="114"/>
    </row>
    <row r="1361" spans="13:13">
      <c r="M1361" s="114"/>
    </row>
    <row r="1362" spans="13:13">
      <c r="M1362" s="114"/>
    </row>
    <row r="1363" spans="13:13">
      <c r="M1363" s="114"/>
    </row>
    <row r="1364" spans="13:13">
      <c r="M1364" s="114"/>
    </row>
    <row r="1365" spans="13:13">
      <c r="M1365" s="114"/>
    </row>
    <row r="1366" spans="13:13">
      <c r="M1366" s="114"/>
    </row>
    <row r="1367" spans="13:13">
      <c r="M1367" s="114"/>
    </row>
    <row r="1368" spans="13:13">
      <c r="M1368" s="114"/>
    </row>
    <row r="1369" spans="13:13">
      <c r="M1369" s="114"/>
    </row>
    <row r="1370" spans="13:13">
      <c r="M1370" s="114"/>
    </row>
    <row r="1371" spans="13:13">
      <c r="M1371" s="114"/>
    </row>
    <row r="1372" spans="13:13">
      <c r="M1372" s="114"/>
    </row>
    <row r="1373" spans="13:13">
      <c r="M1373" s="114"/>
    </row>
    <row r="1374" spans="13:13">
      <c r="M1374" s="114"/>
    </row>
    <row r="1375" spans="13:13">
      <c r="M1375" s="114"/>
    </row>
    <row r="1376" spans="13:13">
      <c r="M1376" s="114"/>
    </row>
    <row r="1377" spans="13:13">
      <c r="M1377" s="114"/>
    </row>
    <row r="1378" spans="13:13">
      <c r="M1378" s="114"/>
    </row>
    <row r="1379" spans="13:13">
      <c r="M1379" s="114"/>
    </row>
    <row r="1380" spans="13:13">
      <c r="M1380" s="114"/>
    </row>
    <row r="1381" spans="13:13">
      <c r="M1381" s="114"/>
    </row>
    <row r="1382" spans="13:13">
      <c r="M1382" s="114"/>
    </row>
    <row r="1383" spans="13:13">
      <c r="M1383" s="114"/>
    </row>
    <row r="1384" spans="13:13">
      <c r="M1384" s="114"/>
    </row>
    <row r="1385" spans="13:13">
      <c r="M1385" s="114"/>
    </row>
    <row r="1386" spans="13:13">
      <c r="M1386" s="114"/>
    </row>
    <row r="1387" spans="13:13">
      <c r="M1387" s="114"/>
    </row>
    <row r="1388" spans="13:13">
      <c r="M1388" s="114"/>
    </row>
    <row r="1389" spans="13:13">
      <c r="M1389" s="114"/>
    </row>
    <row r="1390" spans="13:13">
      <c r="M1390" s="114"/>
    </row>
    <row r="1391" spans="13:13">
      <c r="M1391" s="114"/>
    </row>
    <row r="1392" spans="13:13">
      <c r="M1392" s="114"/>
    </row>
    <row r="1393" spans="13:13">
      <c r="M1393" s="114"/>
    </row>
    <row r="1394" spans="13:13">
      <c r="M1394" s="114"/>
    </row>
    <row r="1395" spans="13:13">
      <c r="M1395" s="114"/>
    </row>
    <row r="1396" spans="13:13">
      <c r="M1396" s="114"/>
    </row>
    <row r="1397" spans="13:13">
      <c r="M1397" s="114"/>
    </row>
    <row r="1398" spans="13:13">
      <c r="M1398" s="114"/>
    </row>
    <row r="1399" spans="13:13">
      <c r="M1399" s="114"/>
    </row>
    <row r="1400" spans="13:13">
      <c r="M1400" s="114"/>
    </row>
    <row r="1401" spans="13:13">
      <c r="M1401" s="114"/>
    </row>
    <row r="1402" spans="13:13">
      <c r="M1402" s="114"/>
    </row>
    <row r="1403" spans="13:13">
      <c r="M1403" s="114"/>
    </row>
    <row r="1404" spans="13:13">
      <c r="M1404" s="114"/>
    </row>
    <row r="1405" spans="13:13">
      <c r="M1405" s="114"/>
    </row>
    <row r="1406" spans="13:13">
      <c r="M1406" s="114"/>
    </row>
    <row r="1407" spans="13:13">
      <c r="M1407" s="114"/>
    </row>
    <row r="1408" spans="13:13">
      <c r="M1408" s="114"/>
    </row>
    <row r="1409" spans="13:13">
      <c r="M1409" s="114"/>
    </row>
    <row r="1410" spans="13:13">
      <c r="M1410" s="114"/>
    </row>
    <row r="1411" spans="13:13">
      <c r="M1411" s="114"/>
    </row>
    <row r="1412" spans="13:13">
      <c r="M1412" s="114"/>
    </row>
    <row r="1413" spans="13:13">
      <c r="M1413" s="114"/>
    </row>
    <row r="1414" spans="13:13">
      <c r="M1414" s="114"/>
    </row>
    <row r="1415" spans="13:13">
      <c r="M1415" s="114"/>
    </row>
    <row r="1416" spans="13:13">
      <c r="M1416" s="114"/>
    </row>
    <row r="1417" spans="13:13">
      <c r="M1417" s="114"/>
    </row>
    <row r="1418" spans="13:13">
      <c r="M1418" s="114"/>
    </row>
    <row r="1419" spans="13:13">
      <c r="M1419" s="114"/>
    </row>
    <row r="1420" spans="13:13">
      <c r="M1420" s="114"/>
    </row>
    <row r="1421" spans="13:13">
      <c r="M1421" s="114"/>
    </row>
    <row r="1422" spans="13:13">
      <c r="M1422" s="114"/>
    </row>
    <row r="1423" spans="13:13">
      <c r="M1423" s="114"/>
    </row>
    <row r="1424" spans="13:13">
      <c r="M1424" s="114"/>
    </row>
    <row r="1425" spans="13:13">
      <c r="M1425" s="114"/>
    </row>
    <row r="1426" spans="13:13">
      <c r="M1426" s="114"/>
    </row>
    <row r="1427" spans="13:13">
      <c r="M1427" s="114"/>
    </row>
    <row r="1428" spans="13:13">
      <c r="M1428" s="114"/>
    </row>
    <row r="1429" spans="13:13">
      <c r="M1429" s="114"/>
    </row>
    <row r="1430" spans="13:13">
      <c r="M1430" s="114"/>
    </row>
    <row r="1431" spans="13:13">
      <c r="M1431" s="114"/>
    </row>
    <row r="1432" spans="13:13">
      <c r="M1432" s="114"/>
    </row>
    <row r="1433" spans="13:13">
      <c r="M1433" s="114"/>
    </row>
    <row r="1434" spans="13:13">
      <c r="M1434" s="114"/>
    </row>
    <row r="1435" spans="13:13">
      <c r="M1435" s="114"/>
    </row>
    <row r="1436" spans="13:13">
      <c r="M1436" s="114"/>
    </row>
    <row r="1437" spans="13:13">
      <c r="M1437" s="114"/>
    </row>
    <row r="1438" spans="13:13">
      <c r="M1438" s="114"/>
    </row>
    <row r="1439" spans="13:13">
      <c r="M1439" s="114"/>
    </row>
    <row r="1440" spans="13:13">
      <c r="M1440" s="114"/>
    </row>
    <row r="1441" spans="13:13">
      <c r="M1441" s="114"/>
    </row>
    <row r="1442" spans="13:13">
      <c r="M1442" s="114"/>
    </row>
    <row r="1443" spans="13:13">
      <c r="M1443" s="114"/>
    </row>
    <row r="1444" spans="13:13">
      <c r="M1444" s="114"/>
    </row>
    <row r="1445" spans="13:13">
      <c r="M1445" s="114"/>
    </row>
    <row r="1446" spans="13:13">
      <c r="M1446" s="114"/>
    </row>
    <row r="1447" spans="13:13">
      <c r="M1447" s="114"/>
    </row>
    <row r="1448" spans="13:13">
      <c r="M1448" s="114"/>
    </row>
    <row r="1449" spans="13:13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workbookViewId="0"/>
  </sheetViews>
  <sheetFormatPr defaultRowHeight="11.25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>
      <c r="B1" s="35" t="s">
        <v>217</v>
      </c>
    </row>
    <row r="2" spans="2:28">
      <c r="F2" s="43" t="s">
        <v>173</v>
      </c>
      <c r="H2" s="54">
        <v>1</v>
      </c>
      <c r="I2" s="43" t="s">
        <v>289</v>
      </c>
    </row>
    <row r="3" spans="2:28">
      <c r="F3" s="43" t="s">
        <v>182</v>
      </c>
      <c r="H3" s="58">
        <v>0.45865001003832001</v>
      </c>
      <c r="I3" s="43" t="s">
        <v>183</v>
      </c>
    </row>
    <row r="4" spans="2:28">
      <c r="N4" s="47"/>
    </row>
    <row r="5" spans="2:28">
      <c r="N5" s="109"/>
    </row>
    <row r="6" spans="2:28" ht="12" thickBot="1"/>
    <row r="7" spans="2:28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>
      <c r="B15" s="48"/>
      <c r="C15" s="51" t="s">
        <v>119</v>
      </c>
      <c r="D15" s="99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>
      <c r="B16" s="48"/>
      <c r="C16" s="51" t="s">
        <v>120</v>
      </c>
      <c r="D16" s="99" t="s">
        <v>157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>
      <c r="B50" s="82" t="s">
        <v>327</v>
      </c>
    </row>
    <row r="52" spans="1:11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>
      <c r="B53" s="47" t="s">
        <v>296</v>
      </c>
    </row>
    <row r="54" spans="1:11">
      <c r="B54" s="47" t="s">
        <v>297</v>
      </c>
    </row>
    <row r="55" spans="1:11">
      <c r="B55" s="47" t="s">
        <v>298</v>
      </c>
    </row>
    <row r="56" spans="1:11">
      <c r="B56" s="47" t="s">
        <v>299</v>
      </c>
    </row>
    <row r="57" spans="1:11">
      <c r="B57" s="47" t="s">
        <v>300</v>
      </c>
    </row>
    <row r="58" spans="1:11">
      <c r="B58" s="47" t="s">
        <v>301</v>
      </c>
      <c r="K58" s="47"/>
    </row>
    <row r="59" spans="1:11">
      <c r="B59" s="47" t="s">
        <v>302</v>
      </c>
      <c r="K59" s="47"/>
    </row>
    <row r="60" spans="1:11">
      <c r="B60" s="47" t="s">
        <v>303</v>
      </c>
      <c r="K60" s="47"/>
    </row>
    <row r="61" spans="1:11">
      <c r="B61" s="47" t="s">
        <v>304</v>
      </c>
      <c r="K61" s="47"/>
    </row>
    <row r="62" spans="1:11">
      <c r="B62" s="47" t="s">
        <v>305</v>
      </c>
      <c r="K62" s="47"/>
    </row>
    <row r="63" spans="1:11">
      <c r="B63" s="47" t="s">
        <v>306</v>
      </c>
    </row>
    <row r="64" spans="1:11">
      <c r="B64" s="47" t="s">
        <v>307</v>
      </c>
    </row>
    <row r="65" spans="1:11">
      <c r="B65" s="47" t="s">
        <v>308</v>
      </c>
      <c r="K65" s="47"/>
    </row>
    <row r="66" spans="1:11">
      <c r="B66" s="47" t="s">
        <v>309</v>
      </c>
    </row>
    <row r="67" spans="1:11">
      <c r="B67" s="47"/>
    </row>
    <row r="68" spans="1:11">
      <c r="A68" s="107">
        <v>2</v>
      </c>
      <c r="B68" s="107" t="s">
        <v>295</v>
      </c>
    </row>
    <row r="69" spans="1:11">
      <c r="A69" s="107"/>
      <c r="B69" s="47" t="s">
        <v>312</v>
      </c>
    </row>
    <row r="70" spans="1:11" ht="12.75">
      <c r="A70" s="107"/>
      <c r="B70" s="108" t="s">
        <v>311</v>
      </c>
    </row>
    <row r="71" spans="1:11">
      <c r="A71" s="107"/>
      <c r="B71" s="47" t="s">
        <v>310</v>
      </c>
    </row>
    <row r="72" spans="1:11">
      <c r="A72" s="107"/>
      <c r="B72" s="47" t="s">
        <v>314</v>
      </c>
    </row>
    <row r="73" spans="1:11">
      <c r="A73" s="107"/>
      <c r="B73" s="47" t="s">
        <v>313</v>
      </c>
    </row>
    <row r="74" spans="1:11">
      <c r="A74" s="107"/>
      <c r="B74" s="47" t="s">
        <v>315</v>
      </c>
    </row>
    <row r="75" spans="1:11">
      <c r="A75" s="107"/>
      <c r="B75" s="40" t="s">
        <v>326</v>
      </c>
    </row>
    <row r="76" spans="1:11">
      <c r="A76" s="107"/>
      <c r="B76" s="47"/>
    </row>
    <row r="77" spans="1:11">
      <c r="A77" s="107">
        <v>3</v>
      </c>
      <c r="B77" s="107" t="s">
        <v>321</v>
      </c>
    </row>
    <row r="78" spans="1:11">
      <c r="A78" s="107">
        <v>4</v>
      </c>
      <c r="B78" s="107" t="s">
        <v>322</v>
      </c>
    </row>
    <row r="79" spans="1:11">
      <c r="A79" s="107">
        <v>5</v>
      </c>
      <c r="B79" s="107" t="s">
        <v>316</v>
      </c>
      <c r="C79" s="107"/>
      <c r="K79" s="47"/>
    </row>
    <row r="80" spans="1:11">
      <c r="A80" s="107">
        <v>6</v>
      </c>
      <c r="B80" s="107" t="s">
        <v>317</v>
      </c>
      <c r="C80" s="107"/>
    </row>
    <row r="81" spans="1:11">
      <c r="A81" s="107">
        <v>7</v>
      </c>
      <c r="B81" s="107" t="s">
        <v>318</v>
      </c>
      <c r="C81" s="107"/>
    </row>
    <row r="82" spans="1:11">
      <c r="A82" s="36">
        <v>8</v>
      </c>
      <c r="B82" s="36" t="s">
        <v>320</v>
      </c>
    </row>
    <row r="83" spans="1:11">
      <c r="A83" s="36">
        <v>9</v>
      </c>
      <c r="B83" s="36" t="s">
        <v>323</v>
      </c>
      <c r="K83" s="40"/>
    </row>
    <row r="84" spans="1:11">
      <c r="A84" s="36">
        <v>10</v>
      </c>
      <c r="B84" s="36" t="s">
        <v>324</v>
      </c>
      <c r="K84" s="40"/>
    </row>
    <row r="85" spans="1:11">
      <c r="K85" s="40"/>
    </row>
  </sheetData>
  <phoneticPr fontId="14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3"/>
  <sheetViews>
    <sheetView workbookViewId="0"/>
  </sheetViews>
  <sheetFormatPr defaultRowHeight="12.75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>
      <c r="A1" s="35" t="s">
        <v>254</v>
      </c>
      <c r="B1" s="35"/>
      <c r="C1" s="35"/>
    </row>
    <row r="3" spans="1:40">
      <c r="D3" s="36"/>
      <c r="E3" s="111"/>
      <c r="F3" s="36"/>
    </row>
    <row r="4" spans="1:40">
      <c r="D4" s="36"/>
      <c r="E4" s="36"/>
      <c r="F4" s="36"/>
    </row>
    <row r="5" spans="1:40">
      <c r="D5" s="36"/>
      <c r="E5" s="36"/>
      <c r="F5" s="36"/>
    </row>
    <row r="6" spans="1:40" s="36" customFormat="1">
      <c r="A6" s="1"/>
      <c r="B6" s="1"/>
      <c r="C6" s="1"/>
      <c r="D6" s="1"/>
      <c r="E6" s="1"/>
      <c r="F6" s="1"/>
    </row>
    <row r="7" spans="1:40" s="36" customFormat="1">
      <c r="A7" s="1"/>
      <c r="B7" s="1"/>
      <c r="C7" s="1"/>
      <c r="D7" s="1"/>
      <c r="E7" s="1"/>
      <c r="F7" s="1"/>
    </row>
    <row r="8" spans="1:40">
      <c r="C8" s="1" t="s">
        <v>179</v>
      </c>
      <c r="D8" s="1" t="s">
        <v>279</v>
      </c>
      <c r="E8" s="1" t="s">
        <v>280</v>
      </c>
      <c r="F8" s="1" t="s">
        <v>278</v>
      </c>
    </row>
    <row r="9" spans="1:40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54</v>
      </c>
      <c r="E12">
        <f>IF(appliances!$D$46="YES",light_sim_data!B12,0)</f>
        <v>0</v>
      </c>
      <c r="F12">
        <f>SUM(H12:AN12)</f>
        <v>54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5</v>
      </c>
      <c r="U12" s="43">
        <v>0</v>
      </c>
      <c r="V12" s="43">
        <v>3</v>
      </c>
      <c r="W12" s="43">
        <v>3</v>
      </c>
      <c r="X12" s="43">
        <v>0</v>
      </c>
      <c r="Y12" s="43">
        <v>2</v>
      </c>
      <c r="Z12" s="43">
        <v>15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54</v>
      </c>
      <c r="E13">
        <f>IF(appliances!$D$46="YES",light_sim_data!B13,0)</f>
        <v>0</v>
      </c>
      <c r="F13">
        <f t="shared" ref="F13:F76" si="2">SUM(H13:AN13)</f>
        <v>54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5</v>
      </c>
      <c r="U13" s="43">
        <v>0</v>
      </c>
      <c r="V13" s="43">
        <v>3</v>
      </c>
      <c r="W13" s="43">
        <v>3</v>
      </c>
      <c r="X13" s="43">
        <v>0</v>
      </c>
      <c r="Y13" s="43">
        <v>2</v>
      </c>
      <c r="Z13" s="43">
        <v>15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>
      <c r="A14">
        <v>3</v>
      </c>
      <c r="B14" s="97">
        <v>1.3888888888888889E-3</v>
      </c>
      <c r="C14">
        <f t="shared" ca="1" si="0"/>
        <v>0</v>
      </c>
      <c r="D14">
        <f t="shared" si="1"/>
        <v>54</v>
      </c>
      <c r="E14">
        <f>IF(appliances!$D$46="YES",light_sim_data!B14,0)</f>
        <v>0</v>
      </c>
      <c r="F14">
        <f t="shared" si="2"/>
        <v>54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5</v>
      </c>
      <c r="U14" s="43">
        <v>0</v>
      </c>
      <c r="V14" s="43">
        <v>3</v>
      </c>
      <c r="W14" s="43">
        <v>3</v>
      </c>
      <c r="X14" s="43">
        <v>0</v>
      </c>
      <c r="Y14" s="43">
        <v>2</v>
      </c>
      <c r="Z14" s="43">
        <v>15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>
      <c r="A15">
        <v>4</v>
      </c>
      <c r="B15" s="97">
        <v>2.0833333333333298E-3</v>
      </c>
      <c r="C15">
        <f t="shared" ca="1" si="0"/>
        <v>0</v>
      </c>
      <c r="D15">
        <f t="shared" si="1"/>
        <v>54</v>
      </c>
      <c r="E15">
        <f>IF(appliances!$D$46="YES",light_sim_data!B15,0)</f>
        <v>0</v>
      </c>
      <c r="F15">
        <f t="shared" si="2"/>
        <v>54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5</v>
      </c>
      <c r="U15" s="43">
        <v>0</v>
      </c>
      <c r="V15" s="43">
        <v>3</v>
      </c>
      <c r="W15" s="43">
        <v>3</v>
      </c>
      <c r="X15" s="43">
        <v>0</v>
      </c>
      <c r="Y15" s="43">
        <v>2</v>
      </c>
      <c r="Z15" s="43">
        <v>15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>
      <c r="A16">
        <v>5</v>
      </c>
      <c r="B16" s="97">
        <v>2.7777777777777801E-3</v>
      </c>
      <c r="C16">
        <f t="shared" ca="1" si="0"/>
        <v>0</v>
      </c>
      <c r="D16">
        <f t="shared" si="1"/>
        <v>54</v>
      </c>
      <c r="E16">
        <f>IF(appliances!$D$46="YES",light_sim_data!B16,0)</f>
        <v>0</v>
      </c>
      <c r="F16">
        <f t="shared" si="2"/>
        <v>54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5</v>
      </c>
      <c r="U16" s="43">
        <v>0</v>
      </c>
      <c r="V16" s="43">
        <v>3</v>
      </c>
      <c r="W16" s="43">
        <v>3</v>
      </c>
      <c r="X16" s="43">
        <v>0</v>
      </c>
      <c r="Y16" s="43">
        <v>2</v>
      </c>
      <c r="Z16" s="43">
        <v>15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>
      <c r="A17">
        <v>6</v>
      </c>
      <c r="B17" s="97">
        <v>3.4722222222222199E-3</v>
      </c>
      <c r="C17">
        <f t="shared" ca="1" si="0"/>
        <v>0</v>
      </c>
      <c r="D17">
        <f t="shared" si="1"/>
        <v>54</v>
      </c>
      <c r="E17">
        <f>IF(appliances!$D$46="YES",light_sim_data!B17,0)</f>
        <v>0</v>
      </c>
      <c r="F17">
        <f t="shared" si="2"/>
        <v>54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5</v>
      </c>
      <c r="U17" s="43">
        <v>0</v>
      </c>
      <c r="V17" s="43">
        <v>3</v>
      </c>
      <c r="W17" s="43">
        <v>3</v>
      </c>
      <c r="X17" s="43">
        <v>0</v>
      </c>
      <c r="Y17" s="43">
        <v>2</v>
      </c>
      <c r="Z17" s="43">
        <v>15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>
      <c r="A18">
        <v>7</v>
      </c>
      <c r="B18" s="97">
        <v>4.1666666666666701E-3</v>
      </c>
      <c r="C18">
        <f t="shared" ca="1" si="0"/>
        <v>0</v>
      </c>
      <c r="D18">
        <f t="shared" si="1"/>
        <v>54</v>
      </c>
      <c r="E18">
        <f>IF(appliances!$D$46="YES",light_sim_data!B18,0)</f>
        <v>0</v>
      </c>
      <c r="F18">
        <f t="shared" si="2"/>
        <v>54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5</v>
      </c>
      <c r="U18" s="43">
        <v>0</v>
      </c>
      <c r="V18" s="43">
        <v>3</v>
      </c>
      <c r="W18" s="43">
        <v>3</v>
      </c>
      <c r="X18" s="43">
        <v>0</v>
      </c>
      <c r="Y18" s="43">
        <v>2</v>
      </c>
      <c r="Z18" s="43">
        <v>15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>
      <c r="A19">
        <v>8</v>
      </c>
      <c r="B19" s="97">
        <v>4.8611111111111103E-3</v>
      </c>
      <c r="C19">
        <f t="shared" ca="1" si="0"/>
        <v>0</v>
      </c>
      <c r="D19">
        <f t="shared" si="1"/>
        <v>54</v>
      </c>
      <c r="E19">
        <f>IF(appliances!$D$46="YES",light_sim_data!B19,0)</f>
        <v>0</v>
      </c>
      <c r="F19">
        <f t="shared" si="2"/>
        <v>54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5</v>
      </c>
      <c r="U19" s="43">
        <v>0</v>
      </c>
      <c r="V19" s="43">
        <v>3</v>
      </c>
      <c r="W19" s="43">
        <v>3</v>
      </c>
      <c r="X19" s="43">
        <v>0</v>
      </c>
      <c r="Y19" s="43">
        <v>2</v>
      </c>
      <c r="Z19" s="43">
        <v>15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>
      <c r="A20">
        <v>9</v>
      </c>
      <c r="B20" s="97">
        <v>5.5555555555555601E-3</v>
      </c>
      <c r="C20">
        <f t="shared" ca="1" si="0"/>
        <v>0</v>
      </c>
      <c r="D20">
        <f t="shared" si="1"/>
        <v>54</v>
      </c>
      <c r="E20">
        <f>IF(appliances!$D$46="YES",light_sim_data!B20,0)</f>
        <v>0</v>
      </c>
      <c r="F20">
        <f t="shared" si="2"/>
        <v>54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5</v>
      </c>
      <c r="U20" s="43">
        <v>0</v>
      </c>
      <c r="V20" s="43">
        <v>3</v>
      </c>
      <c r="W20" s="43">
        <v>3</v>
      </c>
      <c r="X20" s="43">
        <v>0</v>
      </c>
      <c r="Y20" s="43">
        <v>2</v>
      </c>
      <c r="Z20" s="43">
        <v>15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>
      <c r="A21">
        <v>10</v>
      </c>
      <c r="B21" s="97">
        <v>6.2500000000000003E-3</v>
      </c>
      <c r="C21">
        <f t="shared" ca="1" si="0"/>
        <v>0</v>
      </c>
      <c r="D21">
        <f t="shared" si="1"/>
        <v>54</v>
      </c>
      <c r="E21">
        <f>IF(appliances!$D$46="YES",light_sim_data!B21,0)</f>
        <v>0</v>
      </c>
      <c r="F21">
        <f t="shared" si="2"/>
        <v>54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5</v>
      </c>
      <c r="U21" s="43">
        <v>0</v>
      </c>
      <c r="V21" s="43">
        <v>3</v>
      </c>
      <c r="W21" s="43">
        <v>3</v>
      </c>
      <c r="X21" s="43">
        <v>0</v>
      </c>
      <c r="Y21" s="43">
        <v>2</v>
      </c>
      <c r="Z21" s="43">
        <v>15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>
      <c r="A22">
        <v>11</v>
      </c>
      <c r="B22" s="97">
        <v>6.9444444444444397E-3</v>
      </c>
      <c r="C22">
        <f t="shared" ca="1" si="0"/>
        <v>0</v>
      </c>
      <c r="D22">
        <f t="shared" si="1"/>
        <v>54</v>
      </c>
      <c r="E22">
        <f>IF(appliances!$D$46="YES",light_sim_data!B22,0)</f>
        <v>0</v>
      </c>
      <c r="F22">
        <f t="shared" si="2"/>
        <v>54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5</v>
      </c>
      <c r="U22" s="43">
        <v>0</v>
      </c>
      <c r="V22" s="43">
        <v>3</v>
      </c>
      <c r="W22" s="43">
        <v>3</v>
      </c>
      <c r="X22" s="43">
        <v>0</v>
      </c>
      <c r="Y22" s="43">
        <v>2</v>
      </c>
      <c r="Z22" s="43">
        <v>15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>
      <c r="A23">
        <v>12</v>
      </c>
      <c r="B23" s="97">
        <v>7.6388888888888904E-3</v>
      </c>
      <c r="C23">
        <f t="shared" ca="1" si="0"/>
        <v>0</v>
      </c>
      <c r="D23">
        <f t="shared" si="1"/>
        <v>54</v>
      </c>
      <c r="E23">
        <f>IF(appliances!$D$46="YES",light_sim_data!B23,0)</f>
        <v>0</v>
      </c>
      <c r="F23">
        <f t="shared" si="2"/>
        <v>54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5</v>
      </c>
      <c r="U23" s="43">
        <v>0</v>
      </c>
      <c r="V23" s="43">
        <v>3</v>
      </c>
      <c r="W23" s="43">
        <v>3</v>
      </c>
      <c r="X23" s="43">
        <v>0</v>
      </c>
      <c r="Y23" s="43">
        <v>2</v>
      </c>
      <c r="Z23" s="43">
        <v>15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>
      <c r="A24">
        <v>13</v>
      </c>
      <c r="B24" s="97">
        <v>8.3333333333333297E-3</v>
      </c>
      <c r="C24">
        <f t="shared" ca="1" si="0"/>
        <v>0</v>
      </c>
      <c r="D24">
        <f t="shared" si="1"/>
        <v>54</v>
      </c>
      <c r="E24">
        <f>IF(appliances!$D$46="YES",light_sim_data!B24,0)</f>
        <v>0</v>
      </c>
      <c r="F24">
        <f t="shared" si="2"/>
        <v>54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5</v>
      </c>
      <c r="U24" s="43">
        <v>0</v>
      </c>
      <c r="V24" s="43">
        <v>3</v>
      </c>
      <c r="W24" s="43">
        <v>3</v>
      </c>
      <c r="X24" s="43">
        <v>0</v>
      </c>
      <c r="Y24" s="43">
        <v>2</v>
      </c>
      <c r="Z24" s="43">
        <v>15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>
      <c r="A25">
        <v>14</v>
      </c>
      <c r="B25" s="97">
        <v>9.0277777777777804E-3</v>
      </c>
      <c r="C25">
        <f t="shared" ca="1" si="0"/>
        <v>0</v>
      </c>
      <c r="D25">
        <f t="shared" si="1"/>
        <v>54</v>
      </c>
      <c r="E25">
        <f>IF(appliances!$D$46="YES",light_sim_data!B25,0)</f>
        <v>0</v>
      </c>
      <c r="F25">
        <f t="shared" si="2"/>
        <v>54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5</v>
      </c>
      <c r="U25" s="43">
        <v>0</v>
      </c>
      <c r="V25" s="43">
        <v>3</v>
      </c>
      <c r="W25" s="43">
        <v>3</v>
      </c>
      <c r="X25" s="43">
        <v>0</v>
      </c>
      <c r="Y25" s="43">
        <v>2</v>
      </c>
      <c r="Z25" s="43">
        <v>15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>
      <c r="A26">
        <v>15</v>
      </c>
      <c r="B26" s="97">
        <v>9.7222222222222206E-3</v>
      </c>
      <c r="C26">
        <f t="shared" ca="1" si="0"/>
        <v>0</v>
      </c>
      <c r="D26">
        <f t="shared" si="1"/>
        <v>54</v>
      </c>
      <c r="E26">
        <f>IF(appliances!$D$46="YES",light_sim_data!B26,0)</f>
        <v>0</v>
      </c>
      <c r="F26">
        <f t="shared" si="2"/>
        <v>54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5</v>
      </c>
      <c r="U26" s="43">
        <v>0</v>
      </c>
      <c r="V26" s="43">
        <v>3</v>
      </c>
      <c r="W26" s="43">
        <v>3</v>
      </c>
      <c r="X26" s="43">
        <v>0</v>
      </c>
      <c r="Y26" s="43">
        <v>2</v>
      </c>
      <c r="Z26" s="43">
        <v>15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>
      <c r="A27">
        <v>16</v>
      </c>
      <c r="B27" s="97">
        <v>1.0416666666666701E-2</v>
      </c>
      <c r="C27">
        <f t="shared" ca="1" si="0"/>
        <v>0</v>
      </c>
      <c r="D27">
        <f t="shared" si="1"/>
        <v>54</v>
      </c>
      <c r="E27">
        <f>IF(appliances!$D$46="YES",light_sim_data!B27,0)</f>
        <v>0</v>
      </c>
      <c r="F27">
        <f t="shared" si="2"/>
        <v>54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5</v>
      </c>
      <c r="U27" s="43">
        <v>0</v>
      </c>
      <c r="V27" s="43">
        <v>3</v>
      </c>
      <c r="W27" s="43">
        <v>3</v>
      </c>
      <c r="X27" s="43">
        <v>0</v>
      </c>
      <c r="Y27" s="43">
        <v>2</v>
      </c>
      <c r="Z27" s="43">
        <v>15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>
      <c r="A28">
        <v>17</v>
      </c>
      <c r="B28" s="97">
        <v>1.1111111111111099E-2</v>
      </c>
      <c r="C28">
        <f t="shared" ca="1" si="0"/>
        <v>0</v>
      </c>
      <c r="D28">
        <f t="shared" si="1"/>
        <v>54</v>
      </c>
      <c r="E28">
        <f>IF(appliances!$D$46="YES",light_sim_data!B28,0)</f>
        <v>0</v>
      </c>
      <c r="F28">
        <f t="shared" si="2"/>
        <v>54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5</v>
      </c>
      <c r="U28" s="43">
        <v>0</v>
      </c>
      <c r="V28" s="43">
        <v>3</v>
      </c>
      <c r="W28" s="43">
        <v>3</v>
      </c>
      <c r="X28" s="43">
        <v>0</v>
      </c>
      <c r="Y28" s="43">
        <v>2</v>
      </c>
      <c r="Z28" s="43">
        <v>15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>
      <c r="A29">
        <v>18</v>
      </c>
      <c r="B29" s="97">
        <v>1.18055555555556E-2</v>
      </c>
      <c r="C29">
        <f t="shared" ca="1" si="0"/>
        <v>0</v>
      </c>
      <c r="D29">
        <f t="shared" si="1"/>
        <v>54</v>
      </c>
      <c r="E29">
        <f>IF(appliances!$D$46="YES",light_sim_data!B29,0)</f>
        <v>0</v>
      </c>
      <c r="F29">
        <f t="shared" si="2"/>
        <v>54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5</v>
      </c>
      <c r="U29" s="43">
        <v>0</v>
      </c>
      <c r="V29" s="43">
        <v>3</v>
      </c>
      <c r="W29" s="43">
        <v>3</v>
      </c>
      <c r="X29" s="43">
        <v>0</v>
      </c>
      <c r="Y29" s="43">
        <v>2</v>
      </c>
      <c r="Z29" s="43">
        <v>15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>
      <c r="A30">
        <v>19</v>
      </c>
      <c r="B30" s="97">
        <v>1.2500000000000001E-2</v>
      </c>
      <c r="C30">
        <f t="shared" ca="1" si="0"/>
        <v>0</v>
      </c>
      <c r="D30">
        <f t="shared" si="1"/>
        <v>54</v>
      </c>
      <c r="E30">
        <f>IF(appliances!$D$46="YES",light_sim_data!B30,0)</f>
        <v>0</v>
      </c>
      <c r="F30">
        <f t="shared" si="2"/>
        <v>54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5</v>
      </c>
      <c r="U30" s="43">
        <v>0</v>
      </c>
      <c r="V30" s="43">
        <v>3</v>
      </c>
      <c r="W30" s="43">
        <v>3</v>
      </c>
      <c r="X30" s="43">
        <v>0</v>
      </c>
      <c r="Y30" s="43">
        <v>2</v>
      </c>
      <c r="Z30" s="43">
        <v>15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>
      <c r="A31">
        <v>20</v>
      </c>
      <c r="B31" s="97">
        <v>1.3194444444444399E-2</v>
      </c>
      <c r="C31">
        <f t="shared" ca="1" si="0"/>
        <v>0</v>
      </c>
      <c r="D31">
        <f t="shared" si="1"/>
        <v>54</v>
      </c>
      <c r="E31">
        <f>IF(appliances!$D$46="YES",light_sim_data!B31,0)</f>
        <v>0</v>
      </c>
      <c r="F31">
        <f t="shared" si="2"/>
        <v>54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5</v>
      </c>
      <c r="U31" s="43">
        <v>0</v>
      </c>
      <c r="V31" s="43">
        <v>3</v>
      </c>
      <c r="W31" s="43">
        <v>3</v>
      </c>
      <c r="X31" s="43">
        <v>0</v>
      </c>
      <c r="Y31" s="43">
        <v>2</v>
      </c>
      <c r="Z31" s="43">
        <v>15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>
      <c r="A32">
        <v>21</v>
      </c>
      <c r="B32" s="97">
        <v>1.38888888888889E-2</v>
      </c>
      <c r="C32">
        <f t="shared" ca="1" si="0"/>
        <v>0</v>
      </c>
      <c r="D32">
        <f t="shared" si="1"/>
        <v>54</v>
      </c>
      <c r="E32">
        <f>IF(appliances!$D$46="YES",light_sim_data!B32,0)</f>
        <v>0</v>
      </c>
      <c r="F32">
        <f t="shared" si="2"/>
        <v>54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5</v>
      </c>
      <c r="U32" s="43">
        <v>0</v>
      </c>
      <c r="V32" s="43">
        <v>3</v>
      </c>
      <c r="W32" s="43">
        <v>3</v>
      </c>
      <c r="X32" s="43">
        <v>0</v>
      </c>
      <c r="Y32" s="43">
        <v>2</v>
      </c>
      <c r="Z32" s="43">
        <v>15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>
      <c r="A33">
        <v>22</v>
      </c>
      <c r="B33" s="97">
        <v>1.4583333333333301E-2</v>
      </c>
      <c r="C33">
        <f t="shared" ca="1" si="0"/>
        <v>0</v>
      </c>
      <c r="D33">
        <f t="shared" si="1"/>
        <v>54</v>
      </c>
      <c r="E33">
        <f>IF(appliances!$D$46="YES",light_sim_data!B33,0)</f>
        <v>0</v>
      </c>
      <c r="F33">
        <f t="shared" si="2"/>
        <v>54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5</v>
      </c>
      <c r="U33" s="43">
        <v>0</v>
      </c>
      <c r="V33" s="43">
        <v>3</v>
      </c>
      <c r="W33" s="43">
        <v>3</v>
      </c>
      <c r="X33" s="43">
        <v>0</v>
      </c>
      <c r="Y33" s="43">
        <v>2</v>
      </c>
      <c r="Z33" s="43">
        <v>15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>
      <c r="A34">
        <v>23</v>
      </c>
      <c r="B34" s="97">
        <v>1.52777777777778E-2</v>
      </c>
      <c r="C34">
        <f t="shared" ca="1" si="0"/>
        <v>0</v>
      </c>
      <c r="D34">
        <f t="shared" si="1"/>
        <v>54</v>
      </c>
      <c r="E34">
        <f>IF(appliances!$D$46="YES",light_sim_data!B34,0)</f>
        <v>0</v>
      </c>
      <c r="F34">
        <f t="shared" si="2"/>
        <v>54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5</v>
      </c>
      <c r="U34" s="43">
        <v>0</v>
      </c>
      <c r="V34" s="43">
        <v>3</v>
      </c>
      <c r="W34" s="43">
        <v>3</v>
      </c>
      <c r="X34" s="43">
        <v>0</v>
      </c>
      <c r="Y34" s="43">
        <v>2</v>
      </c>
      <c r="Z34" s="43">
        <v>15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>
      <c r="A35">
        <v>24</v>
      </c>
      <c r="B35" s="97">
        <v>1.59722222222222E-2</v>
      </c>
      <c r="C35">
        <f t="shared" ca="1" si="0"/>
        <v>0</v>
      </c>
      <c r="D35">
        <f t="shared" si="1"/>
        <v>54</v>
      </c>
      <c r="E35">
        <f>IF(appliances!$D$46="YES",light_sim_data!B35,0)</f>
        <v>0</v>
      </c>
      <c r="F35">
        <f t="shared" si="2"/>
        <v>54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5</v>
      </c>
      <c r="U35" s="43">
        <v>0</v>
      </c>
      <c r="V35" s="43">
        <v>3</v>
      </c>
      <c r="W35" s="43">
        <v>3</v>
      </c>
      <c r="X35" s="43">
        <v>0</v>
      </c>
      <c r="Y35" s="43">
        <v>2</v>
      </c>
      <c r="Z35" s="43">
        <v>15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>
      <c r="A36">
        <v>25</v>
      </c>
      <c r="B36" s="97">
        <v>1.6666666666666701E-2</v>
      </c>
      <c r="C36">
        <f t="shared" ca="1" si="0"/>
        <v>0</v>
      </c>
      <c r="D36">
        <f t="shared" si="1"/>
        <v>54</v>
      </c>
      <c r="E36">
        <f>IF(appliances!$D$46="YES",light_sim_data!B36,0)</f>
        <v>0</v>
      </c>
      <c r="F36">
        <f t="shared" si="2"/>
        <v>54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5</v>
      </c>
      <c r="U36" s="43">
        <v>0</v>
      </c>
      <c r="V36" s="43">
        <v>3</v>
      </c>
      <c r="W36" s="43">
        <v>3</v>
      </c>
      <c r="X36" s="43">
        <v>0</v>
      </c>
      <c r="Y36" s="43">
        <v>2</v>
      </c>
      <c r="Z36" s="43">
        <v>15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>
      <c r="A37">
        <v>26</v>
      </c>
      <c r="B37" s="97">
        <v>1.7361111111111101E-2</v>
      </c>
      <c r="C37">
        <f t="shared" ca="1" si="0"/>
        <v>0</v>
      </c>
      <c r="D37">
        <f t="shared" si="1"/>
        <v>54</v>
      </c>
      <c r="E37">
        <f>IF(appliances!$D$46="YES",light_sim_data!B37,0)</f>
        <v>0</v>
      </c>
      <c r="F37">
        <f t="shared" si="2"/>
        <v>54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5</v>
      </c>
      <c r="U37" s="43">
        <v>0</v>
      </c>
      <c r="V37" s="43">
        <v>3</v>
      </c>
      <c r="W37" s="43">
        <v>3</v>
      </c>
      <c r="X37" s="43">
        <v>0</v>
      </c>
      <c r="Y37" s="43">
        <v>2</v>
      </c>
      <c r="Z37" s="43">
        <v>15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>
      <c r="A38">
        <v>27</v>
      </c>
      <c r="B38" s="97">
        <v>1.8055555555555599E-2</v>
      </c>
      <c r="C38">
        <f t="shared" ca="1" si="0"/>
        <v>0</v>
      </c>
      <c r="D38">
        <f t="shared" si="1"/>
        <v>54</v>
      </c>
      <c r="E38">
        <f>IF(appliances!$D$46="YES",light_sim_data!B38,0)</f>
        <v>0</v>
      </c>
      <c r="F38">
        <f t="shared" si="2"/>
        <v>54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5</v>
      </c>
      <c r="U38" s="43">
        <v>0</v>
      </c>
      <c r="V38" s="43">
        <v>3</v>
      </c>
      <c r="W38" s="43">
        <v>3</v>
      </c>
      <c r="X38" s="43">
        <v>0</v>
      </c>
      <c r="Y38" s="43">
        <v>2</v>
      </c>
      <c r="Z38" s="43">
        <v>15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>
      <c r="A39">
        <v>28</v>
      </c>
      <c r="B39" s="97">
        <v>1.8749999999999999E-2</v>
      </c>
      <c r="C39">
        <f t="shared" ca="1" si="0"/>
        <v>0</v>
      </c>
      <c r="D39">
        <f t="shared" si="1"/>
        <v>54</v>
      </c>
      <c r="E39">
        <f>IF(appliances!$D$46="YES",light_sim_data!B39,0)</f>
        <v>0</v>
      </c>
      <c r="F39">
        <f t="shared" si="2"/>
        <v>54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5</v>
      </c>
      <c r="U39" s="43">
        <v>0</v>
      </c>
      <c r="V39" s="43">
        <v>3</v>
      </c>
      <c r="W39" s="43">
        <v>3</v>
      </c>
      <c r="X39" s="43">
        <v>0</v>
      </c>
      <c r="Y39" s="43">
        <v>2</v>
      </c>
      <c r="Z39" s="43">
        <v>15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>
      <c r="A40">
        <v>29</v>
      </c>
      <c r="B40" s="97">
        <v>1.94444444444444E-2</v>
      </c>
      <c r="C40">
        <f t="shared" ca="1" si="0"/>
        <v>0</v>
      </c>
      <c r="D40">
        <f t="shared" si="1"/>
        <v>54</v>
      </c>
      <c r="E40">
        <f>IF(appliances!$D$46="YES",light_sim_data!B40,0)</f>
        <v>0</v>
      </c>
      <c r="F40">
        <f t="shared" si="2"/>
        <v>54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5</v>
      </c>
      <c r="U40" s="43">
        <v>0</v>
      </c>
      <c r="V40" s="43">
        <v>3</v>
      </c>
      <c r="W40" s="43">
        <v>3</v>
      </c>
      <c r="X40" s="43">
        <v>0</v>
      </c>
      <c r="Y40" s="43">
        <v>2</v>
      </c>
      <c r="Z40" s="43">
        <v>15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>
      <c r="A41">
        <v>30</v>
      </c>
      <c r="B41" s="97">
        <v>2.0138888888888901E-2</v>
      </c>
      <c r="C41">
        <f t="shared" ca="1" si="0"/>
        <v>0</v>
      </c>
      <c r="D41">
        <f t="shared" si="1"/>
        <v>54</v>
      </c>
      <c r="E41">
        <f>IF(appliances!$D$46="YES",light_sim_data!B41,0)</f>
        <v>0</v>
      </c>
      <c r="F41">
        <f t="shared" si="2"/>
        <v>54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5</v>
      </c>
      <c r="U41" s="43">
        <v>0</v>
      </c>
      <c r="V41" s="43">
        <v>3</v>
      </c>
      <c r="W41" s="43">
        <v>3</v>
      </c>
      <c r="X41" s="43">
        <v>0</v>
      </c>
      <c r="Y41" s="43">
        <v>2</v>
      </c>
      <c r="Z41" s="43">
        <v>15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>
      <c r="A42">
        <v>31</v>
      </c>
      <c r="B42" s="97">
        <v>2.0833333333333301E-2</v>
      </c>
      <c r="C42">
        <f t="shared" ca="1" si="0"/>
        <v>0</v>
      </c>
      <c r="D42">
        <f t="shared" si="1"/>
        <v>54</v>
      </c>
      <c r="E42">
        <f>IF(appliances!$D$46="YES",light_sim_data!B42,0)</f>
        <v>0</v>
      </c>
      <c r="F42">
        <f t="shared" si="2"/>
        <v>54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5</v>
      </c>
      <c r="U42" s="43">
        <v>0</v>
      </c>
      <c r="V42" s="43">
        <v>3</v>
      </c>
      <c r="W42" s="43">
        <v>3</v>
      </c>
      <c r="X42" s="43">
        <v>0</v>
      </c>
      <c r="Y42" s="43">
        <v>2</v>
      </c>
      <c r="Z42" s="43">
        <v>15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>
      <c r="A43">
        <v>32</v>
      </c>
      <c r="B43" s="97">
        <v>2.1527777777777798E-2</v>
      </c>
      <c r="C43">
        <f t="shared" ca="1" si="0"/>
        <v>0</v>
      </c>
      <c r="D43">
        <f t="shared" si="1"/>
        <v>54</v>
      </c>
      <c r="E43">
        <f>IF(appliances!$D$46="YES",light_sim_data!B43,0)</f>
        <v>0</v>
      </c>
      <c r="F43">
        <f t="shared" si="2"/>
        <v>54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5</v>
      </c>
      <c r="U43" s="43">
        <v>0</v>
      </c>
      <c r="V43" s="43">
        <v>3</v>
      </c>
      <c r="W43" s="43">
        <v>3</v>
      </c>
      <c r="X43" s="43">
        <v>0</v>
      </c>
      <c r="Y43" s="43">
        <v>2</v>
      </c>
      <c r="Z43" s="43">
        <v>15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>
      <c r="A44">
        <v>33</v>
      </c>
      <c r="B44" s="97">
        <v>2.2222222222222199E-2</v>
      </c>
      <c r="C44">
        <f t="shared" ca="1" si="0"/>
        <v>0</v>
      </c>
      <c r="D44">
        <f t="shared" si="1"/>
        <v>54</v>
      </c>
      <c r="E44">
        <f>IF(appliances!$D$46="YES",light_sim_data!B44,0)</f>
        <v>0</v>
      </c>
      <c r="F44">
        <f t="shared" si="2"/>
        <v>54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5</v>
      </c>
      <c r="U44" s="43">
        <v>0</v>
      </c>
      <c r="V44" s="43">
        <v>3</v>
      </c>
      <c r="W44" s="43">
        <v>3</v>
      </c>
      <c r="X44" s="43">
        <v>0</v>
      </c>
      <c r="Y44" s="43">
        <v>2</v>
      </c>
      <c r="Z44" s="43">
        <v>15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>
      <c r="A45">
        <v>34</v>
      </c>
      <c r="B45" s="97">
        <v>2.29166666666667E-2</v>
      </c>
      <c r="C45">
        <f t="shared" ca="1" si="0"/>
        <v>0</v>
      </c>
      <c r="D45">
        <f t="shared" si="1"/>
        <v>54</v>
      </c>
      <c r="E45">
        <f>IF(appliances!$D$46="YES",light_sim_data!B45,0)</f>
        <v>0</v>
      </c>
      <c r="F45">
        <f t="shared" si="2"/>
        <v>54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5</v>
      </c>
      <c r="U45" s="43">
        <v>0</v>
      </c>
      <c r="V45" s="43">
        <v>3</v>
      </c>
      <c r="W45" s="43">
        <v>3</v>
      </c>
      <c r="X45" s="43">
        <v>0</v>
      </c>
      <c r="Y45" s="43">
        <v>2</v>
      </c>
      <c r="Z45" s="43">
        <v>15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>
      <c r="A46">
        <v>35</v>
      </c>
      <c r="B46" s="97">
        <v>2.36111111111111E-2</v>
      </c>
      <c r="C46">
        <f t="shared" ca="1" si="0"/>
        <v>0</v>
      </c>
      <c r="D46">
        <f t="shared" si="1"/>
        <v>54</v>
      </c>
      <c r="E46">
        <f>IF(appliances!$D$46="YES",light_sim_data!B46,0)</f>
        <v>0</v>
      </c>
      <c r="F46">
        <f t="shared" si="2"/>
        <v>54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5</v>
      </c>
      <c r="U46" s="43">
        <v>0</v>
      </c>
      <c r="V46" s="43">
        <v>3</v>
      </c>
      <c r="W46" s="43">
        <v>3</v>
      </c>
      <c r="X46" s="43">
        <v>0</v>
      </c>
      <c r="Y46" s="43">
        <v>2</v>
      </c>
      <c r="Z46" s="43">
        <v>15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>
      <c r="A47">
        <v>36</v>
      </c>
      <c r="B47" s="97">
        <v>2.4305555555555601E-2</v>
      </c>
      <c r="C47">
        <f t="shared" ca="1" si="0"/>
        <v>0</v>
      </c>
      <c r="D47">
        <f t="shared" si="1"/>
        <v>54</v>
      </c>
      <c r="E47">
        <f>IF(appliances!$D$46="YES",light_sim_data!B47,0)</f>
        <v>0</v>
      </c>
      <c r="F47">
        <f t="shared" si="2"/>
        <v>54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5</v>
      </c>
      <c r="U47" s="43">
        <v>0</v>
      </c>
      <c r="V47" s="43">
        <v>3</v>
      </c>
      <c r="W47" s="43">
        <v>3</v>
      </c>
      <c r="X47" s="43">
        <v>0</v>
      </c>
      <c r="Y47" s="43">
        <v>2</v>
      </c>
      <c r="Z47" s="43">
        <v>15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>
      <c r="A48">
        <v>37</v>
      </c>
      <c r="B48" s="97">
        <v>2.5000000000000001E-2</v>
      </c>
      <c r="C48">
        <f t="shared" ca="1" si="0"/>
        <v>0</v>
      </c>
      <c r="D48">
        <f t="shared" si="1"/>
        <v>54</v>
      </c>
      <c r="E48">
        <f>IF(appliances!$D$46="YES",light_sim_data!B48,0)</f>
        <v>0</v>
      </c>
      <c r="F48">
        <f t="shared" si="2"/>
        <v>54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5</v>
      </c>
      <c r="U48" s="43">
        <v>0</v>
      </c>
      <c r="V48" s="43">
        <v>3</v>
      </c>
      <c r="W48" s="43">
        <v>3</v>
      </c>
      <c r="X48" s="43">
        <v>0</v>
      </c>
      <c r="Y48" s="43">
        <v>2</v>
      </c>
      <c r="Z48" s="43">
        <v>15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>
      <c r="A49">
        <v>38</v>
      </c>
      <c r="B49" s="97">
        <v>2.5694444444444402E-2</v>
      </c>
      <c r="C49">
        <f t="shared" ca="1" si="0"/>
        <v>0</v>
      </c>
      <c r="D49">
        <f t="shared" si="1"/>
        <v>54</v>
      </c>
      <c r="E49">
        <f>IF(appliances!$D$46="YES",light_sim_data!B49,0)</f>
        <v>0</v>
      </c>
      <c r="F49">
        <f t="shared" si="2"/>
        <v>54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5</v>
      </c>
      <c r="U49" s="43">
        <v>0</v>
      </c>
      <c r="V49" s="43">
        <v>3</v>
      </c>
      <c r="W49" s="43">
        <v>3</v>
      </c>
      <c r="X49" s="43">
        <v>0</v>
      </c>
      <c r="Y49" s="43">
        <v>2</v>
      </c>
      <c r="Z49" s="43">
        <v>15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>
      <c r="A50">
        <v>39</v>
      </c>
      <c r="B50" s="97">
        <v>2.6388888888888899E-2</v>
      </c>
      <c r="C50">
        <f t="shared" ca="1" si="0"/>
        <v>0</v>
      </c>
      <c r="D50">
        <f t="shared" si="1"/>
        <v>54</v>
      </c>
      <c r="E50">
        <f>IF(appliances!$D$46="YES",light_sim_data!B50,0)</f>
        <v>0</v>
      </c>
      <c r="F50">
        <f t="shared" si="2"/>
        <v>54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5</v>
      </c>
      <c r="U50" s="43">
        <v>0</v>
      </c>
      <c r="V50" s="43">
        <v>3</v>
      </c>
      <c r="W50" s="43">
        <v>3</v>
      </c>
      <c r="X50" s="43">
        <v>0</v>
      </c>
      <c r="Y50" s="43">
        <v>2</v>
      </c>
      <c r="Z50" s="43">
        <v>15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>
      <c r="A51">
        <v>40</v>
      </c>
      <c r="B51" s="97">
        <v>2.70833333333333E-2</v>
      </c>
      <c r="C51">
        <f t="shared" ca="1" si="0"/>
        <v>0</v>
      </c>
      <c r="D51">
        <f t="shared" si="1"/>
        <v>54</v>
      </c>
      <c r="E51">
        <f>IF(appliances!$D$46="YES",light_sim_data!B51,0)</f>
        <v>0</v>
      </c>
      <c r="F51">
        <f t="shared" si="2"/>
        <v>54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5</v>
      </c>
      <c r="U51" s="43">
        <v>0</v>
      </c>
      <c r="V51" s="43">
        <v>3</v>
      </c>
      <c r="W51" s="43">
        <v>3</v>
      </c>
      <c r="X51" s="43">
        <v>0</v>
      </c>
      <c r="Y51" s="43">
        <v>2</v>
      </c>
      <c r="Z51" s="43">
        <v>15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>
      <c r="A52">
        <v>41</v>
      </c>
      <c r="B52" s="97">
        <v>2.7777777777777801E-2</v>
      </c>
      <c r="C52">
        <f t="shared" ca="1" si="0"/>
        <v>0</v>
      </c>
      <c r="D52">
        <f t="shared" si="1"/>
        <v>54</v>
      </c>
      <c r="E52">
        <f>IF(appliances!$D$46="YES",light_sim_data!B52,0)</f>
        <v>0</v>
      </c>
      <c r="F52">
        <f t="shared" si="2"/>
        <v>54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5</v>
      </c>
      <c r="U52" s="43">
        <v>0</v>
      </c>
      <c r="V52" s="43">
        <v>3</v>
      </c>
      <c r="W52" s="43">
        <v>3</v>
      </c>
      <c r="X52" s="43">
        <v>0</v>
      </c>
      <c r="Y52" s="43">
        <v>2</v>
      </c>
      <c r="Z52" s="43">
        <v>15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>
      <c r="A53">
        <v>42</v>
      </c>
      <c r="B53" s="97">
        <v>2.8472222222222201E-2</v>
      </c>
      <c r="C53">
        <f t="shared" ca="1" si="0"/>
        <v>0</v>
      </c>
      <c r="D53">
        <f t="shared" si="1"/>
        <v>54</v>
      </c>
      <c r="E53">
        <f>IF(appliances!$D$46="YES",light_sim_data!B53,0)</f>
        <v>0</v>
      </c>
      <c r="F53">
        <f t="shared" si="2"/>
        <v>54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5</v>
      </c>
      <c r="U53" s="43">
        <v>0</v>
      </c>
      <c r="V53" s="43">
        <v>3</v>
      </c>
      <c r="W53" s="43">
        <v>3</v>
      </c>
      <c r="X53" s="43">
        <v>0</v>
      </c>
      <c r="Y53" s="43">
        <v>2</v>
      </c>
      <c r="Z53" s="43">
        <v>15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>
      <c r="A54">
        <v>43</v>
      </c>
      <c r="B54" s="97">
        <v>2.9166666666666698E-2</v>
      </c>
      <c r="C54">
        <f t="shared" ca="1" si="0"/>
        <v>0</v>
      </c>
      <c r="D54">
        <f t="shared" si="1"/>
        <v>54</v>
      </c>
      <c r="E54">
        <f>IF(appliances!$D$46="YES",light_sim_data!B54,0)</f>
        <v>0</v>
      </c>
      <c r="F54">
        <f t="shared" si="2"/>
        <v>54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5</v>
      </c>
      <c r="U54" s="43">
        <v>0</v>
      </c>
      <c r="V54" s="43">
        <v>3</v>
      </c>
      <c r="W54" s="43">
        <v>3</v>
      </c>
      <c r="X54" s="43">
        <v>0</v>
      </c>
      <c r="Y54" s="43">
        <v>2</v>
      </c>
      <c r="Z54" s="43">
        <v>15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>
      <c r="A55">
        <v>44</v>
      </c>
      <c r="B55" s="97">
        <v>2.9861111111111099E-2</v>
      </c>
      <c r="C55">
        <f t="shared" ca="1" si="0"/>
        <v>0</v>
      </c>
      <c r="D55">
        <f t="shared" si="1"/>
        <v>54</v>
      </c>
      <c r="E55">
        <f>IF(appliances!$D$46="YES",light_sim_data!B55,0)</f>
        <v>0</v>
      </c>
      <c r="F55">
        <f t="shared" si="2"/>
        <v>54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5</v>
      </c>
      <c r="U55" s="43">
        <v>0</v>
      </c>
      <c r="V55" s="43">
        <v>3</v>
      </c>
      <c r="W55" s="43">
        <v>3</v>
      </c>
      <c r="X55" s="43">
        <v>0</v>
      </c>
      <c r="Y55" s="43">
        <v>2</v>
      </c>
      <c r="Z55" s="43">
        <v>15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>
      <c r="A56">
        <v>45</v>
      </c>
      <c r="B56" s="97">
        <v>3.05555555555556E-2</v>
      </c>
      <c r="C56">
        <f t="shared" ca="1" si="0"/>
        <v>0</v>
      </c>
      <c r="D56">
        <f t="shared" si="1"/>
        <v>54</v>
      </c>
      <c r="E56">
        <f>IF(appliances!$D$46="YES",light_sim_data!B56,0)</f>
        <v>0</v>
      </c>
      <c r="F56">
        <f t="shared" si="2"/>
        <v>54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5</v>
      </c>
      <c r="U56" s="43">
        <v>0</v>
      </c>
      <c r="V56" s="43">
        <v>3</v>
      </c>
      <c r="W56" s="43">
        <v>3</v>
      </c>
      <c r="X56" s="43">
        <v>0</v>
      </c>
      <c r="Y56" s="43">
        <v>2</v>
      </c>
      <c r="Z56" s="43">
        <v>15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>
      <c r="A57">
        <v>46</v>
      </c>
      <c r="B57" s="97">
        <v>3.125E-2</v>
      </c>
      <c r="C57">
        <f t="shared" ca="1" si="0"/>
        <v>0</v>
      </c>
      <c r="D57">
        <f t="shared" si="1"/>
        <v>163</v>
      </c>
      <c r="E57">
        <f>IF(appliances!$D$46="YES",light_sim_data!B57,0)</f>
        <v>0</v>
      </c>
      <c r="F57">
        <f t="shared" si="2"/>
        <v>163</v>
      </c>
      <c r="H57" s="43">
        <v>0</v>
      </c>
      <c r="I57" s="43">
        <v>0</v>
      </c>
      <c r="J57" s="43">
        <v>109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5</v>
      </c>
      <c r="U57" s="43">
        <v>0</v>
      </c>
      <c r="V57" s="43">
        <v>3</v>
      </c>
      <c r="W57" s="43">
        <v>3</v>
      </c>
      <c r="X57" s="43">
        <v>0</v>
      </c>
      <c r="Y57" s="43">
        <v>2</v>
      </c>
      <c r="Z57" s="43">
        <v>15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>
      <c r="A58">
        <v>47</v>
      </c>
      <c r="B58" s="97">
        <v>3.19444444444444E-2</v>
      </c>
      <c r="C58">
        <f t="shared" ca="1" si="0"/>
        <v>0</v>
      </c>
      <c r="D58">
        <f t="shared" si="1"/>
        <v>163</v>
      </c>
      <c r="E58">
        <f>IF(appliances!$D$46="YES",light_sim_data!B58,0)</f>
        <v>0</v>
      </c>
      <c r="F58">
        <f t="shared" si="2"/>
        <v>163</v>
      </c>
      <c r="H58" s="43">
        <v>0</v>
      </c>
      <c r="I58" s="43">
        <v>0</v>
      </c>
      <c r="J58" s="43">
        <v>109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5</v>
      </c>
      <c r="U58" s="43">
        <v>0</v>
      </c>
      <c r="V58" s="43">
        <v>3</v>
      </c>
      <c r="W58" s="43">
        <v>3</v>
      </c>
      <c r="X58" s="43">
        <v>0</v>
      </c>
      <c r="Y58" s="43">
        <v>2</v>
      </c>
      <c r="Z58" s="43">
        <v>15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>
      <c r="A59">
        <v>48</v>
      </c>
      <c r="B59" s="97">
        <v>3.2638888888888898E-2</v>
      </c>
      <c r="C59">
        <f t="shared" ca="1" si="0"/>
        <v>0</v>
      </c>
      <c r="D59">
        <f t="shared" si="1"/>
        <v>163</v>
      </c>
      <c r="E59">
        <f>IF(appliances!$D$46="YES",light_sim_data!B59,0)</f>
        <v>0</v>
      </c>
      <c r="F59">
        <f t="shared" si="2"/>
        <v>163</v>
      </c>
      <c r="H59" s="43">
        <v>0</v>
      </c>
      <c r="I59" s="43">
        <v>0</v>
      </c>
      <c r="J59" s="43">
        <v>109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5</v>
      </c>
      <c r="U59" s="43">
        <v>0</v>
      </c>
      <c r="V59" s="43">
        <v>3</v>
      </c>
      <c r="W59" s="43">
        <v>3</v>
      </c>
      <c r="X59" s="43">
        <v>0</v>
      </c>
      <c r="Y59" s="43">
        <v>2</v>
      </c>
      <c r="Z59" s="43">
        <v>15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>
      <c r="A60">
        <v>49</v>
      </c>
      <c r="B60" s="97">
        <v>3.3333333333333298E-2</v>
      </c>
      <c r="C60">
        <f t="shared" ca="1" si="0"/>
        <v>0</v>
      </c>
      <c r="D60">
        <f t="shared" si="1"/>
        <v>163</v>
      </c>
      <c r="E60">
        <f>IF(appliances!$D$46="YES",light_sim_data!B60,0)</f>
        <v>0</v>
      </c>
      <c r="F60">
        <f t="shared" si="2"/>
        <v>163</v>
      </c>
      <c r="H60" s="43">
        <v>0</v>
      </c>
      <c r="I60" s="43">
        <v>0</v>
      </c>
      <c r="J60" s="43">
        <v>109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5</v>
      </c>
      <c r="U60" s="43">
        <v>0</v>
      </c>
      <c r="V60" s="43">
        <v>3</v>
      </c>
      <c r="W60" s="43">
        <v>3</v>
      </c>
      <c r="X60" s="43">
        <v>0</v>
      </c>
      <c r="Y60" s="43">
        <v>2</v>
      </c>
      <c r="Z60" s="43">
        <v>15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>
      <c r="A61">
        <v>50</v>
      </c>
      <c r="B61" s="97">
        <v>3.4027777777777803E-2</v>
      </c>
      <c r="C61">
        <f t="shared" ca="1" si="0"/>
        <v>0</v>
      </c>
      <c r="D61">
        <f t="shared" si="1"/>
        <v>163</v>
      </c>
      <c r="E61">
        <f>IF(appliances!$D$46="YES",light_sim_data!B61,0)</f>
        <v>0</v>
      </c>
      <c r="F61">
        <f t="shared" si="2"/>
        <v>163</v>
      </c>
      <c r="H61" s="43">
        <v>0</v>
      </c>
      <c r="I61" s="43">
        <v>0</v>
      </c>
      <c r="J61" s="43">
        <v>109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5</v>
      </c>
      <c r="U61" s="43">
        <v>0</v>
      </c>
      <c r="V61" s="43">
        <v>3</v>
      </c>
      <c r="W61" s="43">
        <v>3</v>
      </c>
      <c r="X61" s="43">
        <v>0</v>
      </c>
      <c r="Y61" s="43">
        <v>2</v>
      </c>
      <c r="Z61" s="43">
        <v>15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>
      <c r="A62">
        <v>51</v>
      </c>
      <c r="B62" s="97">
        <v>3.4722222222222203E-2</v>
      </c>
      <c r="C62">
        <f t="shared" ca="1" si="0"/>
        <v>0</v>
      </c>
      <c r="D62">
        <f t="shared" si="1"/>
        <v>163</v>
      </c>
      <c r="E62">
        <f>IF(appliances!$D$46="YES",light_sim_data!B62,0)</f>
        <v>0</v>
      </c>
      <c r="F62">
        <f t="shared" si="2"/>
        <v>163</v>
      </c>
      <c r="H62" s="43">
        <v>0</v>
      </c>
      <c r="I62" s="43">
        <v>0</v>
      </c>
      <c r="J62" s="43">
        <v>109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5</v>
      </c>
      <c r="U62" s="43">
        <v>0</v>
      </c>
      <c r="V62" s="43">
        <v>3</v>
      </c>
      <c r="W62" s="43">
        <v>3</v>
      </c>
      <c r="X62" s="43">
        <v>0</v>
      </c>
      <c r="Y62" s="43">
        <v>2</v>
      </c>
      <c r="Z62" s="43">
        <v>15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>
      <c r="A63">
        <v>52</v>
      </c>
      <c r="B63" s="97">
        <v>3.54166666666667E-2</v>
      </c>
      <c r="C63">
        <f t="shared" ca="1" si="0"/>
        <v>0</v>
      </c>
      <c r="D63">
        <f t="shared" si="1"/>
        <v>163</v>
      </c>
      <c r="E63">
        <f>IF(appliances!$D$46="YES",light_sim_data!B63,0)</f>
        <v>0</v>
      </c>
      <c r="F63">
        <f t="shared" si="2"/>
        <v>163</v>
      </c>
      <c r="H63" s="43">
        <v>0</v>
      </c>
      <c r="I63" s="43">
        <v>0</v>
      </c>
      <c r="J63" s="43">
        <v>109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5</v>
      </c>
      <c r="U63" s="43">
        <v>0</v>
      </c>
      <c r="V63" s="43">
        <v>3</v>
      </c>
      <c r="W63" s="43">
        <v>3</v>
      </c>
      <c r="X63" s="43">
        <v>0</v>
      </c>
      <c r="Y63" s="43">
        <v>2</v>
      </c>
      <c r="Z63" s="43">
        <v>15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>
      <c r="A64">
        <v>53</v>
      </c>
      <c r="B64" s="97">
        <v>3.6111111111111101E-2</v>
      </c>
      <c r="C64">
        <f t="shared" ca="1" si="0"/>
        <v>0</v>
      </c>
      <c r="D64">
        <f t="shared" si="1"/>
        <v>163</v>
      </c>
      <c r="E64">
        <f>IF(appliances!$D$46="YES",light_sim_data!B64,0)</f>
        <v>0</v>
      </c>
      <c r="F64">
        <f t="shared" si="2"/>
        <v>163</v>
      </c>
      <c r="H64" s="43">
        <v>0</v>
      </c>
      <c r="I64" s="43">
        <v>0</v>
      </c>
      <c r="J64" s="43">
        <v>109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5</v>
      </c>
      <c r="U64" s="43">
        <v>0</v>
      </c>
      <c r="V64" s="43">
        <v>3</v>
      </c>
      <c r="W64" s="43">
        <v>3</v>
      </c>
      <c r="X64" s="43">
        <v>0</v>
      </c>
      <c r="Y64" s="43">
        <v>2</v>
      </c>
      <c r="Z64" s="43">
        <v>15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>
      <c r="A65">
        <v>54</v>
      </c>
      <c r="B65" s="97">
        <v>3.6805555555555598E-2</v>
      </c>
      <c r="C65">
        <f t="shared" ca="1" si="0"/>
        <v>0</v>
      </c>
      <c r="D65">
        <f t="shared" si="1"/>
        <v>163</v>
      </c>
      <c r="E65">
        <f>IF(appliances!$D$46="YES",light_sim_data!B65,0)</f>
        <v>0</v>
      </c>
      <c r="F65">
        <f t="shared" si="2"/>
        <v>163</v>
      </c>
      <c r="H65" s="43">
        <v>0</v>
      </c>
      <c r="I65" s="43">
        <v>0</v>
      </c>
      <c r="J65" s="43">
        <v>109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5</v>
      </c>
      <c r="U65" s="43">
        <v>0</v>
      </c>
      <c r="V65" s="43">
        <v>3</v>
      </c>
      <c r="W65" s="43">
        <v>3</v>
      </c>
      <c r="X65" s="43">
        <v>0</v>
      </c>
      <c r="Y65" s="43">
        <v>2</v>
      </c>
      <c r="Z65" s="43">
        <v>15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>
      <c r="A66">
        <v>55</v>
      </c>
      <c r="B66" s="97">
        <v>3.7499999999999999E-2</v>
      </c>
      <c r="C66">
        <f t="shared" ca="1" si="0"/>
        <v>0</v>
      </c>
      <c r="D66">
        <f t="shared" si="1"/>
        <v>163</v>
      </c>
      <c r="E66">
        <f>IF(appliances!$D$46="YES",light_sim_data!B66,0)</f>
        <v>0</v>
      </c>
      <c r="F66">
        <f t="shared" si="2"/>
        <v>163</v>
      </c>
      <c r="H66" s="43">
        <v>0</v>
      </c>
      <c r="I66" s="43">
        <v>0</v>
      </c>
      <c r="J66" s="43">
        <v>109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5</v>
      </c>
      <c r="U66" s="43">
        <v>0</v>
      </c>
      <c r="V66" s="43">
        <v>3</v>
      </c>
      <c r="W66" s="43">
        <v>3</v>
      </c>
      <c r="X66" s="43">
        <v>0</v>
      </c>
      <c r="Y66" s="43">
        <v>2</v>
      </c>
      <c r="Z66" s="43">
        <v>15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>
      <c r="A67">
        <v>56</v>
      </c>
      <c r="B67" s="97">
        <v>3.8194444444444399E-2</v>
      </c>
      <c r="C67">
        <f t="shared" ca="1" si="0"/>
        <v>0</v>
      </c>
      <c r="D67">
        <f t="shared" si="1"/>
        <v>163</v>
      </c>
      <c r="E67">
        <f>IF(appliances!$D$46="YES",light_sim_data!B67,0)</f>
        <v>0</v>
      </c>
      <c r="F67">
        <f t="shared" si="2"/>
        <v>163</v>
      </c>
      <c r="H67" s="43">
        <v>0</v>
      </c>
      <c r="I67" s="43">
        <v>0</v>
      </c>
      <c r="J67" s="43">
        <v>109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5</v>
      </c>
      <c r="U67" s="43">
        <v>0</v>
      </c>
      <c r="V67" s="43">
        <v>3</v>
      </c>
      <c r="W67" s="43">
        <v>3</v>
      </c>
      <c r="X67" s="43">
        <v>0</v>
      </c>
      <c r="Y67" s="43">
        <v>2</v>
      </c>
      <c r="Z67" s="43">
        <v>15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>
      <c r="A68">
        <v>57</v>
      </c>
      <c r="B68" s="97">
        <v>3.8888888888888903E-2</v>
      </c>
      <c r="C68">
        <f t="shared" ca="1" si="0"/>
        <v>0</v>
      </c>
      <c r="D68">
        <f t="shared" si="1"/>
        <v>163</v>
      </c>
      <c r="E68">
        <f>IF(appliances!$D$46="YES",light_sim_data!B68,0)</f>
        <v>0</v>
      </c>
      <c r="F68">
        <f t="shared" si="2"/>
        <v>163</v>
      </c>
      <c r="H68" s="43">
        <v>0</v>
      </c>
      <c r="I68" s="43">
        <v>0</v>
      </c>
      <c r="J68" s="43">
        <v>109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5</v>
      </c>
      <c r="U68" s="43">
        <v>0</v>
      </c>
      <c r="V68" s="43">
        <v>3</v>
      </c>
      <c r="W68" s="43">
        <v>3</v>
      </c>
      <c r="X68" s="43">
        <v>0</v>
      </c>
      <c r="Y68" s="43">
        <v>2</v>
      </c>
      <c r="Z68" s="43">
        <v>15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>
      <c r="A69">
        <v>58</v>
      </c>
      <c r="B69" s="97">
        <v>3.9583333333333297E-2</v>
      </c>
      <c r="C69">
        <f t="shared" ca="1" si="0"/>
        <v>0</v>
      </c>
      <c r="D69">
        <f t="shared" si="1"/>
        <v>163</v>
      </c>
      <c r="E69">
        <f>IF(appliances!$D$46="YES",light_sim_data!B69,0)</f>
        <v>0</v>
      </c>
      <c r="F69">
        <f t="shared" si="2"/>
        <v>163</v>
      </c>
      <c r="H69" s="43">
        <v>0</v>
      </c>
      <c r="I69" s="43">
        <v>0</v>
      </c>
      <c r="J69" s="43">
        <v>109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5</v>
      </c>
      <c r="U69" s="43">
        <v>0</v>
      </c>
      <c r="V69" s="43">
        <v>3</v>
      </c>
      <c r="W69" s="43">
        <v>3</v>
      </c>
      <c r="X69" s="43">
        <v>0</v>
      </c>
      <c r="Y69" s="43">
        <v>2</v>
      </c>
      <c r="Z69" s="43">
        <v>15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>
      <c r="A70">
        <v>59</v>
      </c>
      <c r="B70" s="97">
        <v>4.0277777777777801E-2</v>
      </c>
      <c r="C70">
        <f t="shared" ca="1" si="0"/>
        <v>0</v>
      </c>
      <c r="D70">
        <f t="shared" si="1"/>
        <v>163</v>
      </c>
      <c r="E70">
        <f>IF(appliances!$D$46="YES",light_sim_data!B70,0)</f>
        <v>0</v>
      </c>
      <c r="F70">
        <f t="shared" si="2"/>
        <v>163</v>
      </c>
      <c r="H70" s="43">
        <v>0</v>
      </c>
      <c r="I70" s="43">
        <v>0</v>
      </c>
      <c r="J70" s="43">
        <v>109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5</v>
      </c>
      <c r="U70" s="43">
        <v>0</v>
      </c>
      <c r="V70" s="43">
        <v>3</v>
      </c>
      <c r="W70" s="43">
        <v>3</v>
      </c>
      <c r="X70" s="43">
        <v>0</v>
      </c>
      <c r="Y70" s="43">
        <v>2</v>
      </c>
      <c r="Z70" s="43">
        <v>15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>
      <c r="A71">
        <v>60</v>
      </c>
      <c r="B71" s="97">
        <v>4.0972222222222202E-2</v>
      </c>
      <c r="C71">
        <f t="shared" ca="1" si="0"/>
        <v>0</v>
      </c>
      <c r="D71">
        <f t="shared" si="1"/>
        <v>163</v>
      </c>
      <c r="E71">
        <f>IF(appliances!$D$46="YES",light_sim_data!B71,0)</f>
        <v>0</v>
      </c>
      <c r="F71">
        <f t="shared" si="2"/>
        <v>163</v>
      </c>
      <c r="H71" s="43">
        <v>0</v>
      </c>
      <c r="I71" s="43">
        <v>0</v>
      </c>
      <c r="J71" s="43">
        <v>109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5</v>
      </c>
      <c r="U71" s="43">
        <v>0</v>
      </c>
      <c r="V71" s="43">
        <v>3</v>
      </c>
      <c r="W71" s="43">
        <v>3</v>
      </c>
      <c r="X71" s="43">
        <v>0</v>
      </c>
      <c r="Y71" s="43">
        <v>2</v>
      </c>
      <c r="Z71" s="43">
        <v>15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>
      <c r="A72">
        <v>61</v>
      </c>
      <c r="B72" s="97">
        <v>4.1666666666666699E-2</v>
      </c>
      <c r="C72">
        <f t="shared" ca="1" si="0"/>
        <v>0</v>
      </c>
      <c r="D72">
        <f t="shared" si="1"/>
        <v>163</v>
      </c>
      <c r="E72">
        <f>IF(appliances!$D$46="YES",light_sim_data!B72,0)</f>
        <v>0</v>
      </c>
      <c r="F72">
        <f t="shared" si="2"/>
        <v>163</v>
      </c>
      <c r="H72" s="43">
        <v>0</v>
      </c>
      <c r="I72" s="43">
        <v>0</v>
      </c>
      <c r="J72" s="43">
        <v>109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5</v>
      </c>
      <c r="U72" s="43">
        <v>0</v>
      </c>
      <c r="V72" s="43">
        <v>3</v>
      </c>
      <c r="W72" s="43">
        <v>3</v>
      </c>
      <c r="X72" s="43">
        <v>0</v>
      </c>
      <c r="Y72" s="43">
        <v>2</v>
      </c>
      <c r="Z72" s="43">
        <v>15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>
      <c r="A73">
        <v>62</v>
      </c>
      <c r="B73" s="97">
        <v>4.2361111111111099E-2</v>
      </c>
      <c r="C73">
        <f t="shared" ca="1" si="0"/>
        <v>0</v>
      </c>
      <c r="D73">
        <f t="shared" si="1"/>
        <v>163</v>
      </c>
      <c r="E73">
        <f>IF(appliances!$D$46="YES",light_sim_data!B73,0)</f>
        <v>0</v>
      </c>
      <c r="F73">
        <f t="shared" si="2"/>
        <v>163</v>
      </c>
      <c r="H73" s="43">
        <v>0</v>
      </c>
      <c r="I73" s="43">
        <v>0</v>
      </c>
      <c r="J73" s="43">
        <v>109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5</v>
      </c>
      <c r="U73" s="43">
        <v>0</v>
      </c>
      <c r="V73" s="43">
        <v>3</v>
      </c>
      <c r="W73" s="43">
        <v>3</v>
      </c>
      <c r="X73" s="43">
        <v>0</v>
      </c>
      <c r="Y73" s="43">
        <v>2</v>
      </c>
      <c r="Z73" s="43">
        <v>15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>
      <c r="A74">
        <v>63</v>
      </c>
      <c r="B74" s="97">
        <v>4.3055555555555597E-2</v>
      </c>
      <c r="C74">
        <f t="shared" ca="1" si="0"/>
        <v>0</v>
      </c>
      <c r="D74">
        <f t="shared" si="1"/>
        <v>163</v>
      </c>
      <c r="E74">
        <f>IF(appliances!$D$46="YES",light_sim_data!B74,0)</f>
        <v>0</v>
      </c>
      <c r="F74">
        <f t="shared" si="2"/>
        <v>163</v>
      </c>
      <c r="H74" s="43">
        <v>0</v>
      </c>
      <c r="I74" s="43">
        <v>0</v>
      </c>
      <c r="J74" s="43">
        <v>109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5</v>
      </c>
      <c r="U74" s="43">
        <v>0</v>
      </c>
      <c r="V74" s="43">
        <v>3</v>
      </c>
      <c r="W74" s="43">
        <v>3</v>
      </c>
      <c r="X74" s="43">
        <v>0</v>
      </c>
      <c r="Y74" s="43">
        <v>2</v>
      </c>
      <c r="Z74" s="43">
        <v>15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>
      <c r="A75">
        <v>64</v>
      </c>
      <c r="B75" s="97">
        <v>4.3749999999999997E-2</v>
      </c>
      <c r="C75">
        <f t="shared" ca="1" si="0"/>
        <v>0</v>
      </c>
      <c r="D75">
        <f t="shared" si="1"/>
        <v>54</v>
      </c>
      <c r="E75">
        <f>IF(appliances!$D$46="YES",light_sim_data!B75,0)</f>
        <v>0</v>
      </c>
      <c r="F75">
        <f t="shared" si="2"/>
        <v>54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5</v>
      </c>
      <c r="U75" s="43">
        <v>0</v>
      </c>
      <c r="V75" s="43">
        <v>3</v>
      </c>
      <c r="W75" s="43">
        <v>3</v>
      </c>
      <c r="X75" s="43">
        <v>0</v>
      </c>
      <c r="Y75" s="43">
        <v>2</v>
      </c>
      <c r="Z75" s="43">
        <v>15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>
      <c r="A76">
        <v>65</v>
      </c>
      <c r="B76" s="97">
        <v>4.4444444444444398E-2</v>
      </c>
      <c r="C76">
        <f t="shared" ca="1" si="0"/>
        <v>0</v>
      </c>
      <c r="D76">
        <f t="shared" si="1"/>
        <v>54</v>
      </c>
      <c r="E76">
        <f>IF(appliances!$D$46="YES",light_sim_data!B76,0)</f>
        <v>0</v>
      </c>
      <c r="F76">
        <f t="shared" si="2"/>
        <v>54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5</v>
      </c>
      <c r="U76" s="43">
        <v>0</v>
      </c>
      <c r="V76" s="43">
        <v>3</v>
      </c>
      <c r="W76" s="43">
        <v>3</v>
      </c>
      <c r="X76" s="43">
        <v>0</v>
      </c>
      <c r="Y76" s="43">
        <v>2</v>
      </c>
      <c r="Z76" s="43">
        <v>15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54</v>
      </c>
      <c r="E77">
        <f>IF(appliances!$D$46="YES",light_sim_data!B77,0)</f>
        <v>0</v>
      </c>
      <c r="F77">
        <f t="shared" ref="F77:F140" si="5">SUM(H77:AN77)</f>
        <v>54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5</v>
      </c>
      <c r="U77" s="43">
        <v>0</v>
      </c>
      <c r="V77" s="43">
        <v>3</v>
      </c>
      <c r="W77" s="43">
        <v>3</v>
      </c>
      <c r="X77" s="43">
        <v>0</v>
      </c>
      <c r="Y77" s="43">
        <v>2</v>
      </c>
      <c r="Z77" s="43">
        <v>15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>
      <c r="A78">
        <v>67</v>
      </c>
      <c r="B78" s="97">
        <v>4.5833333333333302E-2</v>
      </c>
      <c r="C78">
        <f t="shared" ca="1" si="3"/>
        <v>0</v>
      </c>
      <c r="D78">
        <f t="shared" si="4"/>
        <v>54</v>
      </c>
      <c r="E78">
        <f>IF(appliances!$D$46="YES",light_sim_data!B78,0)</f>
        <v>0</v>
      </c>
      <c r="F78">
        <f t="shared" si="5"/>
        <v>54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5</v>
      </c>
      <c r="U78" s="43">
        <v>0</v>
      </c>
      <c r="V78" s="43">
        <v>3</v>
      </c>
      <c r="W78" s="43">
        <v>3</v>
      </c>
      <c r="X78" s="43">
        <v>0</v>
      </c>
      <c r="Y78" s="43">
        <v>2</v>
      </c>
      <c r="Z78" s="43">
        <v>15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>
      <c r="A79">
        <v>68</v>
      </c>
      <c r="B79" s="97">
        <v>4.65277777777778E-2</v>
      </c>
      <c r="C79">
        <f t="shared" ca="1" si="3"/>
        <v>0</v>
      </c>
      <c r="D79">
        <f t="shared" si="4"/>
        <v>54</v>
      </c>
      <c r="E79">
        <f>IF(appliances!$D$46="YES",light_sim_data!B79,0)</f>
        <v>0</v>
      </c>
      <c r="F79">
        <f t="shared" si="5"/>
        <v>54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5</v>
      </c>
      <c r="U79" s="43">
        <v>0</v>
      </c>
      <c r="V79" s="43">
        <v>3</v>
      </c>
      <c r="W79" s="43">
        <v>3</v>
      </c>
      <c r="X79" s="43">
        <v>0</v>
      </c>
      <c r="Y79" s="43">
        <v>2</v>
      </c>
      <c r="Z79" s="43">
        <v>15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>
      <c r="A80">
        <v>69</v>
      </c>
      <c r="B80" s="97">
        <v>4.72222222222222E-2</v>
      </c>
      <c r="C80">
        <f t="shared" ca="1" si="3"/>
        <v>0</v>
      </c>
      <c r="D80">
        <f t="shared" si="4"/>
        <v>54</v>
      </c>
      <c r="E80">
        <f>IF(appliances!$D$46="YES",light_sim_data!B80,0)</f>
        <v>0</v>
      </c>
      <c r="F80">
        <f t="shared" si="5"/>
        <v>54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5</v>
      </c>
      <c r="U80" s="43">
        <v>0</v>
      </c>
      <c r="V80" s="43">
        <v>3</v>
      </c>
      <c r="W80" s="43">
        <v>3</v>
      </c>
      <c r="X80" s="43">
        <v>0</v>
      </c>
      <c r="Y80" s="43">
        <v>2</v>
      </c>
      <c r="Z80" s="43">
        <v>15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>
      <c r="A81">
        <v>70</v>
      </c>
      <c r="B81" s="97">
        <v>4.7916666666666698E-2</v>
      </c>
      <c r="C81">
        <f t="shared" ca="1" si="3"/>
        <v>0</v>
      </c>
      <c r="D81">
        <f t="shared" si="4"/>
        <v>232</v>
      </c>
      <c r="E81">
        <f>IF(appliances!$D$46="YES",light_sim_data!B81,0)</f>
        <v>0</v>
      </c>
      <c r="F81">
        <f t="shared" si="5"/>
        <v>232</v>
      </c>
      <c r="H81" s="43">
        <v>0</v>
      </c>
      <c r="I81" s="43">
        <v>178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5</v>
      </c>
      <c r="U81" s="43">
        <v>0</v>
      </c>
      <c r="V81" s="43">
        <v>3</v>
      </c>
      <c r="W81" s="43">
        <v>3</v>
      </c>
      <c r="X81" s="43">
        <v>0</v>
      </c>
      <c r="Y81" s="43">
        <v>2</v>
      </c>
      <c r="Z81" s="43">
        <v>15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>
      <c r="A82">
        <v>71</v>
      </c>
      <c r="B82" s="97">
        <v>4.8611111111111098E-2</v>
      </c>
      <c r="C82">
        <f t="shared" ca="1" si="3"/>
        <v>0</v>
      </c>
      <c r="D82">
        <f t="shared" si="4"/>
        <v>232</v>
      </c>
      <c r="E82">
        <f>IF(appliances!$D$46="YES",light_sim_data!B82,0)</f>
        <v>0</v>
      </c>
      <c r="F82">
        <f t="shared" si="5"/>
        <v>232</v>
      </c>
      <c r="H82" s="43">
        <v>0</v>
      </c>
      <c r="I82" s="43">
        <v>178</v>
      </c>
      <c r="J82" s="43">
        <v>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5</v>
      </c>
      <c r="U82" s="43">
        <v>0</v>
      </c>
      <c r="V82" s="43">
        <v>3</v>
      </c>
      <c r="W82" s="43">
        <v>3</v>
      </c>
      <c r="X82" s="43">
        <v>0</v>
      </c>
      <c r="Y82" s="43">
        <v>2</v>
      </c>
      <c r="Z82" s="43">
        <v>15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>
      <c r="A83">
        <v>72</v>
      </c>
      <c r="B83" s="97">
        <v>4.9305555555555602E-2</v>
      </c>
      <c r="C83">
        <f t="shared" ca="1" si="3"/>
        <v>0</v>
      </c>
      <c r="D83">
        <f t="shared" si="4"/>
        <v>232</v>
      </c>
      <c r="E83">
        <f>IF(appliances!$D$46="YES",light_sim_data!B83,0)</f>
        <v>0</v>
      </c>
      <c r="F83">
        <f t="shared" si="5"/>
        <v>232</v>
      </c>
      <c r="H83" s="43">
        <v>0</v>
      </c>
      <c r="I83" s="43">
        <v>178</v>
      </c>
      <c r="J83" s="43">
        <v>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5</v>
      </c>
      <c r="U83" s="43">
        <v>0</v>
      </c>
      <c r="V83" s="43">
        <v>3</v>
      </c>
      <c r="W83" s="43">
        <v>3</v>
      </c>
      <c r="X83" s="43">
        <v>0</v>
      </c>
      <c r="Y83" s="43">
        <v>2</v>
      </c>
      <c r="Z83" s="43">
        <v>15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>
      <c r="A84">
        <v>73</v>
      </c>
      <c r="B84" s="97">
        <v>0.05</v>
      </c>
      <c r="C84">
        <f t="shared" ca="1" si="3"/>
        <v>0</v>
      </c>
      <c r="D84">
        <f t="shared" si="4"/>
        <v>232</v>
      </c>
      <c r="E84">
        <f>IF(appliances!$D$46="YES",light_sim_data!B84,0)</f>
        <v>0</v>
      </c>
      <c r="F84">
        <f t="shared" si="5"/>
        <v>232</v>
      </c>
      <c r="H84" s="43">
        <v>0</v>
      </c>
      <c r="I84" s="43">
        <v>178</v>
      </c>
      <c r="J84" s="43">
        <v>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5</v>
      </c>
      <c r="U84" s="43">
        <v>0</v>
      </c>
      <c r="V84" s="43">
        <v>3</v>
      </c>
      <c r="W84" s="43">
        <v>3</v>
      </c>
      <c r="X84" s="43">
        <v>0</v>
      </c>
      <c r="Y84" s="43">
        <v>2</v>
      </c>
      <c r="Z84" s="43">
        <v>15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>
      <c r="A85">
        <v>74</v>
      </c>
      <c r="B85" s="97">
        <v>5.0694444444444403E-2</v>
      </c>
      <c r="C85">
        <f t="shared" ca="1" si="3"/>
        <v>0</v>
      </c>
      <c r="D85">
        <f t="shared" si="4"/>
        <v>368</v>
      </c>
      <c r="E85">
        <f>IF(appliances!$D$46="YES",light_sim_data!B85,0)</f>
        <v>0</v>
      </c>
      <c r="F85">
        <f t="shared" si="5"/>
        <v>368</v>
      </c>
      <c r="H85" s="43">
        <v>0</v>
      </c>
      <c r="I85" s="43">
        <v>178</v>
      </c>
      <c r="J85" s="43">
        <v>0</v>
      </c>
      <c r="K85" s="43">
        <v>136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5</v>
      </c>
      <c r="U85" s="43">
        <v>0</v>
      </c>
      <c r="V85" s="43">
        <v>3</v>
      </c>
      <c r="W85" s="43">
        <v>3</v>
      </c>
      <c r="X85" s="43">
        <v>0</v>
      </c>
      <c r="Y85" s="43">
        <v>2</v>
      </c>
      <c r="Z85" s="43">
        <v>15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>
      <c r="A86">
        <v>75</v>
      </c>
      <c r="B86" s="97">
        <v>5.1388888888888901E-2</v>
      </c>
      <c r="C86">
        <f t="shared" ca="1" si="3"/>
        <v>0</v>
      </c>
      <c r="D86">
        <f t="shared" si="4"/>
        <v>368</v>
      </c>
      <c r="E86">
        <f>IF(appliances!$D$46="YES",light_sim_data!B86,0)</f>
        <v>0</v>
      </c>
      <c r="F86">
        <f t="shared" si="5"/>
        <v>368</v>
      </c>
      <c r="H86" s="43">
        <v>0</v>
      </c>
      <c r="I86" s="43">
        <v>178</v>
      </c>
      <c r="J86" s="43">
        <v>0</v>
      </c>
      <c r="K86" s="43">
        <v>136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5</v>
      </c>
      <c r="U86" s="43">
        <v>0</v>
      </c>
      <c r="V86" s="43">
        <v>3</v>
      </c>
      <c r="W86" s="43">
        <v>3</v>
      </c>
      <c r="X86" s="43">
        <v>0</v>
      </c>
      <c r="Y86" s="43">
        <v>2</v>
      </c>
      <c r="Z86" s="43">
        <v>15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>
      <c r="A87">
        <v>76</v>
      </c>
      <c r="B87" s="97">
        <v>5.2083333333333301E-2</v>
      </c>
      <c r="C87">
        <f t="shared" ca="1" si="3"/>
        <v>0</v>
      </c>
      <c r="D87">
        <f t="shared" si="4"/>
        <v>368</v>
      </c>
      <c r="E87">
        <f>IF(appliances!$D$46="YES",light_sim_data!B87,0)</f>
        <v>0</v>
      </c>
      <c r="F87">
        <f t="shared" si="5"/>
        <v>368</v>
      </c>
      <c r="H87" s="43">
        <v>0</v>
      </c>
      <c r="I87" s="43">
        <v>178</v>
      </c>
      <c r="J87" s="43">
        <v>0</v>
      </c>
      <c r="K87" s="43">
        <v>136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5</v>
      </c>
      <c r="U87" s="43">
        <v>0</v>
      </c>
      <c r="V87" s="43">
        <v>3</v>
      </c>
      <c r="W87" s="43">
        <v>3</v>
      </c>
      <c r="X87" s="43">
        <v>0</v>
      </c>
      <c r="Y87" s="43">
        <v>2</v>
      </c>
      <c r="Z87" s="43">
        <v>15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>
      <c r="A88">
        <v>77</v>
      </c>
      <c r="B88" s="97">
        <v>5.2777777777777798E-2</v>
      </c>
      <c r="C88">
        <f t="shared" ca="1" si="3"/>
        <v>0</v>
      </c>
      <c r="D88">
        <f t="shared" si="4"/>
        <v>368</v>
      </c>
      <c r="E88">
        <f>IF(appliances!$D$46="YES",light_sim_data!B88,0)</f>
        <v>0</v>
      </c>
      <c r="F88">
        <f t="shared" si="5"/>
        <v>368</v>
      </c>
      <c r="H88" s="43">
        <v>0</v>
      </c>
      <c r="I88" s="43">
        <v>178</v>
      </c>
      <c r="J88" s="43">
        <v>0</v>
      </c>
      <c r="K88" s="43">
        <v>136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5</v>
      </c>
      <c r="U88" s="43">
        <v>0</v>
      </c>
      <c r="V88" s="43">
        <v>3</v>
      </c>
      <c r="W88" s="43">
        <v>3</v>
      </c>
      <c r="X88" s="43">
        <v>0</v>
      </c>
      <c r="Y88" s="43">
        <v>2</v>
      </c>
      <c r="Z88" s="43">
        <v>15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>
      <c r="A89">
        <v>78</v>
      </c>
      <c r="B89" s="97">
        <v>5.3472222222222199E-2</v>
      </c>
      <c r="C89">
        <f t="shared" ca="1" si="3"/>
        <v>0</v>
      </c>
      <c r="D89">
        <f t="shared" si="4"/>
        <v>368</v>
      </c>
      <c r="E89">
        <f>IF(appliances!$D$46="YES",light_sim_data!B89,0)</f>
        <v>0</v>
      </c>
      <c r="F89">
        <f t="shared" si="5"/>
        <v>368</v>
      </c>
      <c r="H89" s="43">
        <v>0</v>
      </c>
      <c r="I89" s="43">
        <v>178</v>
      </c>
      <c r="J89" s="43">
        <v>0</v>
      </c>
      <c r="K89" s="43">
        <v>136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5</v>
      </c>
      <c r="U89" s="43">
        <v>0</v>
      </c>
      <c r="V89" s="43">
        <v>3</v>
      </c>
      <c r="W89" s="43">
        <v>3</v>
      </c>
      <c r="X89" s="43">
        <v>0</v>
      </c>
      <c r="Y89" s="43">
        <v>2</v>
      </c>
      <c r="Z89" s="43">
        <v>15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>
      <c r="A90">
        <v>79</v>
      </c>
      <c r="B90" s="97">
        <v>5.4166666666666703E-2</v>
      </c>
      <c r="C90">
        <f t="shared" ca="1" si="3"/>
        <v>0</v>
      </c>
      <c r="D90">
        <f t="shared" si="4"/>
        <v>368</v>
      </c>
      <c r="E90">
        <f>IF(appliances!$D$46="YES",light_sim_data!B90,0)</f>
        <v>0</v>
      </c>
      <c r="F90">
        <f t="shared" si="5"/>
        <v>368</v>
      </c>
      <c r="H90" s="43">
        <v>0</v>
      </c>
      <c r="I90" s="43">
        <v>178</v>
      </c>
      <c r="J90" s="43">
        <v>0</v>
      </c>
      <c r="K90" s="43">
        <v>136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5</v>
      </c>
      <c r="U90" s="43">
        <v>0</v>
      </c>
      <c r="V90" s="43">
        <v>3</v>
      </c>
      <c r="W90" s="43">
        <v>3</v>
      </c>
      <c r="X90" s="43">
        <v>0</v>
      </c>
      <c r="Y90" s="43">
        <v>2</v>
      </c>
      <c r="Z90" s="43">
        <v>15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>
      <c r="A91">
        <v>80</v>
      </c>
      <c r="B91" s="97">
        <v>5.4861111111111097E-2</v>
      </c>
      <c r="C91">
        <f t="shared" ca="1" si="3"/>
        <v>0</v>
      </c>
      <c r="D91">
        <f t="shared" si="4"/>
        <v>368</v>
      </c>
      <c r="E91">
        <f>IF(appliances!$D$46="YES",light_sim_data!B91,0)</f>
        <v>0</v>
      </c>
      <c r="F91">
        <f t="shared" si="5"/>
        <v>368</v>
      </c>
      <c r="H91" s="43">
        <v>0</v>
      </c>
      <c r="I91" s="43">
        <v>178</v>
      </c>
      <c r="J91" s="43">
        <v>0</v>
      </c>
      <c r="K91" s="43">
        <v>136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5</v>
      </c>
      <c r="U91" s="43">
        <v>0</v>
      </c>
      <c r="V91" s="43">
        <v>3</v>
      </c>
      <c r="W91" s="43">
        <v>3</v>
      </c>
      <c r="X91" s="43">
        <v>0</v>
      </c>
      <c r="Y91" s="43">
        <v>2</v>
      </c>
      <c r="Z91" s="43">
        <v>15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>
      <c r="A92">
        <v>81</v>
      </c>
      <c r="B92" s="97">
        <v>5.5555555555555601E-2</v>
      </c>
      <c r="C92">
        <f t="shared" ca="1" si="3"/>
        <v>0</v>
      </c>
      <c r="D92">
        <f t="shared" si="4"/>
        <v>368</v>
      </c>
      <c r="E92">
        <f>IF(appliances!$D$46="YES",light_sim_data!B92,0)</f>
        <v>0</v>
      </c>
      <c r="F92">
        <f t="shared" si="5"/>
        <v>368</v>
      </c>
      <c r="H92" s="43">
        <v>0</v>
      </c>
      <c r="I92" s="43">
        <v>178</v>
      </c>
      <c r="J92" s="43">
        <v>0</v>
      </c>
      <c r="K92" s="43">
        <v>136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5</v>
      </c>
      <c r="U92" s="43">
        <v>0</v>
      </c>
      <c r="V92" s="43">
        <v>3</v>
      </c>
      <c r="W92" s="43">
        <v>3</v>
      </c>
      <c r="X92" s="43">
        <v>0</v>
      </c>
      <c r="Y92" s="43">
        <v>2</v>
      </c>
      <c r="Z92" s="43">
        <v>15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>
      <c r="A93">
        <v>82</v>
      </c>
      <c r="B93" s="97">
        <v>5.6250000000000001E-2</v>
      </c>
      <c r="C93">
        <f t="shared" ca="1" si="3"/>
        <v>0</v>
      </c>
      <c r="D93">
        <f t="shared" si="4"/>
        <v>368</v>
      </c>
      <c r="E93">
        <f>IF(appliances!$D$46="YES",light_sim_data!B93,0)</f>
        <v>0</v>
      </c>
      <c r="F93">
        <f t="shared" si="5"/>
        <v>368</v>
      </c>
      <c r="H93" s="43">
        <v>0</v>
      </c>
      <c r="I93" s="43">
        <v>178</v>
      </c>
      <c r="J93" s="43">
        <v>0</v>
      </c>
      <c r="K93" s="43">
        <v>136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5</v>
      </c>
      <c r="U93" s="43">
        <v>0</v>
      </c>
      <c r="V93" s="43">
        <v>3</v>
      </c>
      <c r="W93" s="43">
        <v>3</v>
      </c>
      <c r="X93" s="43">
        <v>0</v>
      </c>
      <c r="Y93" s="43">
        <v>2</v>
      </c>
      <c r="Z93" s="43">
        <v>15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>
      <c r="A94">
        <v>83</v>
      </c>
      <c r="B94" s="97">
        <v>5.6944444444444402E-2</v>
      </c>
      <c r="C94">
        <f t="shared" ca="1" si="3"/>
        <v>0</v>
      </c>
      <c r="D94">
        <f t="shared" si="4"/>
        <v>368</v>
      </c>
      <c r="E94">
        <f>IF(appliances!$D$46="YES",light_sim_data!B94,0)</f>
        <v>0</v>
      </c>
      <c r="F94">
        <f t="shared" si="5"/>
        <v>368</v>
      </c>
      <c r="H94" s="43">
        <v>0</v>
      </c>
      <c r="I94" s="43">
        <v>178</v>
      </c>
      <c r="J94" s="43">
        <v>0</v>
      </c>
      <c r="K94" s="43">
        <v>136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5</v>
      </c>
      <c r="U94" s="43">
        <v>0</v>
      </c>
      <c r="V94" s="43">
        <v>3</v>
      </c>
      <c r="W94" s="43">
        <v>3</v>
      </c>
      <c r="X94" s="43">
        <v>0</v>
      </c>
      <c r="Y94" s="43">
        <v>2</v>
      </c>
      <c r="Z94" s="43">
        <v>15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>
      <c r="A95">
        <v>84</v>
      </c>
      <c r="B95" s="97">
        <v>5.7638888888888899E-2</v>
      </c>
      <c r="C95">
        <f t="shared" ca="1" si="3"/>
        <v>0</v>
      </c>
      <c r="D95">
        <f t="shared" si="4"/>
        <v>368</v>
      </c>
      <c r="E95">
        <f>IF(appliances!$D$46="YES",light_sim_data!B95,0)</f>
        <v>0</v>
      </c>
      <c r="F95">
        <f t="shared" si="5"/>
        <v>368</v>
      </c>
      <c r="H95" s="43">
        <v>0</v>
      </c>
      <c r="I95" s="43">
        <v>178</v>
      </c>
      <c r="J95" s="43">
        <v>0</v>
      </c>
      <c r="K95" s="43">
        <v>136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5</v>
      </c>
      <c r="U95" s="43">
        <v>0</v>
      </c>
      <c r="V95" s="43">
        <v>3</v>
      </c>
      <c r="W95" s="43">
        <v>3</v>
      </c>
      <c r="X95" s="43">
        <v>0</v>
      </c>
      <c r="Y95" s="43">
        <v>2</v>
      </c>
      <c r="Z95" s="43">
        <v>15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>
      <c r="A96">
        <v>85</v>
      </c>
      <c r="B96" s="97">
        <v>5.83333333333333E-2</v>
      </c>
      <c r="C96">
        <f t="shared" ca="1" si="3"/>
        <v>0</v>
      </c>
      <c r="D96">
        <f t="shared" si="4"/>
        <v>368</v>
      </c>
      <c r="E96">
        <f>IF(appliances!$D$46="YES",light_sim_data!B96,0)</f>
        <v>0</v>
      </c>
      <c r="F96">
        <f t="shared" si="5"/>
        <v>368</v>
      </c>
      <c r="H96" s="43">
        <v>0</v>
      </c>
      <c r="I96" s="43">
        <v>178</v>
      </c>
      <c r="J96" s="43">
        <v>0</v>
      </c>
      <c r="K96" s="43">
        <v>136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5</v>
      </c>
      <c r="U96" s="43">
        <v>0</v>
      </c>
      <c r="V96" s="43">
        <v>3</v>
      </c>
      <c r="W96" s="43">
        <v>3</v>
      </c>
      <c r="X96" s="43">
        <v>0</v>
      </c>
      <c r="Y96" s="43">
        <v>2</v>
      </c>
      <c r="Z96" s="43">
        <v>15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>
      <c r="A97">
        <v>86</v>
      </c>
      <c r="B97" s="97">
        <v>5.9027777777777797E-2</v>
      </c>
      <c r="C97">
        <f t="shared" ca="1" si="3"/>
        <v>0</v>
      </c>
      <c r="D97">
        <f t="shared" si="4"/>
        <v>368</v>
      </c>
      <c r="E97">
        <f>IF(appliances!$D$46="YES",light_sim_data!B97,0)</f>
        <v>0</v>
      </c>
      <c r="F97">
        <f t="shared" si="5"/>
        <v>368</v>
      </c>
      <c r="H97" s="43">
        <v>0</v>
      </c>
      <c r="I97" s="43">
        <v>178</v>
      </c>
      <c r="J97" s="43">
        <v>0</v>
      </c>
      <c r="K97" s="43">
        <v>136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5</v>
      </c>
      <c r="U97" s="43">
        <v>0</v>
      </c>
      <c r="V97" s="43">
        <v>3</v>
      </c>
      <c r="W97" s="43">
        <v>3</v>
      </c>
      <c r="X97" s="43">
        <v>0</v>
      </c>
      <c r="Y97" s="43">
        <v>2</v>
      </c>
      <c r="Z97" s="43">
        <v>15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>
      <c r="A98">
        <v>87</v>
      </c>
      <c r="B98" s="97">
        <v>5.9722222222222197E-2</v>
      </c>
      <c r="C98">
        <f t="shared" ca="1" si="3"/>
        <v>0</v>
      </c>
      <c r="D98">
        <f t="shared" si="4"/>
        <v>368</v>
      </c>
      <c r="E98">
        <f>IF(appliances!$D$46="YES",light_sim_data!B98,0)</f>
        <v>0</v>
      </c>
      <c r="F98">
        <f t="shared" si="5"/>
        <v>368</v>
      </c>
      <c r="H98" s="43">
        <v>0</v>
      </c>
      <c r="I98" s="43">
        <v>178</v>
      </c>
      <c r="J98" s="43">
        <v>0</v>
      </c>
      <c r="K98" s="43">
        <v>136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5</v>
      </c>
      <c r="U98" s="43">
        <v>0</v>
      </c>
      <c r="V98" s="43">
        <v>3</v>
      </c>
      <c r="W98" s="43">
        <v>3</v>
      </c>
      <c r="X98" s="43">
        <v>0</v>
      </c>
      <c r="Y98" s="43">
        <v>2</v>
      </c>
      <c r="Z98" s="43">
        <v>15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>
      <c r="A99">
        <v>88</v>
      </c>
      <c r="B99" s="97">
        <v>6.0416666666666702E-2</v>
      </c>
      <c r="C99">
        <f t="shared" ca="1" si="3"/>
        <v>0</v>
      </c>
      <c r="D99">
        <f t="shared" si="4"/>
        <v>368</v>
      </c>
      <c r="E99">
        <f>IF(appliances!$D$46="YES",light_sim_data!B99,0)</f>
        <v>0</v>
      </c>
      <c r="F99">
        <f t="shared" si="5"/>
        <v>368</v>
      </c>
      <c r="H99" s="43">
        <v>0</v>
      </c>
      <c r="I99" s="43">
        <v>178</v>
      </c>
      <c r="J99" s="43">
        <v>0</v>
      </c>
      <c r="K99" s="43">
        <v>136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5</v>
      </c>
      <c r="U99" s="43">
        <v>0</v>
      </c>
      <c r="V99" s="43">
        <v>3</v>
      </c>
      <c r="W99" s="43">
        <v>3</v>
      </c>
      <c r="X99" s="43">
        <v>0</v>
      </c>
      <c r="Y99" s="43">
        <v>2</v>
      </c>
      <c r="Z99" s="43">
        <v>15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>
      <c r="A100">
        <v>89</v>
      </c>
      <c r="B100" s="97">
        <v>6.1111111111111102E-2</v>
      </c>
      <c r="C100">
        <f t="shared" ca="1" si="3"/>
        <v>0</v>
      </c>
      <c r="D100">
        <f t="shared" si="4"/>
        <v>368</v>
      </c>
      <c r="E100">
        <f>IF(appliances!$D$46="YES",light_sim_data!B100,0)</f>
        <v>0</v>
      </c>
      <c r="F100">
        <f t="shared" si="5"/>
        <v>368</v>
      </c>
      <c r="H100" s="43">
        <v>0</v>
      </c>
      <c r="I100" s="43">
        <v>178</v>
      </c>
      <c r="J100" s="43">
        <v>0</v>
      </c>
      <c r="K100" s="43">
        <v>136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5</v>
      </c>
      <c r="U100" s="43">
        <v>0</v>
      </c>
      <c r="V100" s="43">
        <v>3</v>
      </c>
      <c r="W100" s="43">
        <v>3</v>
      </c>
      <c r="X100" s="43">
        <v>0</v>
      </c>
      <c r="Y100" s="43">
        <v>2</v>
      </c>
      <c r="Z100" s="43">
        <v>15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>
      <c r="A101">
        <v>90</v>
      </c>
      <c r="B101" s="97">
        <v>6.18055555555556E-2</v>
      </c>
      <c r="C101">
        <f t="shared" ca="1" si="3"/>
        <v>0</v>
      </c>
      <c r="D101">
        <f t="shared" si="4"/>
        <v>368</v>
      </c>
      <c r="E101">
        <f>IF(appliances!$D$46="YES",light_sim_data!B101,0)</f>
        <v>0</v>
      </c>
      <c r="F101">
        <f t="shared" si="5"/>
        <v>368</v>
      </c>
      <c r="H101" s="43">
        <v>0</v>
      </c>
      <c r="I101" s="43">
        <v>178</v>
      </c>
      <c r="J101" s="43">
        <v>0</v>
      </c>
      <c r="K101" s="43">
        <v>136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5</v>
      </c>
      <c r="U101" s="43">
        <v>0</v>
      </c>
      <c r="V101" s="43">
        <v>3</v>
      </c>
      <c r="W101" s="43">
        <v>3</v>
      </c>
      <c r="X101" s="43">
        <v>0</v>
      </c>
      <c r="Y101" s="43">
        <v>2</v>
      </c>
      <c r="Z101" s="43">
        <v>15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>
      <c r="A102">
        <v>91</v>
      </c>
      <c r="B102" s="97">
        <v>6.25E-2</v>
      </c>
      <c r="C102">
        <f t="shared" ca="1" si="3"/>
        <v>0</v>
      </c>
      <c r="D102">
        <f t="shared" si="4"/>
        <v>368</v>
      </c>
      <c r="E102">
        <f>IF(appliances!$D$46="YES",light_sim_data!B102,0)</f>
        <v>0</v>
      </c>
      <c r="F102">
        <f t="shared" si="5"/>
        <v>368</v>
      </c>
      <c r="H102" s="43">
        <v>0</v>
      </c>
      <c r="I102" s="43">
        <v>178</v>
      </c>
      <c r="J102" s="43">
        <v>0</v>
      </c>
      <c r="K102" s="43">
        <v>136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5</v>
      </c>
      <c r="U102" s="43">
        <v>0</v>
      </c>
      <c r="V102" s="43">
        <v>3</v>
      </c>
      <c r="W102" s="43">
        <v>3</v>
      </c>
      <c r="X102" s="43">
        <v>0</v>
      </c>
      <c r="Y102" s="43">
        <v>2</v>
      </c>
      <c r="Z102" s="43">
        <v>15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>
      <c r="A103">
        <v>92</v>
      </c>
      <c r="B103" s="97">
        <v>6.31944444444444E-2</v>
      </c>
      <c r="C103">
        <f t="shared" ca="1" si="3"/>
        <v>0</v>
      </c>
      <c r="D103">
        <f t="shared" si="4"/>
        <v>190</v>
      </c>
      <c r="E103">
        <f>IF(appliances!$D$46="YES",light_sim_data!B103,0)</f>
        <v>0</v>
      </c>
      <c r="F103">
        <f t="shared" si="5"/>
        <v>190</v>
      </c>
      <c r="H103" s="43">
        <v>0</v>
      </c>
      <c r="I103" s="43">
        <v>0</v>
      </c>
      <c r="J103" s="43">
        <v>0</v>
      </c>
      <c r="K103" s="43">
        <v>136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5</v>
      </c>
      <c r="U103" s="43">
        <v>0</v>
      </c>
      <c r="V103" s="43">
        <v>3</v>
      </c>
      <c r="W103" s="43">
        <v>3</v>
      </c>
      <c r="X103" s="43">
        <v>0</v>
      </c>
      <c r="Y103" s="43">
        <v>2</v>
      </c>
      <c r="Z103" s="43">
        <v>15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>
      <c r="A104">
        <v>93</v>
      </c>
      <c r="B104" s="97">
        <v>6.3888888888888898E-2</v>
      </c>
      <c r="C104">
        <f t="shared" ca="1" si="3"/>
        <v>0</v>
      </c>
      <c r="D104">
        <f t="shared" si="4"/>
        <v>190</v>
      </c>
      <c r="E104">
        <f>IF(appliances!$D$46="YES",light_sim_data!B104,0)</f>
        <v>0</v>
      </c>
      <c r="F104">
        <f t="shared" si="5"/>
        <v>190</v>
      </c>
      <c r="H104" s="43">
        <v>0</v>
      </c>
      <c r="I104" s="43">
        <v>0</v>
      </c>
      <c r="J104" s="43">
        <v>0</v>
      </c>
      <c r="K104" s="43">
        <v>136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5</v>
      </c>
      <c r="U104" s="43">
        <v>0</v>
      </c>
      <c r="V104" s="43">
        <v>3</v>
      </c>
      <c r="W104" s="43">
        <v>3</v>
      </c>
      <c r="X104" s="43">
        <v>0</v>
      </c>
      <c r="Y104" s="43">
        <v>2</v>
      </c>
      <c r="Z104" s="43">
        <v>15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>
      <c r="A105">
        <v>94</v>
      </c>
      <c r="B105" s="97">
        <v>6.4583333333333298E-2</v>
      </c>
      <c r="C105">
        <f t="shared" ca="1" si="3"/>
        <v>0</v>
      </c>
      <c r="D105">
        <f t="shared" si="4"/>
        <v>54</v>
      </c>
      <c r="E105">
        <f>IF(appliances!$D$46="YES",light_sim_data!B105,0)</f>
        <v>0</v>
      </c>
      <c r="F105">
        <f t="shared" si="5"/>
        <v>54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5</v>
      </c>
      <c r="U105" s="43">
        <v>0</v>
      </c>
      <c r="V105" s="43">
        <v>3</v>
      </c>
      <c r="W105" s="43">
        <v>3</v>
      </c>
      <c r="X105" s="43">
        <v>0</v>
      </c>
      <c r="Y105" s="43">
        <v>2</v>
      </c>
      <c r="Z105" s="43">
        <v>15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>
      <c r="A106">
        <v>95</v>
      </c>
      <c r="B106" s="97">
        <v>6.5277777777777796E-2</v>
      </c>
      <c r="C106">
        <f t="shared" ca="1" si="3"/>
        <v>0</v>
      </c>
      <c r="D106">
        <f t="shared" si="4"/>
        <v>54</v>
      </c>
      <c r="E106">
        <f>IF(appliances!$D$46="YES",light_sim_data!B106,0)</f>
        <v>0</v>
      </c>
      <c r="F106">
        <f t="shared" si="5"/>
        <v>54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5</v>
      </c>
      <c r="U106" s="43">
        <v>0</v>
      </c>
      <c r="V106" s="43">
        <v>3</v>
      </c>
      <c r="W106" s="43">
        <v>3</v>
      </c>
      <c r="X106" s="43">
        <v>0</v>
      </c>
      <c r="Y106" s="43">
        <v>2</v>
      </c>
      <c r="Z106" s="43">
        <v>15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>
      <c r="A107">
        <v>96</v>
      </c>
      <c r="B107" s="97">
        <v>6.5972222222222196E-2</v>
      </c>
      <c r="C107">
        <f t="shared" ca="1" si="3"/>
        <v>0</v>
      </c>
      <c r="D107">
        <f t="shared" si="4"/>
        <v>54</v>
      </c>
      <c r="E107">
        <f>IF(appliances!$D$46="YES",light_sim_data!B107,0)</f>
        <v>0</v>
      </c>
      <c r="F107">
        <f t="shared" si="5"/>
        <v>54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5</v>
      </c>
      <c r="U107" s="43">
        <v>0</v>
      </c>
      <c r="V107" s="43">
        <v>3</v>
      </c>
      <c r="W107" s="43">
        <v>3</v>
      </c>
      <c r="X107" s="43">
        <v>0</v>
      </c>
      <c r="Y107" s="43">
        <v>2</v>
      </c>
      <c r="Z107" s="43">
        <v>15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>
      <c r="A108">
        <v>97</v>
      </c>
      <c r="B108" s="97">
        <v>6.6666666666666693E-2</v>
      </c>
      <c r="C108">
        <f t="shared" ca="1" si="3"/>
        <v>0</v>
      </c>
      <c r="D108">
        <f t="shared" si="4"/>
        <v>54</v>
      </c>
      <c r="E108">
        <f>IF(appliances!$D$46="YES",light_sim_data!B108,0)</f>
        <v>0</v>
      </c>
      <c r="F108">
        <f t="shared" si="5"/>
        <v>54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5</v>
      </c>
      <c r="U108" s="43">
        <v>0</v>
      </c>
      <c r="V108" s="43">
        <v>3</v>
      </c>
      <c r="W108" s="43">
        <v>3</v>
      </c>
      <c r="X108" s="43">
        <v>0</v>
      </c>
      <c r="Y108" s="43">
        <v>2</v>
      </c>
      <c r="Z108" s="43">
        <v>15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>
      <c r="A109">
        <v>98</v>
      </c>
      <c r="B109" s="97">
        <v>6.7361111111111094E-2</v>
      </c>
      <c r="C109">
        <f t="shared" ca="1" si="3"/>
        <v>0</v>
      </c>
      <c r="D109">
        <f t="shared" si="4"/>
        <v>54</v>
      </c>
      <c r="E109">
        <f>IF(appliances!$D$46="YES",light_sim_data!B109,0)</f>
        <v>0</v>
      </c>
      <c r="F109">
        <f t="shared" si="5"/>
        <v>54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5</v>
      </c>
      <c r="U109" s="43">
        <v>0</v>
      </c>
      <c r="V109" s="43">
        <v>3</v>
      </c>
      <c r="W109" s="43">
        <v>3</v>
      </c>
      <c r="X109" s="43">
        <v>0</v>
      </c>
      <c r="Y109" s="43">
        <v>2</v>
      </c>
      <c r="Z109" s="43">
        <v>15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>
      <c r="A110">
        <v>99</v>
      </c>
      <c r="B110" s="97">
        <v>6.8055555555555605E-2</v>
      </c>
      <c r="C110">
        <f t="shared" ca="1" si="3"/>
        <v>0</v>
      </c>
      <c r="D110">
        <f t="shared" si="4"/>
        <v>54</v>
      </c>
      <c r="E110">
        <f>IF(appliances!$D$46="YES",light_sim_data!B110,0)</f>
        <v>0</v>
      </c>
      <c r="F110">
        <f t="shared" si="5"/>
        <v>54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5</v>
      </c>
      <c r="U110" s="43">
        <v>0</v>
      </c>
      <c r="V110" s="43">
        <v>3</v>
      </c>
      <c r="W110" s="43">
        <v>3</v>
      </c>
      <c r="X110" s="43">
        <v>0</v>
      </c>
      <c r="Y110" s="43">
        <v>2</v>
      </c>
      <c r="Z110" s="43">
        <v>15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>
      <c r="A111">
        <v>100</v>
      </c>
      <c r="B111" s="97">
        <v>6.8750000000000006E-2</v>
      </c>
      <c r="C111">
        <f t="shared" ca="1" si="3"/>
        <v>0</v>
      </c>
      <c r="D111">
        <f t="shared" si="4"/>
        <v>54</v>
      </c>
      <c r="E111">
        <f>IF(appliances!$D$46="YES",light_sim_data!B111,0)</f>
        <v>0</v>
      </c>
      <c r="F111">
        <f t="shared" si="5"/>
        <v>54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5</v>
      </c>
      <c r="U111" s="43">
        <v>0</v>
      </c>
      <c r="V111" s="43">
        <v>3</v>
      </c>
      <c r="W111" s="43">
        <v>3</v>
      </c>
      <c r="X111" s="43">
        <v>0</v>
      </c>
      <c r="Y111" s="43">
        <v>2</v>
      </c>
      <c r="Z111" s="43">
        <v>15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>
      <c r="A112">
        <v>101</v>
      </c>
      <c r="B112" s="97">
        <v>6.9444444444444406E-2</v>
      </c>
      <c r="C112">
        <f t="shared" ca="1" si="3"/>
        <v>0</v>
      </c>
      <c r="D112">
        <f t="shared" si="4"/>
        <v>54</v>
      </c>
      <c r="E112">
        <f>IF(appliances!$D$46="YES",light_sim_data!B112,0)</f>
        <v>0</v>
      </c>
      <c r="F112">
        <f t="shared" si="5"/>
        <v>54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5</v>
      </c>
      <c r="U112" s="43">
        <v>0</v>
      </c>
      <c r="V112" s="43">
        <v>3</v>
      </c>
      <c r="W112" s="43">
        <v>3</v>
      </c>
      <c r="X112" s="43">
        <v>0</v>
      </c>
      <c r="Y112" s="43">
        <v>2</v>
      </c>
      <c r="Z112" s="43">
        <v>15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>
      <c r="A113">
        <v>102</v>
      </c>
      <c r="B113" s="97">
        <v>7.0138888888888903E-2</v>
      </c>
      <c r="C113">
        <f t="shared" ca="1" si="3"/>
        <v>0</v>
      </c>
      <c r="D113">
        <f t="shared" si="4"/>
        <v>54</v>
      </c>
      <c r="E113">
        <f>IF(appliances!$D$46="YES",light_sim_data!B113,0)</f>
        <v>0</v>
      </c>
      <c r="F113">
        <f t="shared" si="5"/>
        <v>54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5</v>
      </c>
      <c r="U113" s="43">
        <v>0</v>
      </c>
      <c r="V113" s="43">
        <v>3</v>
      </c>
      <c r="W113" s="43">
        <v>3</v>
      </c>
      <c r="X113" s="43">
        <v>0</v>
      </c>
      <c r="Y113" s="43">
        <v>2</v>
      </c>
      <c r="Z113" s="43">
        <v>15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>
      <c r="A114">
        <v>103</v>
      </c>
      <c r="B114" s="97">
        <v>7.0833333333333304E-2</v>
      </c>
      <c r="C114">
        <f t="shared" ca="1" si="3"/>
        <v>0</v>
      </c>
      <c r="D114">
        <f t="shared" si="4"/>
        <v>54</v>
      </c>
      <c r="E114">
        <f>IF(appliances!$D$46="YES",light_sim_data!B114,0)</f>
        <v>0</v>
      </c>
      <c r="F114">
        <f t="shared" si="5"/>
        <v>54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5</v>
      </c>
      <c r="U114" s="43">
        <v>0</v>
      </c>
      <c r="V114" s="43">
        <v>3</v>
      </c>
      <c r="W114" s="43">
        <v>3</v>
      </c>
      <c r="X114" s="43">
        <v>0</v>
      </c>
      <c r="Y114" s="43">
        <v>2</v>
      </c>
      <c r="Z114" s="43">
        <v>15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>
      <c r="A115">
        <v>104</v>
      </c>
      <c r="B115" s="97">
        <v>7.1527777777777801E-2</v>
      </c>
      <c r="C115">
        <f t="shared" ca="1" si="3"/>
        <v>0</v>
      </c>
      <c r="D115">
        <f t="shared" si="4"/>
        <v>54</v>
      </c>
      <c r="E115">
        <f>IF(appliances!$D$46="YES",light_sim_data!B115,0)</f>
        <v>0</v>
      </c>
      <c r="F115">
        <f t="shared" si="5"/>
        <v>54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5</v>
      </c>
      <c r="U115" s="43">
        <v>0</v>
      </c>
      <c r="V115" s="43">
        <v>3</v>
      </c>
      <c r="W115" s="43">
        <v>3</v>
      </c>
      <c r="X115" s="43">
        <v>0</v>
      </c>
      <c r="Y115" s="43">
        <v>2</v>
      </c>
      <c r="Z115" s="43">
        <v>15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>
      <c r="A116">
        <v>105</v>
      </c>
      <c r="B116" s="97">
        <v>7.2222222222222202E-2</v>
      </c>
      <c r="C116">
        <f t="shared" ca="1" si="3"/>
        <v>0</v>
      </c>
      <c r="D116">
        <f t="shared" si="4"/>
        <v>54</v>
      </c>
      <c r="E116">
        <f>IF(appliances!$D$46="YES",light_sim_data!B116,0)</f>
        <v>0</v>
      </c>
      <c r="F116">
        <f t="shared" si="5"/>
        <v>54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5</v>
      </c>
      <c r="U116" s="43">
        <v>0</v>
      </c>
      <c r="V116" s="43">
        <v>3</v>
      </c>
      <c r="W116" s="43">
        <v>3</v>
      </c>
      <c r="X116" s="43">
        <v>0</v>
      </c>
      <c r="Y116" s="43">
        <v>2</v>
      </c>
      <c r="Z116" s="43">
        <v>15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>
      <c r="A117">
        <v>106</v>
      </c>
      <c r="B117" s="97">
        <v>7.2916666666666699E-2</v>
      </c>
      <c r="C117">
        <f t="shared" ca="1" si="3"/>
        <v>0</v>
      </c>
      <c r="D117">
        <f t="shared" si="4"/>
        <v>54</v>
      </c>
      <c r="E117">
        <f>IF(appliances!$D$46="YES",light_sim_data!B117,0)</f>
        <v>0</v>
      </c>
      <c r="F117">
        <f t="shared" si="5"/>
        <v>54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5</v>
      </c>
      <c r="U117" s="43">
        <v>0</v>
      </c>
      <c r="V117" s="43">
        <v>3</v>
      </c>
      <c r="W117" s="43">
        <v>3</v>
      </c>
      <c r="X117" s="43">
        <v>0</v>
      </c>
      <c r="Y117" s="43">
        <v>2</v>
      </c>
      <c r="Z117" s="43">
        <v>15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>
      <c r="A118">
        <v>107</v>
      </c>
      <c r="B118" s="97">
        <v>7.3611111111111099E-2</v>
      </c>
      <c r="C118">
        <f t="shared" ca="1" si="3"/>
        <v>0</v>
      </c>
      <c r="D118">
        <f t="shared" si="4"/>
        <v>54</v>
      </c>
      <c r="E118">
        <f>IF(appliances!$D$46="YES",light_sim_data!B118,0)</f>
        <v>0</v>
      </c>
      <c r="F118">
        <f t="shared" si="5"/>
        <v>54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5</v>
      </c>
      <c r="U118" s="43">
        <v>0</v>
      </c>
      <c r="V118" s="43">
        <v>3</v>
      </c>
      <c r="W118" s="43">
        <v>3</v>
      </c>
      <c r="X118" s="43">
        <v>0</v>
      </c>
      <c r="Y118" s="43">
        <v>2</v>
      </c>
      <c r="Z118" s="43">
        <v>15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>
      <c r="A119">
        <v>108</v>
      </c>
      <c r="B119" s="97">
        <v>7.4305555555555597E-2</v>
      </c>
      <c r="C119">
        <f t="shared" ca="1" si="3"/>
        <v>0</v>
      </c>
      <c r="D119">
        <f t="shared" si="4"/>
        <v>54</v>
      </c>
      <c r="E119">
        <f>IF(appliances!$D$46="YES",light_sim_data!B119,0)</f>
        <v>0</v>
      </c>
      <c r="F119">
        <f t="shared" si="5"/>
        <v>54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5</v>
      </c>
      <c r="U119" s="43">
        <v>0</v>
      </c>
      <c r="V119" s="43">
        <v>3</v>
      </c>
      <c r="W119" s="43">
        <v>3</v>
      </c>
      <c r="X119" s="43">
        <v>0</v>
      </c>
      <c r="Y119" s="43">
        <v>2</v>
      </c>
      <c r="Z119" s="43">
        <v>15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>
      <c r="A120">
        <v>109</v>
      </c>
      <c r="B120" s="97">
        <v>7.4999999999999997E-2</v>
      </c>
      <c r="C120">
        <f t="shared" ca="1" si="3"/>
        <v>0</v>
      </c>
      <c r="D120">
        <f t="shared" si="4"/>
        <v>163</v>
      </c>
      <c r="E120">
        <f>IF(appliances!$D$46="YES",light_sim_data!B120,0)</f>
        <v>0</v>
      </c>
      <c r="F120">
        <f t="shared" si="5"/>
        <v>163</v>
      </c>
      <c r="H120" s="43">
        <v>0</v>
      </c>
      <c r="I120" s="43">
        <v>0</v>
      </c>
      <c r="J120" s="43">
        <v>109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5</v>
      </c>
      <c r="U120" s="43">
        <v>0</v>
      </c>
      <c r="V120" s="43">
        <v>3</v>
      </c>
      <c r="W120" s="43">
        <v>3</v>
      </c>
      <c r="X120" s="43">
        <v>0</v>
      </c>
      <c r="Y120" s="43">
        <v>2</v>
      </c>
      <c r="Z120" s="43">
        <v>15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>
      <c r="A121">
        <v>110</v>
      </c>
      <c r="B121" s="97">
        <v>7.5694444444444495E-2</v>
      </c>
      <c r="C121">
        <f t="shared" ca="1" si="3"/>
        <v>0</v>
      </c>
      <c r="D121">
        <f t="shared" si="4"/>
        <v>163</v>
      </c>
      <c r="E121">
        <f>IF(appliances!$D$46="YES",light_sim_data!B121,0)</f>
        <v>0</v>
      </c>
      <c r="F121">
        <f t="shared" si="5"/>
        <v>163</v>
      </c>
      <c r="H121" s="43">
        <v>0</v>
      </c>
      <c r="I121" s="43">
        <v>0</v>
      </c>
      <c r="J121" s="43">
        <v>109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5</v>
      </c>
      <c r="U121" s="43">
        <v>0</v>
      </c>
      <c r="V121" s="43">
        <v>3</v>
      </c>
      <c r="W121" s="43">
        <v>3</v>
      </c>
      <c r="X121" s="43">
        <v>0</v>
      </c>
      <c r="Y121" s="43">
        <v>2</v>
      </c>
      <c r="Z121" s="43">
        <v>15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>
      <c r="A122">
        <v>111</v>
      </c>
      <c r="B122" s="97">
        <v>7.6388888888888895E-2</v>
      </c>
      <c r="C122">
        <f t="shared" ca="1" si="3"/>
        <v>0</v>
      </c>
      <c r="D122">
        <f t="shared" si="4"/>
        <v>163</v>
      </c>
      <c r="E122">
        <f>IF(appliances!$D$46="YES",light_sim_data!B122,0)</f>
        <v>0</v>
      </c>
      <c r="F122">
        <f t="shared" si="5"/>
        <v>163</v>
      </c>
      <c r="H122" s="43">
        <v>0</v>
      </c>
      <c r="I122" s="43">
        <v>0</v>
      </c>
      <c r="J122" s="43">
        <v>109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5</v>
      </c>
      <c r="U122" s="43">
        <v>0</v>
      </c>
      <c r="V122" s="43">
        <v>3</v>
      </c>
      <c r="W122" s="43">
        <v>3</v>
      </c>
      <c r="X122" s="43">
        <v>0</v>
      </c>
      <c r="Y122" s="43">
        <v>2</v>
      </c>
      <c r="Z122" s="43">
        <v>15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>
      <c r="A123">
        <v>112</v>
      </c>
      <c r="B123" s="97">
        <v>7.7083333333333295E-2</v>
      </c>
      <c r="C123">
        <f t="shared" ca="1" si="3"/>
        <v>0</v>
      </c>
      <c r="D123">
        <f t="shared" si="4"/>
        <v>163</v>
      </c>
      <c r="E123">
        <f>IF(appliances!$D$46="YES",light_sim_data!B123,0)</f>
        <v>0</v>
      </c>
      <c r="F123">
        <f t="shared" si="5"/>
        <v>163</v>
      </c>
      <c r="H123" s="43">
        <v>0</v>
      </c>
      <c r="I123" s="43">
        <v>0</v>
      </c>
      <c r="J123" s="43">
        <v>109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5</v>
      </c>
      <c r="U123" s="43">
        <v>0</v>
      </c>
      <c r="V123" s="43">
        <v>3</v>
      </c>
      <c r="W123" s="43">
        <v>3</v>
      </c>
      <c r="X123" s="43">
        <v>0</v>
      </c>
      <c r="Y123" s="43">
        <v>2</v>
      </c>
      <c r="Z123" s="43">
        <v>15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>
      <c r="A124">
        <v>113</v>
      </c>
      <c r="B124" s="97">
        <v>7.7777777777777807E-2</v>
      </c>
      <c r="C124">
        <f t="shared" ca="1" si="3"/>
        <v>0</v>
      </c>
      <c r="D124">
        <f t="shared" si="4"/>
        <v>163</v>
      </c>
      <c r="E124">
        <f>IF(appliances!$D$46="YES",light_sim_data!B124,0)</f>
        <v>0</v>
      </c>
      <c r="F124">
        <f t="shared" si="5"/>
        <v>163</v>
      </c>
      <c r="H124" s="43">
        <v>0</v>
      </c>
      <c r="I124" s="43">
        <v>0</v>
      </c>
      <c r="J124" s="43">
        <v>109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5</v>
      </c>
      <c r="U124" s="43">
        <v>0</v>
      </c>
      <c r="V124" s="43">
        <v>3</v>
      </c>
      <c r="W124" s="43">
        <v>3</v>
      </c>
      <c r="X124" s="43">
        <v>0</v>
      </c>
      <c r="Y124" s="43">
        <v>2</v>
      </c>
      <c r="Z124" s="43">
        <v>15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>
      <c r="A125">
        <v>114</v>
      </c>
      <c r="B125" s="97">
        <v>7.8472222222222193E-2</v>
      </c>
      <c r="C125">
        <f t="shared" ca="1" si="3"/>
        <v>0</v>
      </c>
      <c r="D125">
        <f t="shared" si="4"/>
        <v>163</v>
      </c>
      <c r="E125">
        <f>IF(appliances!$D$46="YES",light_sim_data!B125,0)</f>
        <v>0</v>
      </c>
      <c r="F125">
        <f t="shared" si="5"/>
        <v>163</v>
      </c>
      <c r="H125" s="43">
        <v>0</v>
      </c>
      <c r="I125" s="43">
        <v>0</v>
      </c>
      <c r="J125" s="43">
        <v>109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5</v>
      </c>
      <c r="U125" s="43">
        <v>0</v>
      </c>
      <c r="V125" s="43">
        <v>3</v>
      </c>
      <c r="W125" s="43">
        <v>3</v>
      </c>
      <c r="X125" s="43">
        <v>0</v>
      </c>
      <c r="Y125" s="43">
        <v>2</v>
      </c>
      <c r="Z125" s="43">
        <v>15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>
      <c r="A126">
        <v>115</v>
      </c>
      <c r="B126" s="97">
        <v>7.9166666666666705E-2</v>
      </c>
      <c r="C126">
        <f t="shared" ca="1" si="3"/>
        <v>0</v>
      </c>
      <c r="D126">
        <f t="shared" si="4"/>
        <v>163</v>
      </c>
      <c r="E126">
        <f>IF(appliances!$D$46="YES",light_sim_data!B126,0)</f>
        <v>0</v>
      </c>
      <c r="F126">
        <f t="shared" si="5"/>
        <v>163</v>
      </c>
      <c r="H126" s="43">
        <v>0</v>
      </c>
      <c r="I126" s="43">
        <v>0</v>
      </c>
      <c r="J126" s="43">
        <v>109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5</v>
      </c>
      <c r="U126" s="43">
        <v>0</v>
      </c>
      <c r="V126" s="43">
        <v>3</v>
      </c>
      <c r="W126" s="43">
        <v>3</v>
      </c>
      <c r="X126" s="43">
        <v>0</v>
      </c>
      <c r="Y126" s="43">
        <v>2</v>
      </c>
      <c r="Z126" s="43">
        <v>15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>
      <c r="A127">
        <v>116</v>
      </c>
      <c r="B127" s="97">
        <v>7.9861111111111105E-2</v>
      </c>
      <c r="C127">
        <f t="shared" ca="1" si="3"/>
        <v>0</v>
      </c>
      <c r="D127">
        <f t="shared" si="4"/>
        <v>163</v>
      </c>
      <c r="E127">
        <f>IF(appliances!$D$46="YES",light_sim_data!B127,0)</f>
        <v>0</v>
      </c>
      <c r="F127">
        <f t="shared" si="5"/>
        <v>163</v>
      </c>
      <c r="H127" s="43">
        <v>0</v>
      </c>
      <c r="I127" s="43">
        <v>0</v>
      </c>
      <c r="J127" s="43">
        <v>109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5</v>
      </c>
      <c r="U127" s="43">
        <v>0</v>
      </c>
      <c r="V127" s="43">
        <v>3</v>
      </c>
      <c r="W127" s="43">
        <v>3</v>
      </c>
      <c r="X127" s="43">
        <v>0</v>
      </c>
      <c r="Y127" s="43">
        <v>2</v>
      </c>
      <c r="Z127" s="43">
        <v>15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>
      <c r="A128">
        <v>117</v>
      </c>
      <c r="B128" s="97">
        <v>8.0555555555555602E-2</v>
      </c>
      <c r="C128">
        <f t="shared" ca="1" si="3"/>
        <v>0</v>
      </c>
      <c r="D128">
        <f t="shared" si="4"/>
        <v>163</v>
      </c>
      <c r="E128">
        <f>IF(appliances!$D$46="YES",light_sim_data!B128,0)</f>
        <v>0</v>
      </c>
      <c r="F128">
        <f t="shared" si="5"/>
        <v>163</v>
      </c>
      <c r="H128" s="43">
        <v>0</v>
      </c>
      <c r="I128" s="43">
        <v>0</v>
      </c>
      <c r="J128" s="43">
        <v>109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5</v>
      </c>
      <c r="U128" s="43">
        <v>0</v>
      </c>
      <c r="V128" s="43">
        <v>3</v>
      </c>
      <c r="W128" s="43">
        <v>3</v>
      </c>
      <c r="X128" s="43">
        <v>0</v>
      </c>
      <c r="Y128" s="43">
        <v>2</v>
      </c>
      <c r="Z128" s="43">
        <v>15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>
      <c r="A129">
        <v>118</v>
      </c>
      <c r="B129" s="97">
        <v>8.1250000000000003E-2</v>
      </c>
      <c r="C129">
        <f t="shared" ca="1" si="3"/>
        <v>0</v>
      </c>
      <c r="D129">
        <f t="shared" si="4"/>
        <v>163</v>
      </c>
      <c r="E129">
        <f>IF(appliances!$D$46="YES",light_sim_data!B129,0)</f>
        <v>0</v>
      </c>
      <c r="F129">
        <f t="shared" si="5"/>
        <v>163</v>
      </c>
      <c r="H129" s="43">
        <v>0</v>
      </c>
      <c r="I129" s="43">
        <v>0</v>
      </c>
      <c r="J129" s="43">
        <v>109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5</v>
      </c>
      <c r="U129" s="43">
        <v>0</v>
      </c>
      <c r="V129" s="43">
        <v>3</v>
      </c>
      <c r="W129" s="43">
        <v>3</v>
      </c>
      <c r="X129" s="43">
        <v>0</v>
      </c>
      <c r="Y129" s="43">
        <v>2</v>
      </c>
      <c r="Z129" s="43">
        <v>15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>
      <c r="A130">
        <v>119</v>
      </c>
      <c r="B130" s="97">
        <v>8.1944444444444403E-2</v>
      </c>
      <c r="C130">
        <f t="shared" ca="1" si="3"/>
        <v>0</v>
      </c>
      <c r="D130">
        <f t="shared" si="4"/>
        <v>163</v>
      </c>
      <c r="E130">
        <f>IF(appliances!$D$46="YES",light_sim_data!B130,0)</f>
        <v>0</v>
      </c>
      <c r="F130">
        <f t="shared" si="5"/>
        <v>163</v>
      </c>
      <c r="H130" s="43">
        <v>0</v>
      </c>
      <c r="I130" s="43">
        <v>0</v>
      </c>
      <c r="J130" s="43">
        <v>109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5</v>
      </c>
      <c r="U130" s="43">
        <v>0</v>
      </c>
      <c r="V130" s="43">
        <v>3</v>
      </c>
      <c r="W130" s="43">
        <v>3</v>
      </c>
      <c r="X130" s="43">
        <v>0</v>
      </c>
      <c r="Y130" s="43">
        <v>2</v>
      </c>
      <c r="Z130" s="43">
        <v>15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>
      <c r="A131">
        <v>120</v>
      </c>
      <c r="B131" s="97">
        <v>8.2638888888888901E-2</v>
      </c>
      <c r="C131">
        <f t="shared" ca="1" si="3"/>
        <v>0</v>
      </c>
      <c r="D131">
        <f t="shared" si="4"/>
        <v>163</v>
      </c>
      <c r="E131">
        <f>IF(appliances!$D$46="YES",light_sim_data!B131,0)</f>
        <v>0</v>
      </c>
      <c r="F131">
        <f t="shared" si="5"/>
        <v>163</v>
      </c>
      <c r="H131" s="43">
        <v>0</v>
      </c>
      <c r="I131" s="43">
        <v>0</v>
      </c>
      <c r="J131" s="43">
        <v>109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5</v>
      </c>
      <c r="U131" s="43">
        <v>0</v>
      </c>
      <c r="V131" s="43">
        <v>3</v>
      </c>
      <c r="W131" s="43">
        <v>3</v>
      </c>
      <c r="X131" s="43">
        <v>0</v>
      </c>
      <c r="Y131" s="43">
        <v>2</v>
      </c>
      <c r="Z131" s="43">
        <v>15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>
      <c r="A132">
        <v>121</v>
      </c>
      <c r="B132" s="97">
        <v>8.3333333333333301E-2</v>
      </c>
      <c r="C132">
        <f t="shared" ca="1" si="3"/>
        <v>0</v>
      </c>
      <c r="D132">
        <f t="shared" si="4"/>
        <v>163</v>
      </c>
      <c r="E132">
        <f>IF(appliances!$D$46="YES",light_sim_data!B132,0)</f>
        <v>0</v>
      </c>
      <c r="F132">
        <f t="shared" si="5"/>
        <v>163</v>
      </c>
      <c r="H132" s="43">
        <v>0</v>
      </c>
      <c r="I132" s="43">
        <v>0</v>
      </c>
      <c r="J132" s="43">
        <v>109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5</v>
      </c>
      <c r="U132" s="43">
        <v>0</v>
      </c>
      <c r="V132" s="43">
        <v>3</v>
      </c>
      <c r="W132" s="43">
        <v>3</v>
      </c>
      <c r="X132" s="43">
        <v>0</v>
      </c>
      <c r="Y132" s="43">
        <v>2</v>
      </c>
      <c r="Z132" s="43">
        <v>15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>
      <c r="A133">
        <v>122</v>
      </c>
      <c r="B133" s="97">
        <v>8.4027777777777798E-2</v>
      </c>
      <c r="C133">
        <f t="shared" ca="1" si="3"/>
        <v>0</v>
      </c>
      <c r="D133">
        <f t="shared" si="4"/>
        <v>163</v>
      </c>
      <c r="E133">
        <f>IF(appliances!$D$46="YES",light_sim_data!B133,0)</f>
        <v>0</v>
      </c>
      <c r="F133">
        <f t="shared" si="5"/>
        <v>163</v>
      </c>
      <c r="H133" s="43">
        <v>0</v>
      </c>
      <c r="I133" s="43">
        <v>0</v>
      </c>
      <c r="J133" s="43">
        <v>109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5</v>
      </c>
      <c r="U133" s="43">
        <v>0</v>
      </c>
      <c r="V133" s="43">
        <v>3</v>
      </c>
      <c r="W133" s="43">
        <v>3</v>
      </c>
      <c r="X133" s="43">
        <v>0</v>
      </c>
      <c r="Y133" s="43">
        <v>2</v>
      </c>
      <c r="Z133" s="43">
        <v>15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>
      <c r="A134">
        <v>123</v>
      </c>
      <c r="B134" s="97">
        <v>8.4722222222222199E-2</v>
      </c>
      <c r="C134">
        <f t="shared" ca="1" si="3"/>
        <v>0</v>
      </c>
      <c r="D134">
        <f t="shared" si="4"/>
        <v>163</v>
      </c>
      <c r="E134">
        <f>IF(appliances!$D$46="YES",light_sim_data!B134,0)</f>
        <v>0</v>
      </c>
      <c r="F134">
        <f t="shared" si="5"/>
        <v>163</v>
      </c>
      <c r="H134" s="43">
        <v>0</v>
      </c>
      <c r="I134" s="43">
        <v>0</v>
      </c>
      <c r="J134" s="43">
        <v>109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5</v>
      </c>
      <c r="U134" s="43">
        <v>0</v>
      </c>
      <c r="V134" s="43">
        <v>3</v>
      </c>
      <c r="W134" s="43">
        <v>3</v>
      </c>
      <c r="X134" s="43">
        <v>0</v>
      </c>
      <c r="Y134" s="43">
        <v>2</v>
      </c>
      <c r="Z134" s="43">
        <v>15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>
      <c r="A135">
        <v>124</v>
      </c>
      <c r="B135" s="97">
        <v>8.5416666666666696E-2</v>
      </c>
      <c r="C135">
        <f t="shared" ca="1" si="3"/>
        <v>0</v>
      </c>
      <c r="D135">
        <f t="shared" si="4"/>
        <v>163</v>
      </c>
      <c r="E135">
        <f>IF(appliances!$D$46="YES",light_sim_data!B135,0)</f>
        <v>0</v>
      </c>
      <c r="F135">
        <f t="shared" si="5"/>
        <v>163</v>
      </c>
      <c r="H135" s="43">
        <v>0</v>
      </c>
      <c r="I135" s="43">
        <v>0</v>
      </c>
      <c r="J135" s="43">
        <v>109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5</v>
      </c>
      <c r="U135" s="43">
        <v>0</v>
      </c>
      <c r="V135" s="43">
        <v>3</v>
      </c>
      <c r="W135" s="43">
        <v>3</v>
      </c>
      <c r="X135" s="43">
        <v>0</v>
      </c>
      <c r="Y135" s="43">
        <v>2</v>
      </c>
      <c r="Z135" s="43">
        <v>15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>
      <c r="A136">
        <v>125</v>
      </c>
      <c r="B136" s="97">
        <v>8.6111111111111097E-2</v>
      </c>
      <c r="C136">
        <f t="shared" ca="1" si="3"/>
        <v>0</v>
      </c>
      <c r="D136">
        <f t="shared" si="4"/>
        <v>163</v>
      </c>
      <c r="E136">
        <f>IF(appliances!$D$46="YES",light_sim_data!B136,0)</f>
        <v>0</v>
      </c>
      <c r="F136">
        <f t="shared" si="5"/>
        <v>163</v>
      </c>
      <c r="H136" s="43">
        <v>0</v>
      </c>
      <c r="I136" s="43">
        <v>0</v>
      </c>
      <c r="J136" s="43">
        <v>109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5</v>
      </c>
      <c r="U136" s="43">
        <v>0</v>
      </c>
      <c r="V136" s="43">
        <v>3</v>
      </c>
      <c r="W136" s="43">
        <v>3</v>
      </c>
      <c r="X136" s="43">
        <v>0</v>
      </c>
      <c r="Y136" s="43">
        <v>2</v>
      </c>
      <c r="Z136" s="43">
        <v>15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>
      <c r="A137">
        <v>126</v>
      </c>
      <c r="B137" s="97">
        <v>8.6805555555555594E-2</v>
      </c>
      <c r="C137">
        <f t="shared" ca="1" si="3"/>
        <v>0</v>
      </c>
      <c r="D137">
        <f t="shared" si="4"/>
        <v>163</v>
      </c>
      <c r="E137">
        <f>IF(appliances!$D$46="YES",light_sim_data!B137,0)</f>
        <v>0</v>
      </c>
      <c r="F137">
        <f t="shared" si="5"/>
        <v>163</v>
      </c>
      <c r="H137" s="43">
        <v>0</v>
      </c>
      <c r="I137" s="43">
        <v>0</v>
      </c>
      <c r="J137" s="43">
        <v>109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5</v>
      </c>
      <c r="U137" s="43">
        <v>0</v>
      </c>
      <c r="V137" s="43">
        <v>3</v>
      </c>
      <c r="W137" s="43">
        <v>3</v>
      </c>
      <c r="X137" s="43">
        <v>0</v>
      </c>
      <c r="Y137" s="43">
        <v>2</v>
      </c>
      <c r="Z137" s="43">
        <v>15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>
      <c r="A138">
        <v>127</v>
      </c>
      <c r="B138" s="97">
        <v>8.7499999999999994E-2</v>
      </c>
      <c r="C138">
        <f t="shared" ca="1" si="3"/>
        <v>0</v>
      </c>
      <c r="D138">
        <f t="shared" si="4"/>
        <v>54</v>
      </c>
      <c r="E138">
        <f>IF(appliances!$D$46="YES",light_sim_data!B138,0)</f>
        <v>0</v>
      </c>
      <c r="F138">
        <f t="shared" si="5"/>
        <v>54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5</v>
      </c>
      <c r="U138" s="43">
        <v>0</v>
      </c>
      <c r="V138" s="43">
        <v>3</v>
      </c>
      <c r="W138" s="43">
        <v>3</v>
      </c>
      <c r="X138" s="43">
        <v>0</v>
      </c>
      <c r="Y138" s="43">
        <v>2</v>
      </c>
      <c r="Z138" s="43">
        <v>15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>
      <c r="A139">
        <v>128</v>
      </c>
      <c r="B139" s="97">
        <v>8.8194444444444506E-2</v>
      </c>
      <c r="C139">
        <f t="shared" ca="1" si="3"/>
        <v>0</v>
      </c>
      <c r="D139">
        <f t="shared" si="4"/>
        <v>54</v>
      </c>
      <c r="E139">
        <f>IF(appliances!$D$46="YES",light_sim_data!B139,0)</f>
        <v>0</v>
      </c>
      <c r="F139">
        <f t="shared" si="5"/>
        <v>54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5</v>
      </c>
      <c r="U139" s="43">
        <v>0</v>
      </c>
      <c r="V139" s="43">
        <v>3</v>
      </c>
      <c r="W139" s="43">
        <v>3</v>
      </c>
      <c r="X139" s="43">
        <v>0</v>
      </c>
      <c r="Y139" s="43">
        <v>2</v>
      </c>
      <c r="Z139" s="43">
        <v>15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>
      <c r="A140">
        <v>129</v>
      </c>
      <c r="B140" s="97">
        <v>8.8888888888888906E-2</v>
      </c>
      <c r="C140">
        <f t="shared" ca="1" si="3"/>
        <v>0</v>
      </c>
      <c r="D140">
        <f t="shared" si="4"/>
        <v>54</v>
      </c>
      <c r="E140">
        <f>IF(appliances!$D$46="YES",light_sim_data!B140,0)</f>
        <v>0</v>
      </c>
      <c r="F140">
        <f t="shared" si="5"/>
        <v>54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5</v>
      </c>
      <c r="U140" s="43">
        <v>0</v>
      </c>
      <c r="V140" s="43">
        <v>3</v>
      </c>
      <c r="W140" s="43">
        <v>3</v>
      </c>
      <c r="X140" s="43">
        <v>0</v>
      </c>
      <c r="Y140" s="43">
        <v>2</v>
      </c>
      <c r="Z140" s="43">
        <v>15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54</v>
      </c>
      <c r="E141">
        <f>IF(appliances!$D$46="YES",light_sim_data!B141,0)</f>
        <v>0</v>
      </c>
      <c r="F141">
        <f t="shared" ref="F141:F204" si="8">SUM(H141:AN141)</f>
        <v>54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5</v>
      </c>
      <c r="U141" s="43">
        <v>0</v>
      </c>
      <c r="V141" s="43">
        <v>3</v>
      </c>
      <c r="W141" s="43">
        <v>3</v>
      </c>
      <c r="X141" s="43">
        <v>0</v>
      </c>
      <c r="Y141" s="43">
        <v>2</v>
      </c>
      <c r="Z141" s="43">
        <v>15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>
      <c r="A142">
        <v>131</v>
      </c>
      <c r="B142" s="97">
        <v>9.0277777777777804E-2</v>
      </c>
      <c r="C142">
        <f t="shared" ca="1" si="6"/>
        <v>0</v>
      </c>
      <c r="D142">
        <f t="shared" si="7"/>
        <v>54</v>
      </c>
      <c r="E142">
        <f>IF(appliances!$D$46="YES",light_sim_data!B142,0)</f>
        <v>0</v>
      </c>
      <c r="F142">
        <f t="shared" si="8"/>
        <v>54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5</v>
      </c>
      <c r="U142" s="43">
        <v>0</v>
      </c>
      <c r="V142" s="43">
        <v>3</v>
      </c>
      <c r="W142" s="43">
        <v>3</v>
      </c>
      <c r="X142" s="43">
        <v>0</v>
      </c>
      <c r="Y142" s="43">
        <v>2</v>
      </c>
      <c r="Z142" s="43">
        <v>15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>
      <c r="A143">
        <v>132</v>
      </c>
      <c r="B143" s="97">
        <v>9.0972222222222204E-2</v>
      </c>
      <c r="C143">
        <f t="shared" ca="1" si="6"/>
        <v>0</v>
      </c>
      <c r="D143">
        <f t="shared" si="7"/>
        <v>54</v>
      </c>
      <c r="E143">
        <f>IF(appliances!$D$46="YES",light_sim_data!B143,0)</f>
        <v>0</v>
      </c>
      <c r="F143">
        <f t="shared" si="8"/>
        <v>54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5</v>
      </c>
      <c r="U143" s="43">
        <v>0</v>
      </c>
      <c r="V143" s="43">
        <v>3</v>
      </c>
      <c r="W143" s="43">
        <v>3</v>
      </c>
      <c r="X143" s="43">
        <v>0</v>
      </c>
      <c r="Y143" s="43">
        <v>2</v>
      </c>
      <c r="Z143" s="43">
        <v>15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>
      <c r="A144">
        <v>133</v>
      </c>
      <c r="B144" s="97">
        <v>9.1666666666666702E-2</v>
      </c>
      <c r="C144">
        <f t="shared" ca="1" si="6"/>
        <v>0</v>
      </c>
      <c r="D144">
        <f t="shared" si="7"/>
        <v>54</v>
      </c>
      <c r="E144">
        <f>IF(appliances!$D$46="YES",light_sim_data!B144,0)</f>
        <v>0</v>
      </c>
      <c r="F144">
        <f t="shared" si="8"/>
        <v>54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5</v>
      </c>
      <c r="U144" s="43">
        <v>0</v>
      </c>
      <c r="V144" s="43">
        <v>3</v>
      </c>
      <c r="W144" s="43">
        <v>3</v>
      </c>
      <c r="X144" s="43">
        <v>0</v>
      </c>
      <c r="Y144" s="43">
        <v>2</v>
      </c>
      <c r="Z144" s="43">
        <v>15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>
      <c r="A145">
        <v>134</v>
      </c>
      <c r="B145" s="97">
        <v>9.2361111111111102E-2</v>
      </c>
      <c r="C145">
        <f t="shared" ca="1" si="6"/>
        <v>0</v>
      </c>
      <c r="D145">
        <f t="shared" si="7"/>
        <v>54</v>
      </c>
      <c r="E145">
        <f>IF(appliances!$D$46="YES",light_sim_data!B145,0)</f>
        <v>0</v>
      </c>
      <c r="F145">
        <f t="shared" si="8"/>
        <v>54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5</v>
      </c>
      <c r="U145" s="43">
        <v>0</v>
      </c>
      <c r="V145" s="43">
        <v>3</v>
      </c>
      <c r="W145" s="43">
        <v>3</v>
      </c>
      <c r="X145" s="43">
        <v>0</v>
      </c>
      <c r="Y145" s="43">
        <v>2</v>
      </c>
      <c r="Z145" s="43">
        <v>15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>
      <c r="A146">
        <v>135</v>
      </c>
      <c r="B146" s="97">
        <v>9.30555555555556E-2</v>
      </c>
      <c r="C146">
        <f t="shared" ca="1" si="6"/>
        <v>0</v>
      </c>
      <c r="D146">
        <f t="shared" si="7"/>
        <v>54</v>
      </c>
      <c r="E146">
        <f>IF(appliances!$D$46="YES",light_sim_data!B146,0)</f>
        <v>0</v>
      </c>
      <c r="F146">
        <f t="shared" si="8"/>
        <v>54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5</v>
      </c>
      <c r="U146" s="43">
        <v>0</v>
      </c>
      <c r="V146" s="43">
        <v>3</v>
      </c>
      <c r="W146" s="43">
        <v>3</v>
      </c>
      <c r="X146" s="43">
        <v>0</v>
      </c>
      <c r="Y146" s="43">
        <v>2</v>
      </c>
      <c r="Z146" s="43">
        <v>15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>
      <c r="A147">
        <v>136</v>
      </c>
      <c r="B147" s="97">
        <v>9.375E-2</v>
      </c>
      <c r="C147">
        <f t="shared" ca="1" si="6"/>
        <v>0</v>
      </c>
      <c r="D147">
        <f t="shared" si="7"/>
        <v>54</v>
      </c>
      <c r="E147">
        <f>IF(appliances!$D$46="YES",light_sim_data!B147,0)</f>
        <v>0</v>
      </c>
      <c r="F147">
        <f t="shared" si="8"/>
        <v>54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5</v>
      </c>
      <c r="U147" s="43">
        <v>0</v>
      </c>
      <c r="V147" s="43">
        <v>3</v>
      </c>
      <c r="W147" s="43">
        <v>3</v>
      </c>
      <c r="X147" s="43">
        <v>0</v>
      </c>
      <c r="Y147" s="43">
        <v>2</v>
      </c>
      <c r="Z147" s="43">
        <v>15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>
      <c r="A148">
        <v>137</v>
      </c>
      <c r="B148" s="97">
        <v>9.44444444444444E-2</v>
      </c>
      <c r="C148">
        <f t="shared" ca="1" si="6"/>
        <v>0</v>
      </c>
      <c r="D148">
        <f t="shared" si="7"/>
        <v>54</v>
      </c>
      <c r="E148">
        <f>IF(appliances!$D$46="YES",light_sim_data!B148,0)</f>
        <v>0</v>
      </c>
      <c r="F148">
        <f t="shared" si="8"/>
        <v>54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5</v>
      </c>
      <c r="U148" s="43">
        <v>0</v>
      </c>
      <c r="V148" s="43">
        <v>3</v>
      </c>
      <c r="W148" s="43">
        <v>3</v>
      </c>
      <c r="X148" s="43">
        <v>0</v>
      </c>
      <c r="Y148" s="43">
        <v>2</v>
      </c>
      <c r="Z148" s="43">
        <v>15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>
      <c r="A149">
        <v>138</v>
      </c>
      <c r="B149" s="97">
        <v>9.5138888888888898E-2</v>
      </c>
      <c r="C149">
        <f t="shared" ca="1" si="6"/>
        <v>0</v>
      </c>
      <c r="D149">
        <f t="shared" si="7"/>
        <v>54</v>
      </c>
      <c r="E149">
        <f>IF(appliances!$D$46="YES",light_sim_data!B149,0)</f>
        <v>0</v>
      </c>
      <c r="F149">
        <f t="shared" si="8"/>
        <v>54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5</v>
      </c>
      <c r="U149" s="43">
        <v>0</v>
      </c>
      <c r="V149" s="43">
        <v>3</v>
      </c>
      <c r="W149" s="43">
        <v>3</v>
      </c>
      <c r="X149" s="43">
        <v>0</v>
      </c>
      <c r="Y149" s="43">
        <v>2</v>
      </c>
      <c r="Z149" s="43">
        <v>15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>
      <c r="A150">
        <v>139</v>
      </c>
      <c r="B150" s="97">
        <v>9.5833333333333298E-2</v>
      </c>
      <c r="C150">
        <f t="shared" ca="1" si="6"/>
        <v>0</v>
      </c>
      <c r="D150">
        <f t="shared" si="7"/>
        <v>54</v>
      </c>
      <c r="E150">
        <f>IF(appliances!$D$46="YES",light_sim_data!B150,0)</f>
        <v>0</v>
      </c>
      <c r="F150">
        <f t="shared" si="8"/>
        <v>54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5</v>
      </c>
      <c r="U150" s="43">
        <v>0</v>
      </c>
      <c r="V150" s="43">
        <v>3</v>
      </c>
      <c r="W150" s="43">
        <v>3</v>
      </c>
      <c r="X150" s="43">
        <v>0</v>
      </c>
      <c r="Y150" s="43">
        <v>2</v>
      </c>
      <c r="Z150" s="43">
        <v>15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>
      <c r="A151">
        <v>140</v>
      </c>
      <c r="B151" s="97">
        <v>9.6527777777777796E-2</v>
      </c>
      <c r="C151">
        <f t="shared" ca="1" si="6"/>
        <v>0</v>
      </c>
      <c r="D151">
        <f t="shared" si="7"/>
        <v>54</v>
      </c>
      <c r="E151">
        <f>IF(appliances!$D$46="YES",light_sim_data!B151,0)</f>
        <v>0</v>
      </c>
      <c r="F151">
        <f t="shared" si="8"/>
        <v>54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5</v>
      </c>
      <c r="U151" s="43">
        <v>0</v>
      </c>
      <c r="V151" s="43">
        <v>3</v>
      </c>
      <c r="W151" s="43">
        <v>3</v>
      </c>
      <c r="X151" s="43">
        <v>0</v>
      </c>
      <c r="Y151" s="43">
        <v>2</v>
      </c>
      <c r="Z151" s="43">
        <v>15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>
      <c r="A152">
        <v>141</v>
      </c>
      <c r="B152" s="97">
        <v>9.7222222222222196E-2</v>
      </c>
      <c r="C152">
        <f t="shared" ca="1" si="6"/>
        <v>0</v>
      </c>
      <c r="D152">
        <f t="shared" si="7"/>
        <v>54</v>
      </c>
      <c r="E152">
        <f>IF(appliances!$D$46="YES",light_sim_data!B152,0)</f>
        <v>0</v>
      </c>
      <c r="F152">
        <f t="shared" si="8"/>
        <v>54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5</v>
      </c>
      <c r="U152" s="43">
        <v>0</v>
      </c>
      <c r="V152" s="43">
        <v>3</v>
      </c>
      <c r="W152" s="43">
        <v>3</v>
      </c>
      <c r="X152" s="43">
        <v>0</v>
      </c>
      <c r="Y152" s="43">
        <v>2</v>
      </c>
      <c r="Z152" s="43">
        <v>15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>
      <c r="A153">
        <v>142</v>
      </c>
      <c r="B153" s="97">
        <v>9.7916666666666693E-2</v>
      </c>
      <c r="C153">
        <f t="shared" ca="1" si="6"/>
        <v>0</v>
      </c>
      <c r="D153">
        <f t="shared" si="7"/>
        <v>54</v>
      </c>
      <c r="E153">
        <f>IF(appliances!$D$46="YES",light_sim_data!B153,0)</f>
        <v>0</v>
      </c>
      <c r="F153">
        <f t="shared" si="8"/>
        <v>54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5</v>
      </c>
      <c r="U153" s="43">
        <v>0</v>
      </c>
      <c r="V153" s="43">
        <v>3</v>
      </c>
      <c r="W153" s="43">
        <v>3</v>
      </c>
      <c r="X153" s="43">
        <v>0</v>
      </c>
      <c r="Y153" s="43">
        <v>2</v>
      </c>
      <c r="Z153" s="43">
        <v>15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>
      <c r="A154">
        <v>143</v>
      </c>
      <c r="B154" s="97">
        <v>9.8611111111111094E-2</v>
      </c>
      <c r="C154">
        <f t="shared" ca="1" si="6"/>
        <v>0</v>
      </c>
      <c r="D154">
        <f t="shared" si="7"/>
        <v>54</v>
      </c>
      <c r="E154">
        <f>IF(appliances!$D$46="YES",light_sim_data!B154,0)</f>
        <v>0</v>
      </c>
      <c r="F154">
        <f t="shared" si="8"/>
        <v>54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5</v>
      </c>
      <c r="U154" s="43">
        <v>0</v>
      </c>
      <c r="V154" s="43">
        <v>3</v>
      </c>
      <c r="W154" s="43">
        <v>3</v>
      </c>
      <c r="X154" s="43">
        <v>0</v>
      </c>
      <c r="Y154" s="43">
        <v>2</v>
      </c>
      <c r="Z154" s="43">
        <v>15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>
      <c r="A155">
        <v>144</v>
      </c>
      <c r="B155" s="97">
        <v>9.9305555555555605E-2</v>
      </c>
      <c r="C155">
        <f t="shared" ca="1" si="6"/>
        <v>0</v>
      </c>
      <c r="D155">
        <f t="shared" si="7"/>
        <v>54</v>
      </c>
      <c r="E155">
        <f>IF(appliances!$D$46="YES",light_sim_data!B155,0)</f>
        <v>0</v>
      </c>
      <c r="F155">
        <f t="shared" si="8"/>
        <v>54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5</v>
      </c>
      <c r="U155" s="43">
        <v>0</v>
      </c>
      <c r="V155" s="43">
        <v>3</v>
      </c>
      <c r="W155" s="43">
        <v>3</v>
      </c>
      <c r="X155" s="43">
        <v>0</v>
      </c>
      <c r="Y155" s="43">
        <v>2</v>
      </c>
      <c r="Z155" s="43">
        <v>15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>
      <c r="A156">
        <v>145</v>
      </c>
      <c r="B156" s="97">
        <v>0.1</v>
      </c>
      <c r="C156">
        <f t="shared" ca="1" si="6"/>
        <v>0</v>
      </c>
      <c r="D156">
        <f t="shared" si="7"/>
        <v>54</v>
      </c>
      <c r="E156">
        <f>IF(appliances!$D$46="YES",light_sim_data!B156,0)</f>
        <v>0</v>
      </c>
      <c r="F156">
        <f t="shared" si="8"/>
        <v>54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5</v>
      </c>
      <c r="U156" s="43">
        <v>0</v>
      </c>
      <c r="V156" s="43">
        <v>3</v>
      </c>
      <c r="W156" s="43">
        <v>3</v>
      </c>
      <c r="X156" s="43">
        <v>0</v>
      </c>
      <c r="Y156" s="43">
        <v>2</v>
      </c>
      <c r="Z156" s="43">
        <v>15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>
      <c r="A157">
        <v>146</v>
      </c>
      <c r="B157" s="97">
        <v>0.100694444444444</v>
      </c>
      <c r="C157">
        <f t="shared" ca="1" si="6"/>
        <v>0</v>
      </c>
      <c r="D157">
        <f t="shared" si="7"/>
        <v>54</v>
      </c>
      <c r="E157">
        <f>IF(appliances!$D$46="YES",light_sim_data!B157,0)</f>
        <v>0</v>
      </c>
      <c r="F157">
        <f t="shared" si="8"/>
        <v>54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5</v>
      </c>
      <c r="U157" s="43">
        <v>0</v>
      </c>
      <c r="V157" s="43">
        <v>3</v>
      </c>
      <c r="W157" s="43">
        <v>3</v>
      </c>
      <c r="X157" s="43">
        <v>0</v>
      </c>
      <c r="Y157" s="43">
        <v>2</v>
      </c>
      <c r="Z157" s="43">
        <v>15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>
      <c r="A158">
        <v>147</v>
      </c>
      <c r="B158" s="97">
        <v>0.101388888888889</v>
      </c>
      <c r="C158">
        <f t="shared" ca="1" si="6"/>
        <v>0</v>
      </c>
      <c r="D158">
        <f t="shared" si="7"/>
        <v>54</v>
      </c>
      <c r="E158">
        <f>IF(appliances!$D$46="YES",light_sim_data!B158,0)</f>
        <v>0</v>
      </c>
      <c r="F158">
        <f t="shared" si="8"/>
        <v>54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5</v>
      </c>
      <c r="U158" s="43">
        <v>0</v>
      </c>
      <c r="V158" s="43">
        <v>3</v>
      </c>
      <c r="W158" s="43">
        <v>3</v>
      </c>
      <c r="X158" s="43">
        <v>0</v>
      </c>
      <c r="Y158" s="43">
        <v>2</v>
      </c>
      <c r="Z158" s="43">
        <v>15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>
      <c r="A159">
        <v>148</v>
      </c>
      <c r="B159" s="97">
        <v>0.102083333333333</v>
      </c>
      <c r="C159">
        <f t="shared" ca="1" si="6"/>
        <v>0</v>
      </c>
      <c r="D159">
        <f t="shared" si="7"/>
        <v>54</v>
      </c>
      <c r="E159">
        <f>IF(appliances!$D$46="YES",light_sim_data!B159,0)</f>
        <v>0</v>
      </c>
      <c r="F159">
        <f t="shared" si="8"/>
        <v>54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5</v>
      </c>
      <c r="U159" s="43">
        <v>0</v>
      </c>
      <c r="V159" s="43">
        <v>3</v>
      </c>
      <c r="W159" s="43">
        <v>3</v>
      </c>
      <c r="X159" s="43">
        <v>0</v>
      </c>
      <c r="Y159" s="43">
        <v>2</v>
      </c>
      <c r="Z159" s="43">
        <v>15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>
      <c r="A160">
        <v>149</v>
      </c>
      <c r="B160" s="97">
        <v>0.102777777777778</v>
      </c>
      <c r="C160">
        <f t="shared" ca="1" si="6"/>
        <v>0</v>
      </c>
      <c r="D160">
        <f t="shared" si="7"/>
        <v>54</v>
      </c>
      <c r="E160">
        <f>IF(appliances!$D$46="YES",light_sim_data!B160,0)</f>
        <v>0</v>
      </c>
      <c r="F160">
        <f t="shared" si="8"/>
        <v>54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5</v>
      </c>
      <c r="U160" s="43">
        <v>0</v>
      </c>
      <c r="V160" s="43">
        <v>3</v>
      </c>
      <c r="W160" s="43">
        <v>3</v>
      </c>
      <c r="X160" s="43">
        <v>0</v>
      </c>
      <c r="Y160" s="43">
        <v>2</v>
      </c>
      <c r="Z160" s="43">
        <v>15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>
      <c r="A161">
        <v>150</v>
      </c>
      <c r="B161" s="97">
        <v>0.10347222222222199</v>
      </c>
      <c r="C161">
        <f t="shared" ca="1" si="6"/>
        <v>0</v>
      </c>
      <c r="D161">
        <f t="shared" si="7"/>
        <v>54</v>
      </c>
      <c r="E161">
        <f>IF(appliances!$D$46="YES",light_sim_data!B161,0)</f>
        <v>0</v>
      </c>
      <c r="F161">
        <f t="shared" si="8"/>
        <v>54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5</v>
      </c>
      <c r="U161" s="43">
        <v>0</v>
      </c>
      <c r="V161" s="43">
        <v>3</v>
      </c>
      <c r="W161" s="43">
        <v>3</v>
      </c>
      <c r="X161" s="43">
        <v>0</v>
      </c>
      <c r="Y161" s="43">
        <v>2</v>
      </c>
      <c r="Z161" s="43">
        <v>15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>
      <c r="A162">
        <v>151</v>
      </c>
      <c r="B162" s="97">
        <v>0.104166666666667</v>
      </c>
      <c r="C162">
        <f t="shared" ca="1" si="6"/>
        <v>0</v>
      </c>
      <c r="D162">
        <f t="shared" si="7"/>
        <v>54</v>
      </c>
      <c r="E162">
        <f>IF(appliances!$D$46="YES",light_sim_data!B162,0)</f>
        <v>0</v>
      </c>
      <c r="F162">
        <f t="shared" si="8"/>
        <v>54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5</v>
      </c>
      <c r="U162" s="43">
        <v>0</v>
      </c>
      <c r="V162" s="43">
        <v>3</v>
      </c>
      <c r="W162" s="43">
        <v>3</v>
      </c>
      <c r="X162" s="43">
        <v>0</v>
      </c>
      <c r="Y162" s="43">
        <v>2</v>
      </c>
      <c r="Z162" s="43">
        <v>15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>
      <c r="A163">
        <v>152</v>
      </c>
      <c r="B163" s="97">
        <v>0.104861111111111</v>
      </c>
      <c r="C163">
        <f t="shared" ca="1" si="6"/>
        <v>0</v>
      </c>
      <c r="D163">
        <f t="shared" si="7"/>
        <v>54</v>
      </c>
      <c r="E163">
        <f>IF(appliances!$D$46="YES",light_sim_data!B163,0)</f>
        <v>0</v>
      </c>
      <c r="F163">
        <f t="shared" si="8"/>
        <v>54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5</v>
      </c>
      <c r="U163" s="43">
        <v>0</v>
      </c>
      <c r="V163" s="43">
        <v>3</v>
      </c>
      <c r="W163" s="43">
        <v>3</v>
      </c>
      <c r="X163" s="43">
        <v>0</v>
      </c>
      <c r="Y163" s="43">
        <v>2</v>
      </c>
      <c r="Z163" s="43">
        <v>15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>
      <c r="A164">
        <v>153</v>
      </c>
      <c r="B164" s="97">
        <v>0.105555555555556</v>
      </c>
      <c r="C164">
        <f t="shared" ca="1" si="6"/>
        <v>0</v>
      </c>
      <c r="D164">
        <f t="shared" si="7"/>
        <v>54</v>
      </c>
      <c r="E164">
        <f>IF(appliances!$D$46="YES",light_sim_data!B164,0)</f>
        <v>0</v>
      </c>
      <c r="F164">
        <f t="shared" si="8"/>
        <v>54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5</v>
      </c>
      <c r="U164" s="43">
        <v>0</v>
      </c>
      <c r="V164" s="43">
        <v>3</v>
      </c>
      <c r="W164" s="43">
        <v>3</v>
      </c>
      <c r="X164" s="43">
        <v>0</v>
      </c>
      <c r="Y164" s="43">
        <v>2</v>
      </c>
      <c r="Z164" s="43">
        <v>15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>
      <c r="A165">
        <v>154</v>
      </c>
      <c r="B165" s="97">
        <v>0.10625</v>
      </c>
      <c r="C165">
        <f t="shared" ca="1" si="6"/>
        <v>0</v>
      </c>
      <c r="D165">
        <f t="shared" si="7"/>
        <v>54</v>
      </c>
      <c r="E165">
        <f>IF(appliances!$D$46="YES",light_sim_data!B165,0)</f>
        <v>0</v>
      </c>
      <c r="F165">
        <f t="shared" si="8"/>
        <v>54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5</v>
      </c>
      <c r="U165" s="43">
        <v>0</v>
      </c>
      <c r="V165" s="43">
        <v>3</v>
      </c>
      <c r="W165" s="43">
        <v>3</v>
      </c>
      <c r="X165" s="43">
        <v>0</v>
      </c>
      <c r="Y165" s="43">
        <v>2</v>
      </c>
      <c r="Z165" s="43">
        <v>15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>
      <c r="A166">
        <v>155</v>
      </c>
      <c r="B166" s="97">
        <v>0.106944444444444</v>
      </c>
      <c r="C166">
        <f t="shared" ca="1" si="6"/>
        <v>0</v>
      </c>
      <c r="D166">
        <f t="shared" si="7"/>
        <v>54</v>
      </c>
      <c r="E166">
        <f>IF(appliances!$D$46="YES",light_sim_data!B166,0)</f>
        <v>0</v>
      </c>
      <c r="F166">
        <f t="shared" si="8"/>
        <v>54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5</v>
      </c>
      <c r="U166" s="43">
        <v>0</v>
      </c>
      <c r="V166" s="43">
        <v>3</v>
      </c>
      <c r="W166" s="43">
        <v>3</v>
      </c>
      <c r="X166" s="43">
        <v>0</v>
      </c>
      <c r="Y166" s="43">
        <v>2</v>
      </c>
      <c r="Z166" s="43">
        <v>15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>
      <c r="A167">
        <v>156</v>
      </c>
      <c r="B167" s="97">
        <v>0.10763888888888901</v>
      </c>
      <c r="C167">
        <f t="shared" ca="1" si="6"/>
        <v>0</v>
      </c>
      <c r="D167">
        <f t="shared" si="7"/>
        <v>54</v>
      </c>
      <c r="E167">
        <f>IF(appliances!$D$46="YES",light_sim_data!B167,0)</f>
        <v>0</v>
      </c>
      <c r="F167">
        <f t="shared" si="8"/>
        <v>54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5</v>
      </c>
      <c r="U167" s="43">
        <v>0</v>
      </c>
      <c r="V167" s="43">
        <v>3</v>
      </c>
      <c r="W167" s="43">
        <v>3</v>
      </c>
      <c r="X167" s="43">
        <v>0</v>
      </c>
      <c r="Y167" s="43">
        <v>2</v>
      </c>
      <c r="Z167" s="43">
        <v>15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>
      <c r="A168">
        <v>157</v>
      </c>
      <c r="B168" s="97">
        <v>0.108333333333333</v>
      </c>
      <c r="C168">
        <f t="shared" ca="1" si="6"/>
        <v>0</v>
      </c>
      <c r="D168">
        <f t="shared" si="7"/>
        <v>54</v>
      </c>
      <c r="E168">
        <f>IF(appliances!$D$46="YES",light_sim_data!B168,0)</f>
        <v>0</v>
      </c>
      <c r="F168">
        <f t="shared" si="8"/>
        <v>54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5</v>
      </c>
      <c r="U168" s="43">
        <v>0</v>
      </c>
      <c r="V168" s="43">
        <v>3</v>
      </c>
      <c r="W168" s="43">
        <v>3</v>
      </c>
      <c r="X168" s="43">
        <v>0</v>
      </c>
      <c r="Y168" s="43">
        <v>2</v>
      </c>
      <c r="Z168" s="43">
        <v>15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>
      <c r="A169">
        <v>158</v>
      </c>
      <c r="B169" s="97">
        <v>0.109027777777778</v>
      </c>
      <c r="C169">
        <f t="shared" ca="1" si="6"/>
        <v>0</v>
      </c>
      <c r="D169">
        <f t="shared" si="7"/>
        <v>54</v>
      </c>
      <c r="E169">
        <f>IF(appliances!$D$46="YES",light_sim_data!B169,0)</f>
        <v>0</v>
      </c>
      <c r="F169">
        <f t="shared" si="8"/>
        <v>54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5</v>
      </c>
      <c r="U169" s="43">
        <v>0</v>
      </c>
      <c r="V169" s="43">
        <v>3</v>
      </c>
      <c r="W169" s="43">
        <v>3</v>
      </c>
      <c r="X169" s="43">
        <v>0</v>
      </c>
      <c r="Y169" s="43">
        <v>2</v>
      </c>
      <c r="Z169" s="43">
        <v>15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>
      <c r="A170">
        <v>159</v>
      </c>
      <c r="B170" s="97">
        <v>0.109722222222222</v>
      </c>
      <c r="C170">
        <f t="shared" ca="1" si="6"/>
        <v>0</v>
      </c>
      <c r="D170">
        <f t="shared" si="7"/>
        <v>54</v>
      </c>
      <c r="E170">
        <f>IF(appliances!$D$46="YES",light_sim_data!B170,0)</f>
        <v>0</v>
      </c>
      <c r="F170">
        <f t="shared" si="8"/>
        <v>54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5</v>
      </c>
      <c r="U170" s="43">
        <v>0</v>
      </c>
      <c r="V170" s="43">
        <v>3</v>
      </c>
      <c r="W170" s="43">
        <v>3</v>
      </c>
      <c r="X170" s="43">
        <v>0</v>
      </c>
      <c r="Y170" s="43">
        <v>2</v>
      </c>
      <c r="Z170" s="43">
        <v>15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>
      <c r="A171">
        <v>160</v>
      </c>
      <c r="B171" s="97">
        <v>0.110416666666667</v>
      </c>
      <c r="C171">
        <f t="shared" ca="1" si="6"/>
        <v>0</v>
      </c>
      <c r="D171">
        <f t="shared" si="7"/>
        <v>54</v>
      </c>
      <c r="E171">
        <f>IF(appliances!$D$46="YES",light_sim_data!B171,0)</f>
        <v>0</v>
      </c>
      <c r="F171">
        <f t="shared" si="8"/>
        <v>54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5</v>
      </c>
      <c r="U171" s="43">
        <v>0</v>
      </c>
      <c r="V171" s="43">
        <v>3</v>
      </c>
      <c r="W171" s="43">
        <v>3</v>
      </c>
      <c r="X171" s="43">
        <v>0</v>
      </c>
      <c r="Y171" s="43">
        <v>2</v>
      </c>
      <c r="Z171" s="43">
        <v>15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>
      <c r="A172">
        <v>161</v>
      </c>
      <c r="B172" s="97">
        <v>0.11111111111111099</v>
      </c>
      <c r="C172">
        <f t="shared" ca="1" si="6"/>
        <v>0</v>
      </c>
      <c r="D172">
        <f t="shared" si="7"/>
        <v>54</v>
      </c>
      <c r="E172">
        <f>IF(appliances!$D$46="YES",light_sim_data!B172,0)</f>
        <v>0</v>
      </c>
      <c r="F172">
        <f t="shared" si="8"/>
        <v>54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5</v>
      </c>
      <c r="U172" s="43">
        <v>0</v>
      </c>
      <c r="V172" s="43">
        <v>3</v>
      </c>
      <c r="W172" s="43">
        <v>3</v>
      </c>
      <c r="X172" s="43">
        <v>0</v>
      </c>
      <c r="Y172" s="43">
        <v>2</v>
      </c>
      <c r="Z172" s="43">
        <v>15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>
      <c r="A173">
        <v>162</v>
      </c>
      <c r="B173" s="97">
        <v>0.111805555555556</v>
      </c>
      <c r="C173">
        <f t="shared" ca="1" si="6"/>
        <v>0</v>
      </c>
      <c r="D173">
        <f t="shared" si="7"/>
        <v>54</v>
      </c>
      <c r="E173">
        <f>IF(appliances!$D$46="YES",light_sim_data!B173,0)</f>
        <v>0</v>
      </c>
      <c r="F173">
        <f t="shared" si="8"/>
        <v>54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5</v>
      </c>
      <c r="U173" s="43">
        <v>0</v>
      </c>
      <c r="V173" s="43">
        <v>3</v>
      </c>
      <c r="W173" s="43">
        <v>3</v>
      </c>
      <c r="X173" s="43">
        <v>0</v>
      </c>
      <c r="Y173" s="43">
        <v>2</v>
      </c>
      <c r="Z173" s="43">
        <v>15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>
      <c r="A174">
        <v>163</v>
      </c>
      <c r="B174" s="97">
        <v>0.1125</v>
      </c>
      <c r="C174">
        <f t="shared" ca="1" si="6"/>
        <v>0</v>
      </c>
      <c r="D174">
        <f t="shared" si="7"/>
        <v>54</v>
      </c>
      <c r="E174">
        <f>IF(appliances!$D$46="YES",light_sim_data!B174,0)</f>
        <v>0</v>
      </c>
      <c r="F174">
        <f t="shared" si="8"/>
        <v>54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5</v>
      </c>
      <c r="U174" s="43">
        <v>0</v>
      </c>
      <c r="V174" s="43">
        <v>3</v>
      </c>
      <c r="W174" s="43">
        <v>3</v>
      </c>
      <c r="X174" s="43">
        <v>0</v>
      </c>
      <c r="Y174" s="43">
        <v>2</v>
      </c>
      <c r="Z174" s="43">
        <v>15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>
      <c r="A175">
        <v>164</v>
      </c>
      <c r="B175" s="97">
        <v>0.113194444444444</v>
      </c>
      <c r="C175">
        <f t="shared" ca="1" si="6"/>
        <v>0</v>
      </c>
      <c r="D175">
        <f t="shared" si="7"/>
        <v>54</v>
      </c>
      <c r="E175">
        <f>IF(appliances!$D$46="YES",light_sim_data!B175,0)</f>
        <v>0</v>
      </c>
      <c r="F175">
        <f t="shared" si="8"/>
        <v>54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5</v>
      </c>
      <c r="U175" s="43">
        <v>0</v>
      </c>
      <c r="V175" s="43">
        <v>3</v>
      </c>
      <c r="W175" s="43">
        <v>3</v>
      </c>
      <c r="X175" s="43">
        <v>0</v>
      </c>
      <c r="Y175" s="43">
        <v>2</v>
      </c>
      <c r="Z175" s="43">
        <v>15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>
      <c r="A176">
        <v>165</v>
      </c>
      <c r="B176" s="97">
        <v>0.113888888888889</v>
      </c>
      <c r="C176">
        <f t="shared" ca="1" si="6"/>
        <v>0</v>
      </c>
      <c r="D176">
        <f t="shared" si="7"/>
        <v>54</v>
      </c>
      <c r="E176">
        <f>IF(appliances!$D$46="YES",light_sim_data!B176,0)</f>
        <v>0</v>
      </c>
      <c r="F176">
        <f t="shared" si="8"/>
        <v>54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5</v>
      </c>
      <c r="U176" s="43">
        <v>0</v>
      </c>
      <c r="V176" s="43">
        <v>3</v>
      </c>
      <c r="W176" s="43">
        <v>3</v>
      </c>
      <c r="X176" s="43">
        <v>0</v>
      </c>
      <c r="Y176" s="43">
        <v>2</v>
      </c>
      <c r="Z176" s="43">
        <v>15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>
      <c r="A177">
        <v>166</v>
      </c>
      <c r="B177" s="97">
        <v>0.114583333333333</v>
      </c>
      <c r="C177">
        <f t="shared" ca="1" si="6"/>
        <v>0</v>
      </c>
      <c r="D177">
        <f t="shared" si="7"/>
        <v>54</v>
      </c>
      <c r="E177">
        <f>IF(appliances!$D$46="YES",light_sim_data!B177,0)</f>
        <v>0</v>
      </c>
      <c r="F177">
        <f t="shared" si="8"/>
        <v>54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5</v>
      </c>
      <c r="U177" s="43">
        <v>0</v>
      </c>
      <c r="V177" s="43">
        <v>3</v>
      </c>
      <c r="W177" s="43">
        <v>3</v>
      </c>
      <c r="X177" s="43">
        <v>0</v>
      </c>
      <c r="Y177" s="43">
        <v>2</v>
      </c>
      <c r="Z177" s="43">
        <v>15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>
      <c r="A178">
        <v>167</v>
      </c>
      <c r="B178" s="97">
        <v>0.11527777777777801</v>
      </c>
      <c r="C178">
        <f t="shared" ca="1" si="6"/>
        <v>0</v>
      </c>
      <c r="D178">
        <f t="shared" si="7"/>
        <v>54</v>
      </c>
      <c r="E178">
        <f>IF(appliances!$D$46="YES",light_sim_data!B178,0)</f>
        <v>0</v>
      </c>
      <c r="F178">
        <f t="shared" si="8"/>
        <v>54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5</v>
      </c>
      <c r="U178" s="43">
        <v>0</v>
      </c>
      <c r="V178" s="43">
        <v>3</v>
      </c>
      <c r="W178" s="43">
        <v>3</v>
      </c>
      <c r="X178" s="43">
        <v>0</v>
      </c>
      <c r="Y178" s="43">
        <v>2</v>
      </c>
      <c r="Z178" s="43">
        <v>15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>
      <c r="A179">
        <v>168</v>
      </c>
      <c r="B179" s="97">
        <v>0.115972222222222</v>
      </c>
      <c r="C179">
        <f t="shared" ca="1" si="6"/>
        <v>0</v>
      </c>
      <c r="D179">
        <f t="shared" si="7"/>
        <v>54</v>
      </c>
      <c r="E179">
        <f>IF(appliances!$D$46="YES",light_sim_data!B179,0)</f>
        <v>0</v>
      </c>
      <c r="F179">
        <f t="shared" si="8"/>
        <v>54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5</v>
      </c>
      <c r="U179" s="43">
        <v>0</v>
      </c>
      <c r="V179" s="43">
        <v>3</v>
      </c>
      <c r="W179" s="43">
        <v>3</v>
      </c>
      <c r="X179" s="43">
        <v>0</v>
      </c>
      <c r="Y179" s="43">
        <v>2</v>
      </c>
      <c r="Z179" s="43">
        <v>15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>
      <c r="A180">
        <v>169</v>
      </c>
      <c r="B180" s="97">
        <v>0.116666666666667</v>
      </c>
      <c r="C180">
        <f t="shared" ca="1" si="6"/>
        <v>0</v>
      </c>
      <c r="D180">
        <f t="shared" si="7"/>
        <v>54</v>
      </c>
      <c r="E180">
        <f>IF(appliances!$D$46="YES",light_sim_data!B180,0)</f>
        <v>0</v>
      </c>
      <c r="F180">
        <f t="shared" si="8"/>
        <v>54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5</v>
      </c>
      <c r="U180" s="43">
        <v>0</v>
      </c>
      <c r="V180" s="43">
        <v>3</v>
      </c>
      <c r="W180" s="43">
        <v>3</v>
      </c>
      <c r="X180" s="43">
        <v>0</v>
      </c>
      <c r="Y180" s="43">
        <v>2</v>
      </c>
      <c r="Z180" s="43">
        <v>15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>
      <c r="A181">
        <v>170</v>
      </c>
      <c r="B181" s="97">
        <v>0.117361111111111</v>
      </c>
      <c r="C181">
        <f t="shared" ca="1" si="6"/>
        <v>0</v>
      </c>
      <c r="D181">
        <f t="shared" si="7"/>
        <v>54</v>
      </c>
      <c r="E181">
        <f>IF(appliances!$D$46="YES",light_sim_data!B181,0)</f>
        <v>0</v>
      </c>
      <c r="F181">
        <f t="shared" si="8"/>
        <v>54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5</v>
      </c>
      <c r="U181" s="43">
        <v>0</v>
      </c>
      <c r="V181" s="43">
        <v>3</v>
      </c>
      <c r="W181" s="43">
        <v>3</v>
      </c>
      <c r="X181" s="43">
        <v>0</v>
      </c>
      <c r="Y181" s="43">
        <v>2</v>
      </c>
      <c r="Z181" s="43">
        <v>15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>
      <c r="A182">
        <v>171</v>
      </c>
      <c r="B182" s="97">
        <v>0.118055555555556</v>
      </c>
      <c r="C182">
        <f t="shared" ca="1" si="6"/>
        <v>0</v>
      </c>
      <c r="D182">
        <f t="shared" si="7"/>
        <v>54</v>
      </c>
      <c r="E182">
        <f>IF(appliances!$D$46="YES",light_sim_data!B182,0)</f>
        <v>0</v>
      </c>
      <c r="F182">
        <f t="shared" si="8"/>
        <v>54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5</v>
      </c>
      <c r="U182" s="43">
        <v>0</v>
      </c>
      <c r="V182" s="43">
        <v>3</v>
      </c>
      <c r="W182" s="43">
        <v>3</v>
      </c>
      <c r="X182" s="43">
        <v>0</v>
      </c>
      <c r="Y182" s="43">
        <v>2</v>
      </c>
      <c r="Z182" s="43">
        <v>15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>
      <c r="A183">
        <v>172</v>
      </c>
      <c r="B183" s="97">
        <v>0.11874999999999999</v>
      </c>
      <c r="C183">
        <f t="shared" ca="1" si="6"/>
        <v>0</v>
      </c>
      <c r="D183">
        <f t="shared" si="7"/>
        <v>54</v>
      </c>
      <c r="E183">
        <f>IF(appliances!$D$46="YES",light_sim_data!B183,0)</f>
        <v>0</v>
      </c>
      <c r="F183">
        <f t="shared" si="8"/>
        <v>54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5</v>
      </c>
      <c r="U183" s="43">
        <v>0</v>
      </c>
      <c r="V183" s="43">
        <v>3</v>
      </c>
      <c r="W183" s="43">
        <v>3</v>
      </c>
      <c r="X183" s="43">
        <v>0</v>
      </c>
      <c r="Y183" s="43">
        <v>2</v>
      </c>
      <c r="Z183" s="43">
        <v>15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>
      <c r="A184">
        <v>173</v>
      </c>
      <c r="B184" s="97">
        <v>0.11944444444444401</v>
      </c>
      <c r="C184">
        <f t="shared" ca="1" si="6"/>
        <v>0</v>
      </c>
      <c r="D184">
        <f t="shared" si="7"/>
        <v>54</v>
      </c>
      <c r="E184">
        <f>IF(appliances!$D$46="YES",light_sim_data!B184,0)</f>
        <v>0</v>
      </c>
      <c r="F184">
        <f t="shared" si="8"/>
        <v>54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5</v>
      </c>
      <c r="U184" s="43">
        <v>0</v>
      </c>
      <c r="V184" s="43">
        <v>3</v>
      </c>
      <c r="W184" s="43">
        <v>3</v>
      </c>
      <c r="X184" s="43">
        <v>0</v>
      </c>
      <c r="Y184" s="43">
        <v>2</v>
      </c>
      <c r="Z184" s="43">
        <v>15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>
      <c r="A185">
        <v>174</v>
      </c>
      <c r="B185" s="97">
        <v>0.120138888888889</v>
      </c>
      <c r="C185">
        <f t="shared" ca="1" si="6"/>
        <v>0</v>
      </c>
      <c r="D185">
        <f t="shared" si="7"/>
        <v>54</v>
      </c>
      <c r="E185">
        <f>IF(appliances!$D$46="YES",light_sim_data!B185,0)</f>
        <v>0</v>
      </c>
      <c r="F185">
        <f t="shared" si="8"/>
        <v>54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5</v>
      </c>
      <c r="U185" s="43">
        <v>0</v>
      </c>
      <c r="V185" s="43">
        <v>3</v>
      </c>
      <c r="W185" s="43">
        <v>3</v>
      </c>
      <c r="X185" s="43">
        <v>0</v>
      </c>
      <c r="Y185" s="43">
        <v>2</v>
      </c>
      <c r="Z185" s="43">
        <v>15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>
      <c r="A186">
        <v>175</v>
      </c>
      <c r="B186" s="97">
        <v>0.120833333333333</v>
      </c>
      <c r="C186">
        <f t="shared" ca="1" si="6"/>
        <v>0</v>
      </c>
      <c r="D186">
        <f t="shared" si="7"/>
        <v>54</v>
      </c>
      <c r="E186">
        <f>IF(appliances!$D$46="YES",light_sim_data!B186,0)</f>
        <v>0</v>
      </c>
      <c r="F186">
        <f t="shared" si="8"/>
        <v>54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5</v>
      </c>
      <c r="U186" s="43">
        <v>0</v>
      </c>
      <c r="V186" s="43">
        <v>3</v>
      </c>
      <c r="W186" s="43">
        <v>3</v>
      </c>
      <c r="X186" s="43">
        <v>0</v>
      </c>
      <c r="Y186" s="43">
        <v>2</v>
      </c>
      <c r="Z186" s="43">
        <v>15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>
      <c r="A187">
        <v>176</v>
      </c>
      <c r="B187" s="97">
        <v>0.121527777777778</v>
      </c>
      <c r="C187">
        <f t="shared" ca="1" si="6"/>
        <v>0</v>
      </c>
      <c r="D187">
        <f t="shared" si="7"/>
        <v>54</v>
      </c>
      <c r="E187">
        <f>IF(appliances!$D$46="YES",light_sim_data!B187,0)</f>
        <v>0</v>
      </c>
      <c r="F187">
        <f t="shared" si="8"/>
        <v>54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5</v>
      </c>
      <c r="U187" s="43">
        <v>0</v>
      </c>
      <c r="V187" s="43">
        <v>3</v>
      </c>
      <c r="W187" s="43">
        <v>3</v>
      </c>
      <c r="X187" s="43">
        <v>0</v>
      </c>
      <c r="Y187" s="43">
        <v>2</v>
      </c>
      <c r="Z187" s="43">
        <v>15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>
      <c r="A188">
        <v>177</v>
      </c>
      <c r="B188" s="97">
        <v>0.122222222222222</v>
      </c>
      <c r="C188">
        <f t="shared" ca="1" si="6"/>
        <v>0</v>
      </c>
      <c r="D188">
        <f t="shared" si="7"/>
        <v>232</v>
      </c>
      <c r="E188">
        <f>IF(appliances!$D$46="YES",light_sim_data!B188,0)</f>
        <v>0</v>
      </c>
      <c r="F188">
        <f t="shared" si="8"/>
        <v>232</v>
      </c>
      <c r="H188" s="43">
        <v>0</v>
      </c>
      <c r="I188" s="43">
        <v>178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5</v>
      </c>
      <c r="U188" s="43">
        <v>0</v>
      </c>
      <c r="V188" s="43">
        <v>3</v>
      </c>
      <c r="W188" s="43">
        <v>3</v>
      </c>
      <c r="X188" s="43">
        <v>0</v>
      </c>
      <c r="Y188" s="43">
        <v>2</v>
      </c>
      <c r="Z188" s="43">
        <v>15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>
      <c r="A189">
        <v>178</v>
      </c>
      <c r="B189" s="97">
        <v>0.12291666666666699</v>
      </c>
      <c r="C189">
        <f t="shared" ca="1" si="6"/>
        <v>0</v>
      </c>
      <c r="D189">
        <f t="shared" si="7"/>
        <v>232</v>
      </c>
      <c r="E189">
        <f>IF(appliances!$D$46="YES",light_sim_data!B189,0)</f>
        <v>0</v>
      </c>
      <c r="F189">
        <f t="shared" si="8"/>
        <v>232</v>
      </c>
      <c r="H189" s="43">
        <v>0</v>
      </c>
      <c r="I189" s="43">
        <v>178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5</v>
      </c>
      <c r="U189" s="43">
        <v>0</v>
      </c>
      <c r="V189" s="43">
        <v>3</v>
      </c>
      <c r="W189" s="43">
        <v>3</v>
      </c>
      <c r="X189" s="43">
        <v>0</v>
      </c>
      <c r="Y189" s="43">
        <v>2</v>
      </c>
      <c r="Z189" s="43">
        <v>15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>
      <c r="A190">
        <v>179</v>
      </c>
      <c r="B190" s="97">
        <v>0.12361111111111101</v>
      </c>
      <c r="C190">
        <f t="shared" ca="1" si="6"/>
        <v>0</v>
      </c>
      <c r="D190">
        <f t="shared" si="7"/>
        <v>232</v>
      </c>
      <c r="E190">
        <f>IF(appliances!$D$46="YES",light_sim_data!B190,0)</f>
        <v>0</v>
      </c>
      <c r="F190">
        <f t="shared" si="8"/>
        <v>232</v>
      </c>
      <c r="H190" s="43">
        <v>0</v>
      </c>
      <c r="I190" s="43">
        <v>178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5</v>
      </c>
      <c r="U190" s="43">
        <v>0</v>
      </c>
      <c r="V190" s="43">
        <v>3</v>
      </c>
      <c r="W190" s="43">
        <v>3</v>
      </c>
      <c r="X190" s="43">
        <v>0</v>
      </c>
      <c r="Y190" s="43">
        <v>2</v>
      </c>
      <c r="Z190" s="43">
        <v>15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>
      <c r="A191">
        <v>180</v>
      </c>
      <c r="B191" s="97">
        <v>0.124305555555556</v>
      </c>
      <c r="C191">
        <f t="shared" ca="1" si="6"/>
        <v>0</v>
      </c>
      <c r="D191">
        <f t="shared" si="7"/>
        <v>232</v>
      </c>
      <c r="E191">
        <f>IF(appliances!$D$46="YES",light_sim_data!B191,0)</f>
        <v>0</v>
      </c>
      <c r="F191">
        <f t="shared" si="8"/>
        <v>232</v>
      </c>
      <c r="H191" s="43">
        <v>0</v>
      </c>
      <c r="I191" s="43">
        <v>178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5</v>
      </c>
      <c r="U191" s="43">
        <v>0</v>
      </c>
      <c r="V191" s="43">
        <v>3</v>
      </c>
      <c r="W191" s="43">
        <v>3</v>
      </c>
      <c r="X191" s="43">
        <v>0</v>
      </c>
      <c r="Y191" s="43">
        <v>2</v>
      </c>
      <c r="Z191" s="43">
        <v>15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>
      <c r="A192">
        <v>181</v>
      </c>
      <c r="B192" s="97">
        <v>0.125</v>
      </c>
      <c r="C192">
        <f t="shared" ca="1" si="6"/>
        <v>0</v>
      </c>
      <c r="D192">
        <f t="shared" si="7"/>
        <v>232</v>
      </c>
      <c r="E192">
        <f>IF(appliances!$D$46="YES",light_sim_data!B192,0)</f>
        <v>0</v>
      </c>
      <c r="F192">
        <f t="shared" si="8"/>
        <v>232</v>
      </c>
      <c r="H192" s="43">
        <v>0</v>
      </c>
      <c r="I192" s="43">
        <v>178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5</v>
      </c>
      <c r="U192" s="43">
        <v>0</v>
      </c>
      <c r="V192" s="43">
        <v>3</v>
      </c>
      <c r="W192" s="43">
        <v>3</v>
      </c>
      <c r="X192" s="43">
        <v>0</v>
      </c>
      <c r="Y192" s="43">
        <v>2</v>
      </c>
      <c r="Z192" s="43">
        <v>15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>
      <c r="A193">
        <v>182</v>
      </c>
      <c r="B193" s="97">
        <v>0.125694444444444</v>
      </c>
      <c r="C193">
        <f t="shared" ca="1" si="6"/>
        <v>0</v>
      </c>
      <c r="D193">
        <f t="shared" si="7"/>
        <v>232</v>
      </c>
      <c r="E193">
        <f>IF(appliances!$D$46="YES",light_sim_data!B193,0)</f>
        <v>0</v>
      </c>
      <c r="F193">
        <f t="shared" si="8"/>
        <v>232</v>
      </c>
      <c r="H193" s="43">
        <v>0</v>
      </c>
      <c r="I193" s="43">
        <v>178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5</v>
      </c>
      <c r="U193" s="43">
        <v>0</v>
      </c>
      <c r="V193" s="43">
        <v>3</v>
      </c>
      <c r="W193" s="43">
        <v>3</v>
      </c>
      <c r="X193" s="43">
        <v>0</v>
      </c>
      <c r="Y193" s="43">
        <v>2</v>
      </c>
      <c r="Z193" s="43">
        <v>15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>
      <c r="A194">
        <v>183</v>
      </c>
      <c r="B194" s="97">
        <v>0.12638888888888899</v>
      </c>
      <c r="C194">
        <f t="shared" ca="1" si="6"/>
        <v>0</v>
      </c>
      <c r="D194">
        <f t="shared" si="7"/>
        <v>232</v>
      </c>
      <c r="E194">
        <f>IF(appliances!$D$46="YES",light_sim_data!B194,0)</f>
        <v>0</v>
      </c>
      <c r="F194">
        <f t="shared" si="8"/>
        <v>232</v>
      </c>
      <c r="H194" s="43">
        <v>0</v>
      </c>
      <c r="I194" s="43">
        <v>178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5</v>
      </c>
      <c r="U194" s="43">
        <v>0</v>
      </c>
      <c r="V194" s="43">
        <v>3</v>
      </c>
      <c r="W194" s="43">
        <v>3</v>
      </c>
      <c r="X194" s="43">
        <v>0</v>
      </c>
      <c r="Y194" s="43">
        <v>2</v>
      </c>
      <c r="Z194" s="43">
        <v>15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>
      <c r="A195">
        <v>184</v>
      </c>
      <c r="B195" s="97">
        <v>0.12708333333333299</v>
      </c>
      <c r="C195">
        <f t="shared" ca="1" si="6"/>
        <v>0</v>
      </c>
      <c r="D195">
        <f t="shared" si="7"/>
        <v>232</v>
      </c>
      <c r="E195">
        <f>IF(appliances!$D$46="YES",light_sim_data!B195,0)</f>
        <v>0</v>
      </c>
      <c r="F195">
        <f t="shared" si="8"/>
        <v>232</v>
      </c>
      <c r="H195" s="43">
        <v>0</v>
      </c>
      <c r="I195" s="43">
        <v>178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5</v>
      </c>
      <c r="U195" s="43">
        <v>0</v>
      </c>
      <c r="V195" s="43">
        <v>3</v>
      </c>
      <c r="W195" s="43">
        <v>3</v>
      </c>
      <c r="X195" s="43">
        <v>0</v>
      </c>
      <c r="Y195" s="43">
        <v>2</v>
      </c>
      <c r="Z195" s="43">
        <v>15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>
      <c r="A196">
        <v>185</v>
      </c>
      <c r="B196" s="97">
        <v>0.12777777777777799</v>
      </c>
      <c r="C196">
        <f t="shared" ca="1" si="6"/>
        <v>0</v>
      </c>
      <c r="D196">
        <f t="shared" si="7"/>
        <v>232</v>
      </c>
      <c r="E196">
        <f>IF(appliances!$D$46="YES",light_sim_data!B196,0)</f>
        <v>0</v>
      </c>
      <c r="F196">
        <f t="shared" si="8"/>
        <v>232</v>
      </c>
      <c r="H196" s="43">
        <v>0</v>
      </c>
      <c r="I196" s="43">
        <v>178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5</v>
      </c>
      <c r="U196" s="43">
        <v>0</v>
      </c>
      <c r="V196" s="43">
        <v>3</v>
      </c>
      <c r="W196" s="43">
        <v>3</v>
      </c>
      <c r="X196" s="43">
        <v>0</v>
      </c>
      <c r="Y196" s="43">
        <v>2</v>
      </c>
      <c r="Z196" s="43">
        <v>15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>
      <c r="A197">
        <v>186</v>
      </c>
      <c r="B197" s="97">
        <v>0.12847222222222199</v>
      </c>
      <c r="C197">
        <f t="shared" ca="1" si="6"/>
        <v>0</v>
      </c>
      <c r="D197">
        <f t="shared" si="7"/>
        <v>232</v>
      </c>
      <c r="E197">
        <f>IF(appliances!$D$46="YES",light_sim_data!B197,0)</f>
        <v>0</v>
      </c>
      <c r="F197">
        <f t="shared" si="8"/>
        <v>232</v>
      </c>
      <c r="H197" s="43">
        <v>0</v>
      </c>
      <c r="I197" s="43">
        <v>178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5</v>
      </c>
      <c r="U197" s="43">
        <v>0</v>
      </c>
      <c r="V197" s="43">
        <v>3</v>
      </c>
      <c r="W197" s="43">
        <v>3</v>
      </c>
      <c r="X197" s="43">
        <v>0</v>
      </c>
      <c r="Y197" s="43">
        <v>2</v>
      </c>
      <c r="Z197" s="43">
        <v>15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>
      <c r="A198">
        <v>187</v>
      </c>
      <c r="B198" s="97">
        <v>0.12916666666666701</v>
      </c>
      <c r="C198">
        <f t="shared" ca="1" si="6"/>
        <v>0</v>
      </c>
      <c r="D198">
        <f t="shared" si="7"/>
        <v>232</v>
      </c>
      <c r="E198">
        <f>IF(appliances!$D$46="YES",light_sim_data!B198,0)</f>
        <v>0</v>
      </c>
      <c r="F198">
        <f t="shared" si="8"/>
        <v>232</v>
      </c>
      <c r="H198" s="43">
        <v>0</v>
      </c>
      <c r="I198" s="43">
        <v>178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5</v>
      </c>
      <c r="U198" s="43">
        <v>0</v>
      </c>
      <c r="V198" s="43">
        <v>3</v>
      </c>
      <c r="W198" s="43">
        <v>3</v>
      </c>
      <c r="X198" s="43">
        <v>0</v>
      </c>
      <c r="Y198" s="43">
        <v>2</v>
      </c>
      <c r="Z198" s="43">
        <v>15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>
      <c r="A199">
        <v>188</v>
      </c>
      <c r="B199" s="97">
        <v>0.12986111111111101</v>
      </c>
      <c r="C199">
        <f t="shared" ca="1" si="6"/>
        <v>0</v>
      </c>
      <c r="D199">
        <f t="shared" si="7"/>
        <v>232</v>
      </c>
      <c r="E199">
        <f>IF(appliances!$D$46="YES",light_sim_data!B199,0)</f>
        <v>0</v>
      </c>
      <c r="F199">
        <f t="shared" si="8"/>
        <v>232</v>
      </c>
      <c r="H199" s="43">
        <v>0</v>
      </c>
      <c r="I199" s="43">
        <v>178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5</v>
      </c>
      <c r="U199" s="43">
        <v>0</v>
      </c>
      <c r="V199" s="43">
        <v>3</v>
      </c>
      <c r="W199" s="43">
        <v>3</v>
      </c>
      <c r="X199" s="43">
        <v>0</v>
      </c>
      <c r="Y199" s="43">
        <v>2</v>
      </c>
      <c r="Z199" s="43">
        <v>15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>
      <c r="A200">
        <v>189</v>
      </c>
      <c r="B200" s="97">
        <v>0.13055555555555601</v>
      </c>
      <c r="C200">
        <f t="shared" ca="1" si="6"/>
        <v>0</v>
      </c>
      <c r="D200">
        <f t="shared" si="7"/>
        <v>232</v>
      </c>
      <c r="E200">
        <f>IF(appliances!$D$46="YES",light_sim_data!B200,0)</f>
        <v>0</v>
      </c>
      <c r="F200">
        <f t="shared" si="8"/>
        <v>232</v>
      </c>
      <c r="H200" s="43">
        <v>0</v>
      </c>
      <c r="I200" s="43">
        <v>178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5</v>
      </c>
      <c r="U200" s="43">
        <v>0</v>
      </c>
      <c r="V200" s="43">
        <v>3</v>
      </c>
      <c r="W200" s="43">
        <v>3</v>
      </c>
      <c r="X200" s="43">
        <v>0</v>
      </c>
      <c r="Y200" s="43">
        <v>2</v>
      </c>
      <c r="Z200" s="43">
        <v>15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>
      <c r="A201">
        <v>190</v>
      </c>
      <c r="B201" s="97">
        <v>0.13125000000000001</v>
      </c>
      <c r="C201">
        <f t="shared" ca="1" si="6"/>
        <v>0</v>
      </c>
      <c r="D201">
        <f t="shared" si="7"/>
        <v>232</v>
      </c>
      <c r="E201">
        <f>IF(appliances!$D$46="YES",light_sim_data!B201,0)</f>
        <v>0</v>
      </c>
      <c r="F201">
        <f t="shared" si="8"/>
        <v>232</v>
      </c>
      <c r="H201" s="43">
        <v>0</v>
      </c>
      <c r="I201" s="43">
        <v>178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5</v>
      </c>
      <c r="U201" s="43">
        <v>0</v>
      </c>
      <c r="V201" s="43">
        <v>3</v>
      </c>
      <c r="W201" s="43">
        <v>3</v>
      </c>
      <c r="X201" s="43">
        <v>0</v>
      </c>
      <c r="Y201" s="43">
        <v>2</v>
      </c>
      <c r="Z201" s="43">
        <v>15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>
      <c r="A202">
        <v>191</v>
      </c>
      <c r="B202" s="97">
        <v>0.131944444444444</v>
      </c>
      <c r="C202">
        <f t="shared" ca="1" si="6"/>
        <v>0</v>
      </c>
      <c r="D202">
        <f t="shared" si="7"/>
        <v>232</v>
      </c>
      <c r="E202">
        <f>IF(appliances!$D$46="YES",light_sim_data!B202,0)</f>
        <v>0</v>
      </c>
      <c r="F202">
        <f t="shared" si="8"/>
        <v>232</v>
      </c>
      <c r="H202" s="43">
        <v>0</v>
      </c>
      <c r="I202" s="43">
        <v>178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5</v>
      </c>
      <c r="U202" s="43">
        <v>0</v>
      </c>
      <c r="V202" s="43">
        <v>3</v>
      </c>
      <c r="W202" s="43">
        <v>3</v>
      </c>
      <c r="X202" s="43">
        <v>0</v>
      </c>
      <c r="Y202" s="43">
        <v>2</v>
      </c>
      <c r="Z202" s="43">
        <v>15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>
      <c r="A203">
        <v>192</v>
      </c>
      <c r="B203" s="97">
        <v>0.132638888888889</v>
      </c>
      <c r="C203">
        <f t="shared" ca="1" si="6"/>
        <v>0</v>
      </c>
      <c r="D203">
        <f t="shared" si="7"/>
        <v>232</v>
      </c>
      <c r="E203">
        <f>IF(appliances!$D$46="YES",light_sim_data!B203,0)</f>
        <v>0</v>
      </c>
      <c r="F203">
        <f t="shared" si="8"/>
        <v>232</v>
      </c>
      <c r="H203" s="43">
        <v>0</v>
      </c>
      <c r="I203" s="43">
        <v>178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5</v>
      </c>
      <c r="U203" s="43">
        <v>0</v>
      </c>
      <c r="V203" s="43">
        <v>3</v>
      </c>
      <c r="W203" s="43">
        <v>3</v>
      </c>
      <c r="X203" s="43">
        <v>0</v>
      </c>
      <c r="Y203" s="43">
        <v>2</v>
      </c>
      <c r="Z203" s="43">
        <v>15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>
      <c r="A204">
        <v>193</v>
      </c>
      <c r="B204" s="97">
        <v>0.133333333333333</v>
      </c>
      <c r="C204">
        <f t="shared" ca="1" si="6"/>
        <v>0</v>
      </c>
      <c r="D204">
        <f t="shared" si="7"/>
        <v>232</v>
      </c>
      <c r="E204">
        <f>IF(appliances!$D$46="YES",light_sim_data!B204,0)</f>
        <v>0</v>
      </c>
      <c r="F204">
        <f t="shared" si="8"/>
        <v>232</v>
      </c>
      <c r="H204" s="43">
        <v>0</v>
      </c>
      <c r="I204" s="43">
        <v>178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5</v>
      </c>
      <c r="U204" s="43">
        <v>0</v>
      </c>
      <c r="V204" s="43">
        <v>3</v>
      </c>
      <c r="W204" s="43">
        <v>3</v>
      </c>
      <c r="X204" s="43">
        <v>0</v>
      </c>
      <c r="Y204" s="43">
        <v>2</v>
      </c>
      <c r="Z204" s="43">
        <v>15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232</v>
      </c>
      <c r="E205">
        <f>IF(appliances!$D$46="YES",light_sim_data!B205,0)</f>
        <v>0</v>
      </c>
      <c r="F205">
        <f t="shared" ref="F205:F268" si="11">SUM(H205:AN205)</f>
        <v>232</v>
      </c>
      <c r="H205" s="43">
        <v>0</v>
      </c>
      <c r="I205" s="43">
        <v>178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5</v>
      </c>
      <c r="U205" s="43">
        <v>0</v>
      </c>
      <c r="V205" s="43">
        <v>3</v>
      </c>
      <c r="W205" s="43">
        <v>3</v>
      </c>
      <c r="X205" s="43">
        <v>0</v>
      </c>
      <c r="Y205" s="43">
        <v>2</v>
      </c>
      <c r="Z205" s="43">
        <v>15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>
      <c r="A206">
        <v>195</v>
      </c>
      <c r="B206" s="97">
        <v>0.13472222222222199</v>
      </c>
      <c r="C206">
        <f t="shared" ca="1" si="9"/>
        <v>0</v>
      </c>
      <c r="D206">
        <f t="shared" si="10"/>
        <v>232</v>
      </c>
      <c r="E206">
        <f>IF(appliances!$D$46="YES",light_sim_data!B206,0)</f>
        <v>0</v>
      </c>
      <c r="F206">
        <f t="shared" si="11"/>
        <v>232</v>
      </c>
      <c r="H206" s="43">
        <v>0</v>
      </c>
      <c r="I206" s="43">
        <v>178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5</v>
      </c>
      <c r="U206" s="43">
        <v>0</v>
      </c>
      <c r="V206" s="43">
        <v>3</v>
      </c>
      <c r="W206" s="43">
        <v>3</v>
      </c>
      <c r="X206" s="43">
        <v>0</v>
      </c>
      <c r="Y206" s="43">
        <v>2</v>
      </c>
      <c r="Z206" s="43">
        <v>15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>
      <c r="A207">
        <v>196</v>
      </c>
      <c r="B207" s="97">
        <v>0.13541666666666699</v>
      </c>
      <c r="C207">
        <f t="shared" ca="1" si="9"/>
        <v>0</v>
      </c>
      <c r="D207">
        <f t="shared" si="10"/>
        <v>232</v>
      </c>
      <c r="E207">
        <f>IF(appliances!$D$46="YES",light_sim_data!B207,0)</f>
        <v>0</v>
      </c>
      <c r="F207">
        <f t="shared" si="11"/>
        <v>232</v>
      </c>
      <c r="H207" s="43">
        <v>0</v>
      </c>
      <c r="I207" s="43">
        <v>178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5</v>
      </c>
      <c r="U207" s="43">
        <v>0</v>
      </c>
      <c r="V207" s="43">
        <v>3</v>
      </c>
      <c r="W207" s="43">
        <v>3</v>
      </c>
      <c r="X207" s="43">
        <v>0</v>
      </c>
      <c r="Y207" s="43">
        <v>2</v>
      </c>
      <c r="Z207" s="43">
        <v>15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>
      <c r="A208">
        <v>197</v>
      </c>
      <c r="B208" s="97">
        <v>0.13611111111111099</v>
      </c>
      <c r="C208">
        <f t="shared" ca="1" si="9"/>
        <v>0</v>
      </c>
      <c r="D208">
        <f t="shared" si="10"/>
        <v>232</v>
      </c>
      <c r="E208">
        <f>IF(appliances!$D$46="YES",light_sim_data!B208,0)</f>
        <v>0</v>
      </c>
      <c r="F208">
        <f t="shared" si="11"/>
        <v>232</v>
      </c>
      <c r="H208" s="43">
        <v>0</v>
      </c>
      <c r="I208" s="43">
        <v>178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5</v>
      </c>
      <c r="U208" s="43">
        <v>0</v>
      </c>
      <c r="V208" s="43">
        <v>3</v>
      </c>
      <c r="W208" s="43">
        <v>3</v>
      </c>
      <c r="X208" s="43">
        <v>0</v>
      </c>
      <c r="Y208" s="43">
        <v>2</v>
      </c>
      <c r="Z208" s="43">
        <v>15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>
      <c r="A209">
        <v>198</v>
      </c>
      <c r="B209" s="97">
        <v>0.13680555555555601</v>
      </c>
      <c r="C209">
        <f t="shared" ca="1" si="9"/>
        <v>0</v>
      </c>
      <c r="D209">
        <f t="shared" si="10"/>
        <v>232</v>
      </c>
      <c r="E209">
        <f>IF(appliances!$D$46="YES",light_sim_data!B209,0)</f>
        <v>0</v>
      </c>
      <c r="F209">
        <f t="shared" si="11"/>
        <v>232</v>
      </c>
      <c r="H209" s="43">
        <v>0</v>
      </c>
      <c r="I209" s="43">
        <v>178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5</v>
      </c>
      <c r="U209" s="43">
        <v>0</v>
      </c>
      <c r="V209" s="43">
        <v>3</v>
      </c>
      <c r="W209" s="43">
        <v>3</v>
      </c>
      <c r="X209" s="43">
        <v>0</v>
      </c>
      <c r="Y209" s="43">
        <v>2</v>
      </c>
      <c r="Z209" s="43">
        <v>15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>
      <c r="A210">
        <v>199</v>
      </c>
      <c r="B210" s="97">
        <v>0.13750000000000001</v>
      </c>
      <c r="C210">
        <f t="shared" ca="1" si="9"/>
        <v>0</v>
      </c>
      <c r="D210">
        <f t="shared" si="10"/>
        <v>54</v>
      </c>
      <c r="E210">
        <f>IF(appliances!$D$46="YES",light_sim_data!B210,0)</f>
        <v>0</v>
      </c>
      <c r="F210">
        <f t="shared" si="11"/>
        <v>54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5</v>
      </c>
      <c r="U210" s="43">
        <v>0</v>
      </c>
      <c r="V210" s="43">
        <v>3</v>
      </c>
      <c r="W210" s="43">
        <v>3</v>
      </c>
      <c r="X210" s="43">
        <v>0</v>
      </c>
      <c r="Y210" s="43">
        <v>2</v>
      </c>
      <c r="Z210" s="43">
        <v>15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>
      <c r="A211">
        <v>200</v>
      </c>
      <c r="B211" s="97">
        <v>0.13819444444444401</v>
      </c>
      <c r="C211">
        <f t="shared" ca="1" si="9"/>
        <v>0</v>
      </c>
      <c r="D211">
        <f t="shared" si="10"/>
        <v>190</v>
      </c>
      <c r="E211">
        <f>IF(appliances!$D$46="YES",light_sim_data!B211,0)</f>
        <v>0</v>
      </c>
      <c r="F211">
        <f t="shared" si="11"/>
        <v>190</v>
      </c>
      <c r="H211" s="43">
        <v>0</v>
      </c>
      <c r="I211" s="43">
        <v>0</v>
      </c>
      <c r="J211" s="43">
        <v>0</v>
      </c>
      <c r="K211" s="43">
        <v>136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5</v>
      </c>
      <c r="U211" s="43">
        <v>0</v>
      </c>
      <c r="V211" s="43">
        <v>3</v>
      </c>
      <c r="W211" s="43">
        <v>3</v>
      </c>
      <c r="X211" s="43">
        <v>0</v>
      </c>
      <c r="Y211" s="43">
        <v>2</v>
      </c>
      <c r="Z211" s="43">
        <v>15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>
      <c r="A212">
        <v>201</v>
      </c>
      <c r="B212" s="97">
        <v>0.13888888888888901</v>
      </c>
      <c r="C212">
        <f t="shared" ca="1" si="9"/>
        <v>0</v>
      </c>
      <c r="D212">
        <f t="shared" si="10"/>
        <v>190</v>
      </c>
      <c r="E212">
        <f>IF(appliances!$D$46="YES",light_sim_data!B212,0)</f>
        <v>0</v>
      </c>
      <c r="F212">
        <f t="shared" si="11"/>
        <v>190</v>
      </c>
      <c r="H212" s="43">
        <v>0</v>
      </c>
      <c r="I212" s="43">
        <v>0</v>
      </c>
      <c r="J212" s="43">
        <v>0</v>
      </c>
      <c r="K212" s="43">
        <v>136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5</v>
      </c>
      <c r="U212" s="43">
        <v>0</v>
      </c>
      <c r="V212" s="43">
        <v>3</v>
      </c>
      <c r="W212" s="43">
        <v>3</v>
      </c>
      <c r="X212" s="43">
        <v>0</v>
      </c>
      <c r="Y212" s="43">
        <v>2</v>
      </c>
      <c r="Z212" s="43">
        <v>15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>
      <c r="A213">
        <v>202</v>
      </c>
      <c r="B213" s="97">
        <v>0.139583333333333</v>
      </c>
      <c r="C213">
        <f t="shared" ca="1" si="9"/>
        <v>0</v>
      </c>
      <c r="D213">
        <f t="shared" si="10"/>
        <v>190</v>
      </c>
      <c r="E213">
        <f>IF(appliances!$D$46="YES",light_sim_data!B213,0)</f>
        <v>0</v>
      </c>
      <c r="F213">
        <f t="shared" si="11"/>
        <v>190</v>
      </c>
      <c r="H213" s="43">
        <v>0</v>
      </c>
      <c r="I213" s="43">
        <v>0</v>
      </c>
      <c r="J213" s="43">
        <v>0</v>
      </c>
      <c r="K213" s="43">
        <v>136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5</v>
      </c>
      <c r="U213" s="43">
        <v>0</v>
      </c>
      <c r="V213" s="43">
        <v>3</v>
      </c>
      <c r="W213" s="43">
        <v>3</v>
      </c>
      <c r="X213" s="43">
        <v>0</v>
      </c>
      <c r="Y213" s="43">
        <v>2</v>
      </c>
      <c r="Z213" s="43">
        <v>15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>
      <c r="A214">
        <v>203</v>
      </c>
      <c r="B214" s="97">
        <v>0.140277777777778</v>
      </c>
      <c r="C214">
        <f t="shared" ca="1" si="9"/>
        <v>0</v>
      </c>
      <c r="D214">
        <f t="shared" si="10"/>
        <v>190</v>
      </c>
      <c r="E214">
        <f>IF(appliances!$D$46="YES",light_sim_data!B214,0)</f>
        <v>0</v>
      </c>
      <c r="F214">
        <f t="shared" si="11"/>
        <v>190</v>
      </c>
      <c r="H214" s="43">
        <v>0</v>
      </c>
      <c r="I214" s="43">
        <v>0</v>
      </c>
      <c r="J214" s="43">
        <v>0</v>
      </c>
      <c r="K214" s="43">
        <v>136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5</v>
      </c>
      <c r="U214" s="43">
        <v>0</v>
      </c>
      <c r="V214" s="43">
        <v>3</v>
      </c>
      <c r="W214" s="43">
        <v>3</v>
      </c>
      <c r="X214" s="43">
        <v>0</v>
      </c>
      <c r="Y214" s="43">
        <v>2</v>
      </c>
      <c r="Z214" s="43">
        <v>15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>
      <c r="A215">
        <v>204</v>
      </c>
      <c r="B215" s="97">
        <v>0.140972222222222</v>
      </c>
      <c r="C215">
        <f t="shared" ca="1" si="9"/>
        <v>0</v>
      </c>
      <c r="D215">
        <f t="shared" si="10"/>
        <v>190</v>
      </c>
      <c r="E215">
        <f>IF(appliances!$D$46="YES",light_sim_data!B215,0)</f>
        <v>0</v>
      </c>
      <c r="F215">
        <f t="shared" si="11"/>
        <v>190</v>
      </c>
      <c r="H215" s="43">
        <v>0</v>
      </c>
      <c r="I215" s="43">
        <v>0</v>
      </c>
      <c r="J215" s="43">
        <v>0</v>
      </c>
      <c r="K215" s="43">
        <v>136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5</v>
      </c>
      <c r="U215" s="43">
        <v>0</v>
      </c>
      <c r="V215" s="43">
        <v>3</v>
      </c>
      <c r="W215" s="43">
        <v>3</v>
      </c>
      <c r="X215" s="43">
        <v>0</v>
      </c>
      <c r="Y215" s="43">
        <v>2</v>
      </c>
      <c r="Z215" s="43">
        <v>15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>
      <c r="A216">
        <v>205</v>
      </c>
      <c r="B216" s="97">
        <v>0.141666666666667</v>
      </c>
      <c r="C216">
        <f t="shared" ca="1" si="9"/>
        <v>0</v>
      </c>
      <c r="D216">
        <f t="shared" si="10"/>
        <v>190</v>
      </c>
      <c r="E216">
        <f>IF(appliances!$D$46="YES",light_sim_data!B216,0)</f>
        <v>0</v>
      </c>
      <c r="F216">
        <f t="shared" si="11"/>
        <v>190</v>
      </c>
      <c r="H216" s="43">
        <v>0</v>
      </c>
      <c r="I216" s="43">
        <v>0</v>
      </c>
      <c r="J216" s="43">
        <v>0</v>
      </c>
      <c r="K216" s="43">
        <v>136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5</v>
      </c>
      <c r="U216" s="43">
        <v>0</v>
      </c>
      <c r="V216" s="43">
        <v>3</v>
      </c>
      <c r="W216" s="43">
        <v>3</v>
      </c>
      <c r="X216" s="43">
        <v>0</v>
      </c>
      <c r="Y216" s="43">
        <v>2</v>
      </c>
      <c r="Z216" s="43">
        <v>15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>
      <c r="A217">
        <v>206</v>
      </c>
      <c r="B217" s="97">
        <v>0.14236111111111099</v>
      </c>
      <c r="C217">
        <f t="shared" ca="1" si="9"/>
        <v>0</v>
      </c>
      <c r="D217">
        <f t="shared" si="10"/>
        <v>190</v>
      </c>
      <c r="E217">
        <f>IF(appliances!$D$46="YES",light_sim_data!B217,0)</f>
        <v>0</v>
      </c>
      <c r="F217">
        <f t="shared" si="11"/>
        <v>190</v>
      </c>
      <c r="H217" s="43">
        <v>0</v>
      </c>
      <c r="I217" s="43">
        <v>0</v>
      </c>
      <c r="J217" s="43">
        <v>0</v>
      </c>
      <c r="K217" s="43">
        <v>136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5</v>
      </c>
      <c r="U217" s="43">
        <v>0</v>
      </c>
      <c r="V217" s="43">
        <v>3</v>
      </c>
      <c r="W217" s="43">
        <v>3</v>
      </c>
      <c r="X217" s="43">
        <v>0</v>
      </c>
      <c r="Y217" s="43">
        <v>2</v>
      </c>
      <c r="Z217" s="43">
        <v>15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>
      <c r="A218">
        <v>207</v>
      </c>
      <c r="B218" s="97">
        <v>0.14305555555555599</v>
      </c>
      <c r="C218">
        <f t="shared" ca="1" si="9"/>
        <v>0</v>
      </c>
      <c r="D218">
        <f t="shared" si="10"/>
        <v>190</v>
      </c>
      <c r="E218">
        <f>IF(appliances!$D$46="YES",light_sim_data!B218,0)</f>
        <v>0</v>
      </c>
      <c r="F218">
        <f t="shared" si="11"/>
        <v>190</v>
      </c>
      <c r="H218" s="43">
        <v>0</v>
      </c>
      <c r="I218" s="43">
        <v>0</v>
      </c>
      <c r="J218" s="43">
        <v>0</v>
      </c>
      <c r="K218" s="43">
        <v>136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5</v>
      </c>
      <c r="U218" s="43">
        <v>0</v>
      </c>
      <c r="V218" s="43">
        <v>3</v>
      </c>
      <c r="W218" s="43">
        <v>3</v>
      </c>
      <c r="X218" s="43">
        <v>0</v>
      </c>
      <c r="Y218" s="43">
        <v>2</v>
      </c>
      <c r="Z218" s="43">
        <v>15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>
      <c r="A219">
        <v>208</v>
      </c>
      <c r="B219" s="97">
        <v>0.14374999999999999</v>
      </c>
      <c r="C219">
        <f t="shared" ca="1" si="9"/>
        <v>0</v>
      </c>
      <c r="D219">
        <f t="shared" si="10"/>
        <v>190</v>
      </c>
      <c r="E219">
        <f>IF(appliances!$D$46="YES",light_sim_data!B219,0)</f>
        <v>0</v>
      </c>
      <c r="F219">
        <f t="shared" si="11"/>
        <v>190</v>
      </c>
      <c r="H219" s="43">
        <v>0</v>
      </c>
      <c r="I219" s="43">
        <v>0</v>
      </c>
      <c r="J219" s="43">
        <v>0</v>
      </c>
      <c r="K219" s="43">
        <v>136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5</v>
      </c>
      <c r="U219" s="43">
        <v>0</v>
      </c>
      <c r="V219" s="43">
        <v>3</v>
      </c>
      <c r="W219" s="43">
        <v>3</v>
      </c>
      <c r="X219" s="43">
        <v>0</v>
      </c>
      <c r="Y219" s="43">
        <v>2</v>
      </c>
      <c r="Z219" s="43">
        <v>15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>
      <c r="A220">
        <v>209</v>
      </c>
      <c r="B220" s="97">
        <v>0.14444444444444399</v>
      </c>
      <c r="C220">
        <f t="shared" ca="1" si="9"/>
        <v>0</v>
      </c>
      <c r="D220">
        <f t="shared" si="10"/>
        <v>190</v>
      </c>
      <c r="E220">
        <f>IF(appliances!$D$46="YES",light_sim_data!B220,0)</f>
        <v>0</v>
      </c>
      <c r="F220">
        <f t="shared" si="11"/>
        <v>190</v>
      </c>
      <c r="H220" s="43">
        <v>0</v>
      </c>
      <c r="I220" s="43">
        <v>0</v>
      </c>
      <c r="J220" s="43">
        <v>0</v>
      </c>
      <c r="K220" s="43">
        <v>136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5</v>
      </c>
      <c r="U220" s="43">
        <v>0</v>
      </c>
      <c r="V220" s="43">
        <v>3</v>
      </c>
      <c r="W220" s="43">
        <v>3</v>
      </c>
      <c r="X220" s="43">
        <v>0</v>
      </c>
      <c r="Y220" s="43">
        <v>2</v>
      </c>
      <c r="Z220" s="43">
        <v>15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>
      <c r="A221">
        <v>210</v>
      </c>
      <c r="B221" s="97">
        <v>0.14513888888888901</v>
      </c>
      <c r="C221">
        <f t="shared" ca="1" si="9"/>
        <v>0</v>
      </c>
      <c r="D221">
        <f t="shared" si="10"/>
        <v>190</v>
      </c>
      <c r="E221">
        <f>IF(appliances!$D$46="YES",light_sim_data!B221,0)</f>
        <v>0</v>
      </c>
      <c r="F221">
        <f t="shared" si="11"/>
        <v>190</v>
      </c>
      <c r="H221" s="43">
        <v>0</v>
      </c>
      <c r="I221" s="43">
        <v>0</v>
      </c>
      <c r="J221" s="43">
        <v>0</v>
      </c>
      <c r="K221" s="43">
        <v>136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5</v>
      </c>
      <c r="U221" s="43">
        <v>0</v>
      </c>
      <c r="V221" s="43">
        <v>3</v>
      </c>
      <c r="W221" s="43">
        <v>3</v>
      </c>
      <c r="X221" s="43">
        <v>0</v>
      </c>
      <c r="Y221" s="43">
        <v>2</v>
      </c>
      <c r="Z221" s="43">
        <v>15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>
      <c r="A222">
        <v>211</v>
      </c>
      <c r="B222" s="97">
        <v>0.14583333333333301</v>
      </c>
      <c r="C222">
        <f t="shared" ca="1" si="9"/>
        <v>0</v>
      </c>
      <c r="D222">
        <f t="shared" si="10"/>
        <v>190</v>
      </c>
      <c r="E222">
        <f>IF(appliances!$D$46="YES",light_sim_data!B222,0)</f>
        <v>0</v>
      </c>
      <c r="F222">
        <f t="shared" si="11"/>
        <v>190</v>
      </c>
      <c r="H222" s="43">
        <v>0</v>
      </c>
      <c r="I222" s="43">
        <v>0</v>
      </c>
      <c r="J222" s="43">
        <v>0</v>
      </c>
      <c r="K222" s="43">
        <v>136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5</v>
      </c>
      <c r="U222" s="43">
        <v>0</v>
      </c>
      <c r="V222" s="43">
        <v>3</v>
      </c>
      <c r="W222" s="43">
        <v>3</v>
      </c>
      <c r="X222" s="43">
        <v>0</v>
      </c>
      <c r="Y222" s="43">
        <v>2</v>
      </c>
      <c r="Z222" s="43">
        <v>15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>
      <c r="A223">
        <v>212</v>
      </c>
      <c r="B223" s="97">
        <v>0.14652777777777801</v>
      </c>
      <c r="C223">
        <f t="shared" ca="1" si="9"/>
        <v>0</v>
      </c>
      <c r="D223">
        <f t="shared" si="10"/>
        <v>190</v>
      </c>
      <c r="E223">
        <f>IF(appliances!$D$46="YES",light_sim_data!B223,0)</f>
        <v>0</v>
      </c>
      <c r="F223">
        <f t="shared" si="11"/>
        <v>190</v>
      </c>
      <c r="H223" s="43">
        <v>0</v>
      </c>
      <c r="I223" s="43">
        <v>0</v>
      </c>
      <c r="J223" s="43">
        <v>0</v>
      </c>
      <c r="K223" s="43">
        <v>136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5</v>
      </c>
      <c r="U223" s="43">
        <v>0</v>
      </c>
      <c r="V223" s="43">
        <v>3</v>
      </c>
      <c r="W223" s="43">
        <v>3</v>
      </c>
      <c r="X223" s="43">
        <v>0</v>
      </c>
      <c r="Y223" s="43">
        <v>2</v>
      </c>
      <c r="Z223" s="43">
        <v>15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>
      <c r="A224">
        <v>213</v>
      </c>
      <c r="B224" s="97">
        <v>0.147222222222222</v>
      </c>
      <c r="C224">
        <f t="shared" ca="1" si="9"/>
        <v>0</v>
      </c>
      <c r="D224">
        <f t="shared" si="10"/>
        <v>190</v>
      </c>
      <c r="E224">
        <f>IF(appliances!$D$46="YES",light_sim_data!B224,0)</f>
        <v>0</v>
      </c>
      <c r="F224">
        <f t="shared" si="11"/>
        <v>190</v>
      </c>
      <c r="H224" s="43">
        <v>0</v>
      </c>
      <c r="I224" s="43">
        <v>0</v>
      </c>
      <c r="J224" s="43">
        <v>0</v>
      </c>
      <c r="K224" s="43">
        <v>136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5</v>
      </c>
      <c r="U224" s="43">
        <v>0</v>
      </c>
      <c r="V224" s="43">
        <v>3</v>
      </c>
      <c r="W224" s="43">
        <v>3</v>
      </c>
      <c r="X224" s="43">
        <v>0</v>
      </c>
      <c r="Y224" s="43">
        <v>2</v>
      </c>
      <c r="Z224" s="43">
        <v>15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>
      <c r="A225">
        <v>214</v>
      </c>
      <c r="B225" s="97">
        <v>0.147916666666667</v>
      </c>
      <c r="C225">
        <f t="shared" ca="1" si="9"/>
        <v>0</v>
      </c>
      <c r="D225">
        <f t="shared" si="10"/>
        <v>190</v>
      </c>
      <c r="E225">
        <f>IF(appliances!$D$46="YES",light_sim_data!B225,0)</f>
        <v>0</v>
      </c>
      <c r="F225">
        <f t="shared" si="11"/>
        <v>190</v>
      </c>
      <c r="H225" s="43">
        <v>0</v>
      </c>
      <c r="I225" s="43">
        <v>0</v>
      </c>
      <c r="J225" s="43">
        <v>0</v>
      </c>
      <c r="K225" s="43">
        <v>136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5</v>
      </c>
      <c r="U225" s="43">
        <v>0</v>
      </c>
      <c r="V225" s="43">
        <v>3</v>
      </c>
      <c r="W225" s="43">
        <v>3</v>
      </c>
      <c r="X225" s="43">
        <v>0</v>
      </c>
      <c r="Y225" s="43">
        <v>2</v>
      </c>
      <c r="Z225" s="43">
        <v>15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>
      <c r="A226">
        <v>215</v>
      </c>
      <c r="B226" s="97">
        <v>0.148611111111111</v>
      </c>
      <c r="C226">
        <f t="shared" ca="1" si="9"/>
        <v>0</v>
      </c>
      <c r="D226">
        <f t="shared" si="10"/>
        <v>190</v>
      </c>
      <c r="E226">
        <f>IF(appliances!$D$46="YES",light_sim_data!B226,0)</f>
        <v>0</v>
      </c>
      <c r="F226">
        <f t="shared" si="11"/>
        <v>190</v>
      </c>
      <c r="H226" s="43">
        <v>0</v>
      </c>
      <c r="I226" s="43">
        <v>0</v>
      </c>
      <c r="J226" s="43">
        <v>0</v>
      </c>
      <c r="K226" s="43">
        <v>136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5</v>
      </c>
      <c r="U226" s="43">
        <v>0</v>
      </c>
      <c r="V226" s="43">
        <v>3</v>
      </c>
      <c r="W226" s="43">
        <v>3</v>
      </c>
      <c r="X226" s="43">
        <v>0</v>
      </c>
      <c r="Y226" s="43">
        <v>2</v>
      </c>
      <c r="Z226" s="43">
        <v>15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>
      <c r="A227">
        <v>216</v>
      </c>
      <c r="B227" s="97">
        <v>0.149305555555556</v>
      </c>
      <c r="C227">
        <f t="shared" ca="1" si="9"/>
        <v>0</v>
      </c>
      <c r="D227">
        <f t="shared" si="10"/>
        <v>190</v>
      </c>
      <c r="E227">
        <f>IF(appliances!$D$46="YES",light_sim_data!B227,0)</f>
        <v>0</v>
      </c>
      <c r="F227">
        <f t="shared" si="11"/>
        <v>190</v>
      </c>
      <c r="H227" s="43">
        <v>0</v>
      </c>
      <c r="I227" s="43">
        <v>0</v>
      </c>
      <c r="J227" s="43">
        <v>0</v>
      </c>
      <c r="K227" s="43">
        <v>136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5</v>
      </c>
      <c r="U227" s="43">
        <v>0</v>
      </c>
      <c r="V227" s="43">
        <v>3</v>
      </c>
      <c r="W227" s="43">
        <v>3</v>
      </c>
      <c r="X227" s="43">
        <v>0</v>
      </c>
      <c r="Y227" s="43">
        <v>2</v>
      </c>
      <c r="Z227" s="43">
        <v>15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>
      <c r="A228">
        <v>217</v>
      </c>
      <c r="B228" s="97">
        <v>0.15</v>
      </c>
      <c r="C228">
        <f t="shared" ca="1" si="9"/>
        <v>0</v>
      </c>
      <c r="D228">
        <f t="shared" si="10"/>
        <v>190</v>
      </c>
      <c r="E228">
        <f>IF(appliances!$D$46="YES",light_sim_data!B228,0)</f>
        <v>0</v>
      </c>
      <c r="F228">
        <f t="shared" si="11"/>
        <v>190</v>
      </c>
      <c r="H228" s="43">
        <v>0</v>
      </c>
      <c r="I228" s="43">
        <v>0</v>
      </c>
      <c r="J228" s="43">
        <v>0</v>
      </c>
      <c r="K228" s="43">
        <v>136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5</v>
      </c>
      <c r="U228" s="43">
        <v>0</v>
      </c>
      <c r="V228" s="43">
        <v>3</v>
      </c>
      <c r="W228" s="43">
        <v>3</v>
      </c>
      <c r="X228" s="43">
        <v>0</v>
      </c>
      <c r="Y228" s="43">
        <v>2</v>
      </c>
      <c r="Z228" s="43">
        <v>15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>
      <c r="A229">
        <v>218</v>
      </c>
      <c r="B229" s="97">
        <v>0.15069444444444399</v>
      </c>
      <c r="C229">
        <f t="shared" ca="1" si="9"/>
        <v>0</v>
      </c>
      <c r="D229">
        <f t="shared" si="10"/>
        <v>190</v>
      </c>
      <c r="E229">
        <f>IF(appliances!$D$46="YES",light_sim_data!B229,0)</f>
        <v>0</v>
      </c>
      <c r="F229">
        <f t="shared" si="11"/>
        <v>190</v>
      </c>
      <c r="H229" s="43">
        <v>0</v>
      </c>
      <c r="I229" s="43">
        <v>0</v>
      </c>
      <c r="J229" s="43">
        <v>0</v>
      </c>
      <c r="K229" s="43">
        <v>136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5</v>
      </c>
      <c r="U229" s="43">
        <v>0</v>
      </c>
      <c r="V229" s="43">
        <v>3</v>
      </c>
      <c r="W229" s="43">
        <v>3</v>
      </c>
      <c r="X229" s="43">
        <v>0</v>
      </c>
      <c r="Y229" s="43">
        <v>2</v>
      </c>
      <c r="Z229" s="43">
        <v>15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>
      <c r="A230">
        <v>219</v>
      </c>
      <c r="B230" s="97">
        <v>0.15138888888888899</v>
      </c>
      <c r="C230">
        <f t="shared" ca="1" si="9"/>
        <v>0</v>
      </c>
      <c r="D230">
        <f t="shared" si="10"/>
        <v>190</v>
      </c>
      <c r="E230">
        <f>IF(appliances!$D$46="YES",light_sim_data!B230,0)</f>
        <v>0</v>
      </c>
      <c r="F230">
        <f t="shared" si="11"/>
        <v>190</v>
      </c>
      <c r="H230" s="43">
        <v>0</v>
      </c>
      <c r="I230" s="43">
        <v>0</v>
      </c>
      <c r="J230" s="43">
        <v>0</v>
      </c>
      <c r="K230" s="43">
        <v>136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5</v>
      </c>
      <c r="U230" s="43">
        <v>0</v>
      </c>
      <c r="V230" s="43">
        <v>3</v>
      </c>
      <c r="W230" s="43">
        <v>3</v>
      </c>
      <c r="X230" s="43">
        <v>0</v>
      </c>
      <c r="Y230" s="43">
        <v>2</v>
      </c>
      <c r="Z230" s="43">
        <v>15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>
      <c r="A231">
        <v>220</v>
      </c>
      <c r="B231" s="97">
        <v>0.15208333333333299</v>
      </c>
      <c r="C231">
        <f t="shared" ca="1" si="9"/>
        <v>0</v>
      </c>
      <c r="D231">
        <f t="shared" si="10"/>
        <v>54</v>
      </c>
      <c r="E231">
        <f>IF(appliances!$D$46="YES",light_sim_data!B231,0)</f>
        <v>0</v>
      </c>
      <c r="F231">
        <f t="shared" si="11"/>
        <v>54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5</v>
      </c>
      <c r="U231" s="43">
        <v>0</v>
      </c>
      <c r="V231" s="43">
        <v>3</v>
      </c>
      <c r="W231" s="43">
        <v>3</v>
      </c>
      <c r="X231" s="43">
        <v>0</v>
      </c>
      <c r="Y231" s="43">
        <v>2</v>
      </c>
      <c r="Z231" s="43">
        <v>15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>
      <c r="A232">
        <v>221</v>
      </c>
      <c r="B232" s="97">
        <v>0.15277777777777801</v>
      </c>
      <c r="C232">
        <f t="shared" ca="1" si="9"/>
        <v>0</v>
      </c>
      <c r="D232">
        <f t="shared" si="10"/>
        <v>54</v>
      </c>
      <c r="E232">
        <f>IF(appliances!$D$46="YES",light_sim_data!B232,0)</f>
        <v>0</v>
      </c>
      <c r="F232">
        <f t="shared" si="11"/>
        <v>54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5</v>
      </c>
      <c r="U232" s="43">
        <v>0</v>
      </c>
      <c r="V232" s="43">
        <v>3</v>
      </c>
      <c r="W232" s="43">
        <v>3</v>
      </c>
      <c r="X232" s="43">
        <v>0</v>
      </c>
      <c r="Y232" s="43">
        <v>2</v>
      </c>
      <c r="Z232" s="43">
        <v>15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>
      <c r="A233">
        <v>222</v>
      </c>
      <c r="B233" s="97">
        <v>0.15347222222222201</v>
      </c>
      <c r="C233">
        <f t="shared" ca="1" si="9"/>
        <v>0</v>
      </c>
      <c r="D233">
        <f t="shared" si="10"/>
        <v>54</v>
      </c>
      <c r="E233">
        <f>IF(appliances!$D$46="YES",light_sim_data!B233,0)</f>
        <v>0</v>
      </c>
      <c r="F233">
        <f t="shared" si="11"/>
        <v>54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5</v>
      </c>
      <c r="U233" s="43">
        <v>0</v>
      </c>
      <c r="V233" s="43">
        <v>3</v>
      </c>
      <c r="W233" s="43">
        <v>3</v>
      </c>
      <c r="X233" s="43">
        <v>0</v>
      </c>
      <c r="Y233" s="43">
        <v>2</v>
      </c>
      <c r="Z233" s="43">
        <v>15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>
      <c r="A234">
        <v>223</v>
      </c>
      <c r="B234" s="97">
        <v>0.15416666666666701</v>
      </c>
      <c r="C234">
        <f t="shared" ca="1" si="9"/>
        <v>0</v>
      </c>
      <c r="D234">
        <f t="shared" si="10"/>
        <v>54</v>
      </c>
      <c r="E234">
        <f>IF(appliances!$D$46="YES",light_sim_data!B234,0)</f>
        <v>0</v>
      </c>
      <c r="F234">
        <f t="shared" si="11"/>
        <v>54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5</v>
      </c>
      <c r="U234" s="43">
        <v>0</v>
      </c>
      <c r="V234" s="43">
        <v>3</v>
      </c>
      <c r="W234" s="43">
        <v>3</v>
      </c>
      <c r="X234" s="43">
        <v>0</v>
      </c>
      <c r="Y234" s="43">
        <v>2</v>
      </c>
      <c r="Z234" s="43">
        <v>15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>
      <c r="A235">
        <v>224</v>
      </c>
      <c r="B235" s="97">
        <v>0.15486111111111101</v>
      </c>
      <c r="C235">
        <f t="shared" ca="1" si="9"/>
        <v>0</v>
      </c>
      <c r="D235">
        <f t="shared" si="10"/>
        <v>54</v>
      </c>
      <c r="E235">
        <f>IF(appliances!$D$46="YES",light_sim_data!B235,0)</f>
        <v>0</v>
      </c>
      <c r="F235">
        <f t="shared" si="11"/>
        <v>54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5</v>
      </c>
      <c r="U235" s="43">
        <v>0</v>
      </c>
      <c r="V235" s="43">
        <v>3</v>
      </c>
      <c r="W235" s="43">
        <v>3</v>
      </c>
      <c r="X235" s="43">
        <v>0</v>
      </c>
      <c r="Y235" s="43">
        <v>2</v>
      </c>
      <c r="Z235" s="43">
        <v>15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>
      <c r="A236">
        <v>225</v>
      </c>
      <c r="B236" s="97">
        <v>0.155555555555556</v>
      </c>
      <c r="C236">
        <f t="shared" ca="1" si="9"/>
        <v>0</v>
      </c>
      <c r="D236">
        <f t="shared" si="10"/>
        <v>54</v>
      </c>
      <c r="E236">
        <f>IF(appliances!$D$46="YES",light_sim_data!B236,0)</f>
        <v>0</v>
      </c>
      <c r="F236">
        <f t="shared" si="11"/>
        <v>54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5</v>
      </c>
      <c r="U236" s="43">
        <v>0</v>
      </c>
      <c r="V236" s="43">
        <v>3</v>
      </c>
      <c r="W236" s="43">
        <v>3</v>
      </c>
      <c r="X236" s="43">
        <v>0</v>
      </c>
      <c r="Y236" s="43">
        <v>2</v>
      </c>
      <c r="Z236" s="43">
        <v>15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>
      <c r="A237">
        <v>226</v>
      </c>
      <c r="B237" s="97">
        <v>0.15625</v>
      </c>
      <c r="C237">
        <f t="shared" ca="1" si="9"/>
        <v>0</v>
      </c>
      <c r="D237">
        <f t="shared" si="10"/>
        <v>54</v>
      </c>
      <c r="E237">
        <f>IF(appliances!$D$46="YES",light_sim_data!B237,0)</f>
        <v>0</v>
      </c>
      <c r="F237">
        <f t="shared" si="11"/>
        <v>54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5</v>
      </c>
      <c r="U237" s="43">
        <v>0</v>
      </c>
      <c r="V237" s="43">
        <v>3</v>
      </c>
      <c r="W237" s="43">
        <v>3</v>
      </c>
      <c r="X237" s="43">
        <v>0</v>
      </c>
      <c r="Y237" s="43">
        <v>2</v>
      </c>
      <c r="Z237" s="43">
        <v>15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>
      <c r="A238">
        <v>227</v>
      </c>
      <c r="B238" s="97">
        <v>0.156944444444444</v>
      </c>
      <c r="C238">
        <f t="shared" ca="1" si="9"/>
        <v>0</v>
      </c>
      <c r="D238">
        <f t="shared" si="10"/>
        <v>54</v>
      </c>
      <c r="E238">
        <f>IF(appliances!$D$46="YES",light_sim_data!B238,0)</f>
        <v>0</v>
      </c>
      <c r="F238">
        <f t="shared" si="11"/>
        <v>54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5</v>
      </c>
      <c r="U238" s="43">
        <v>0</v>
      </c>
      <c r="V238" s="43">
        <v>3</v>
      </c>
      <c r="W238" s="43">
        <v>3</v>
      </c>
      <c r="X238" s="43">
        <v>0</v>
      </c>
      <c r="Y238" s="43">
        <v>2</v>
      </c>
      <c r="Z238" s="43">
        <v>15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>
      <c r="A239">
        <v>228</v>
      </c>
      <c r="B239" s="97">
        <v>0.15763888888888899</v>
      </c>
      <c r="C239">
        <f t="shared" ca="1" si="9"/>
        <v>0</v>
      </c>
      <c r="D239">
        <f t="shared" si="10"/>
        <v>54</v>
      </c>
      <c r="E239">
        <f>IF(appliances!$D$46="YES",light_sim_data!B239,0)</f>
        <v>0</v>
      </c>
      <c r="F239">
        <f t="shared" si="11"/>
        <v>54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5</v>
      </c>
      <c r="U239" s="43">
        <v>0</v>
      </c>
      <c r="V239" s="43">
        <v>3</v>
      </c>
      <c r="W239" s="43">
        <v>3</v>
      </c>
      <c r="X239" s="43">
        <v>0</v>
      </c>
      <c r="Y239" s="43">
        <v>2</v>
      </c>
      <c r="Z239" s="43">
        <v>15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>
      <c r="A240">
        <v>229</v>
      </c>
      <c r="B240" s="97">
        <v>0.15833333333333299</v>
      </c>
      <c r="C240">
        <f t="shared" ca="1" si="9"/>
        <v>0</v>
      </c>
      <c r="D240">
        <f t="shared" si="10"/>
        <v>54</v>
      </c>
      <c r="E240">
        <f>IF(appliances!$D$46="YES",light_sim_data!B240,0)</f>
        <v>0</v>
      </c>
      <c r="F240">
        <f t="shared" si="11"/>
        <v>54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5</v>
      </c>
      <c r="U240" s="43">
        <v>0</v>
      </c>
      <c r="V240" s="43">
        <v>3</v>
      </c>
      <c r="W240" s="43">
        <v>3</v>
      </c>
      <c r="X240" s="43">
        <v>0</v>
      </c>
      <c r="Y240" s="43">
        <v>2</v>
      </c>
      <c r="Z240" s="43">
        <v>15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>
      <c r="A241">
        <v>230</v>
      </c>
      <c r="B241" s="97">
        <v>0.15902777777777799</v>
      </c>
      <c r="C241">
        <f t="shared" ca="1" si="9"/>
        <v>0</v>
      </c>
      <c r="D241">
        <f t="shared" si="10"/>
        <v>54</v>
      </c>
      <c r="E241">
        <f>IF(appliances!$D$46="YES",light_sim_data!B241,0)</f>
        <v>0</v>
      </c>
      <c r="F241">
        <f t="shared" si="11"/>
        <v>54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5</v>
      </c>
      <c r="U241" s="43">
        <v>0</v>
      </c>
      <c r="V241" s="43">
        <v>3</v>
      </c>
      <c r="W241" s="43">
        <v>3</v>
      </c>
      <c r="X241" s="43">
        <v>0</v>
      </c>
      <c r="Y241" s="43">
        <v>2</v>
      </c>
      <c r="Z241" s="43">
        <v>15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>
      <c r="A242">
        <v>231</v>
      </c>
      <c r="B242" s="97">
        <v>0.15972222222222199</v>
      </c>
      <c r="C242">
        <f t="shared" ca="1" si="9"/>
        <v>0</v>
      </c>
      <c r="D242">
        <f t="shared" si="10"/>
        <v>54</v>
      </c>
      <c r="E242">
        <f>IF(appliances!$D$46="YES",light_sim_data!B242,0)</f>
        <v>0</v>
      </c>
      <c r="F242">
        <f t="shared" si="11"/>
        <v>54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5</v>
      </c>
      <c r="U242" s="43">
        <v>0</v>
      </c>
      <c r="V242" s="43">
        <v>3</v>
      </c>
      <c r="W242" s="43">
        <v>3</v>
      </c>
      <c r="X242" s="43">
        <v>0</v>
      </c>
      <c r="Y242" s="43">
        <v>2</v>
      </c>
      <c r="Z242" s="43">
        <v>15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>
      <c r="A243">
        <v>232</v>
      </c>
      <c r="B243" s="97">
        <v>0.16041666666666701</v>
      </c>
      <c r="C243">
        <f t="shared" ca="1" si="9"/>
        <v>0</v>
      </c>
      <c r="D243">
        <f t="shared" si="10"/>
        <v>54</v>
      </c>
      <c r="E243">
        <f>IF(appliances!$D$46="YES",light_sim_data!B243,0)</f>
        <v>0</v>
      </c>
      <c r="F243">
        <f t="shared" si="11"/>
        <v>54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5</v>
      </c>
      <c r="U243" s="43">
        <v>0</v>
      </c>
      <c r="V243" s="43">
        <v>3</v>
      </c>
      <c r="W243" s="43">
        <v>3</v>
      </c>
      <c r="X243" s="43">
        <v>0</v>
      </c>
      <c r="Y243" s="43">
        <v>2</v>
      </c>
      <c r="Z243" s="43">
        <v>15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>
      <c r="A244">
        <v>233</v>
      </c>
      <c r="B244" s="97">
        <v>0.16111111111111101</v>
      </c>
      <c r="C244">
        <f t="shared" ca="1" si="9"/>
        <v>0</v>
      </c>
      <c r="D244">
        <f t="shared" si="10"/>
        <v>54</v>
      </c>
      <c r="E244">
        <f>IF(appliances!$D$46="YES",light_sim_data!B244,0)</f>
        <v>0</v>
      </c>
      <c r="F244">
        <f t="shared" si="11"/>
        <v>54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5</v>
      </c>
      <c r="U244" s="43">
        <v>0</v>
      </c>
      <c r="V244" s="43">
        <v>3</v>
      </c>
      <c r="W244" s="43">
        <v>3</v>
      </c>
      <c r="X244" s="43">
        <v>0</v>
      </c>
      <c r="Y244" s="43">
        <v>2</v>
      </c>
      <c r="Z244" s="43">
        <v>15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>
      <c r="A245">
        <v>234</v>
      </c>
      <c r="B245" s="97">
        <v>0.16180555555555601</v>
      </c>
      <c r="C245">
        <f t="shared" ca="1" si="9"/>
        <v>0</v>
      </c>
      <c r="D245">
        <f t="shared" si="10"/>
        <v>54</v>
      </c>
      <c r="E245">
        <f>IF(appliances!$D$46="YES",light_sim_data!B245,0)</f>
        <v>0</v>
      </c>
      <c r="F245">
        <f t="shared" si="11"/>
        <v>54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5</v>
      </c>
      <c r="U245" s="43">
        <v>0</v>
      </c>
      <c r="V245" s="43">
        <v>3</v>
      </c>
      <c r="W245" s="43">
        <v>3</v>
      </c>
      <c r="X245" s="43">
        <v>0</v>
      </c>
      <c r="Y245" s="43">
        <v>2</v>
      </c>
      <c r="Z245" s="43">
        <v>15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>
      <c r="A246">
        <v>235</v>
      </c>
      <c r="B246" s="97">
        <v>0.16250000000000001</v>
      </c>
      <c r="C246">
        <f t="shared" ca="1" si="9"/>
        <v>0</v>
      </c>
      <c r="D246">
        <f t="shared" si="10"/>
        <v>54</v>
      </c>
      <c r="E246">
        <f>IF(appliances!$D$46="YES",light_sim_data!B246,0)</f>
        <v>0</v>
      </c>
      <c r="F246">
        <f t="shared" si="11"/>
        <v>54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5</v>
      </c>
      <c r="U246" s="43">
        <v>0</v>
      </c>
      <c r="V246" s="43">
        <v>3</v>
      </c>
      <c r="W246" s="43">
        <v>3</v>
      </c>
      <c r="X246" s="43">
        <v>0</v>
      </c>
      <c r="Y246" s="43">
        <v>2</v>
      </c>
      <c r="Z246" s="43">
        <v>15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>
      <c r="A247">
        <v>236</v>
      </c>
      <c r="B247" s="97">
        <v>0.163194444444444</v>
      </c>
      <c r="C247">
        <f t="shared" ca="1" si="9"/>
        <v>0</v>
      </c>
      <c r="D247">
        <f t="shared" si="10"/>
        <v>54</v>
      </c>
      <c r="E247">
        <f>IF(appliances!$D$46="YES",light_sim_data!B247,0)</f>
        <v>0</v>
      </c>
      <c r="F247">
        <f t="shared" si="11"/>
        <v>54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5</v>
      </c>
      <c r="U247" s="43">
        <v>0</v>
      </c>
      <c r="V247" s="43">
        <v>3</v>
      </c>
      <c r="W247" s="43">
        <v>3</v>
      </c>
      <c r="X247" s="43">
        <v>0</v>
      </c>
      <c r="Y247" s="43">
        <v>2</v>
      </c>
      <c r="Z247" s="43">
        <v>15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>
      <c r="A248">
        <v>237</v>
      </c>
      <c r="B248" s="97">
        <v>0.163888888888889</v>
      </c>
      <c r="C248">
        <f t="shared" ca="1" si="9"/>
        <v>0</v>
      </c>
      <c r="D248">
        <f t="shared" si="10"/>
        <v>54</v>
      </c>
      <c r="E248">
        <f>IF(appliances!$D$46="YES",light_sim_data!B248,0)</f>
        <v>0</v>
      </c>
      <c r="F248">
        <f t="shared" si="11"/>
        <v>54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5</v>
      </c>
      <c r="U248" s="43">
        <v>0</v>
      </c>
      <c r="V248" s="43">
        <v>3</v>
      </c>
      <c r="W248" s="43">
        <v>3</v>
      </c>
      <c r="X248" s="43">
        <v>0</v>
      </c>
      <c r="Y248" s="43">
        <v>2</v>
      </c>
      <c r="Z248" s="43">
        <v>15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>
      <c r="A249">
        <v>238</v>
      </c>
      <c r="B249" s="97">
        <v>0.164583333333333</v>
      </c>
      <c r="C249">
        <f t="shared" ca="1" si="9"/>
        <v>0</v>
      </c>
      <c r="D249">
        <f t="shared" si="10"/>
        <v>54</v>
      </c>
      <c r="E249">
        <f>IF(appliances!$D$46="YES",light_sim_data!B249,0)</f>
        <v>0</v>
      </c>
      <c r="F249">
        <f t="shared" si="11"/>
        <v>54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5</v>
      </c>
      <c r="U249" s="43">
        <v>0</v>
      </c>
      <c r="V249" s="43">
        <v>3</v>
      </c>
      <c r="W249" s="43">
        <v>3</v>
      </c>
      <c r="X249" s="43">
        <v>0</v>
      </c>
      <c r="Y249" s="43">
        <v>2</v>
      </c>
      <c r="Z249" s="43">
        <v>15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>
      <c r="A250">
        <v>239</v>
      </c>
      <c r="B250" s="97">
        <v>0.165277777777778</v>
      </c>
      <c r="C250">
        <f t="shared" ca="1" si="9"/>
        <v>0</v>
      </c>
      <c r="D250">
        <f t="shared" si="10"/>
        <v>54</v>
      </c>
      <c r="E250">
        <f>IF(appliances!$D$46="YES",light_sim_data!B250,0)</f>
        <v>0</v>
      </c>
      <c r="F250">
        <f t="shared" si="11"/>
        <v>54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5</v>
      </c>
      <c r="U250" s="43">
        <v>0</v>
      </c>
      <c r="V250" s="43">
        <v>3</v>
      </c>
      <c r="W250" s="43">
        <v>3</v>
      </c>
      <c r="X250" s="43">
        <v>0</v>
      </c>
      <c r="Y250" s="43">
        <v>2</v>
      </c>
      <c r="Z250" s="43">
        <v>15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>
      <c r="A251">
        <v>240</v>
      </c>
      <c r="B251" s="97">
        <v>0.16597222222222199</v>
      </c>
      <c r="C251">
        <f t="shared" ca="1" si="9"/>
        <v>0</v>
      </c>
      <c r="D251">
        <f t="shared" si="10"/>
        <v>54</v>
      </c>
      <c r="E251">
        <f>IF(appliances!$D$46="YES",light_sim_data!B251,0)</f>
        <v>0</v>
      </c>
      <c r="F251">
        <f t="shared" si="11"/>
        <v>54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5</v>
      </c>
      <c r="U251" s="43">
        <v>0</v>
      </c>
      <c r="V251" s="43">
        <v>3</v>
      </c>
      <c r="W251" s="43">
        <v>3</v>
      </c>
      <c r="X251" s="43">
        <v>0</v>
      </c>
      <c r="Y251" s="43">
        <v>2</v>
      </c>
      <c r="Z251" s="43">
        <v>15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>
      <c r="A252">
        <v>241</v>
      </c>
      <c r="B252" s="97">
        <v>0.16666666666666699</v>
      </c>
      <c r="C252">
        <f t="shared" ca="1" si="9"/>
        <v>0</v>
      </c>
      <c r="D252">
        <f t="shared" si="10"/>
        <v>54</v>
      </c>
      <c r="E252">
        <f>IF(appliances!$D$46="YES",light_sim_data!B252,0)</f>
        <v>0</v>
      </c>
      <c r="F252">
        <f t="shared" si="11"/>
        <v>54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5</v>
      </c>
      <c r="U252" s="43">
        <v>0</v>
      </c>
      <c r="V252" s="43">
        <v>3</v>
      </c>
      <c r="W252" s="43">
        <v>3</v>
      </c>
      <c r="X252" s="43">
        <v>0</v>
      </c>
      <c r="Y252" s="43">
        <v>2</v>
      </c>
      <c r="Z252" s="43">
        <v>15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>
      <c r="A253">
        <v>242</v>
      </c>
      <c r="B253" s="97">
        <v>0.16736111111111099</v>
      </c>
      <c r="C253">
        <f t="shared" ca="1" si="9"/>
        <v>0</v>
      </c>
      <c r="D253">
        <f t="shared" si="10"/>
        <v>54</v>
      </c>
      <c r="E253">
        <f>IF(appliances!$D$46="YES",light_sim_data!B253,0)</f>
        <v>0</v>
      </c>
      <c r="F253">
        <f t="shared" si="11"/>
        <v>54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5</v>
      </c>
      <c r="U253" s="43">
        <v>0</v>
      </c>
      <c r="V253" s="43">
        <v>3</v>
      </c>
      <c r="W253" s="43">
        <v>3</v>
      </c>
      <c r="X253" s="43">
        <v>0</v>
      </c>
      <c r="Y253" s="43">
        <v>2</v>
      </c>
      <c r="Z253" s="43">
        <v>15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>
      <c r="A254">
        <v>243</v>
      </c>
      <c r="B254" s="97">
        <v>0.16805555555555601</v>
      </c>
      <c r="C254">
        <f t="shared" ca="1" si="9"/>
        <v>0</v>
      </c>
      <c r="D254">
        <f t="shared" si="10"/>
        <v>54</v>
      </c>
      <c r="E254">
        <f>IF(appliances!$D$46="YES",light_sim_data!B254,0)</f>
        <v>0</v>
      </c>
      <c r="F254">
        <f t="shared" si="11"/>
        <v>54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5</v>
      </c>
      <c r="U254" s="43">
        <v>0</v>
      </c>
      <c r="V254" s="43">
        <v>3</v>
      </c>
      <c r="W254" s="43">
        <v>3</v>
      </c>
      <c r="X254" s="43">
        <v>0</v>
      </c>
      <c r="Y254" s="43">
        <v>2</v>
      </c>
      <c r="Z254" s="43">
        <v>15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>
      <c r="A255">
        <v>244</v>
      </c>
      <c r="B255" s="97">
        <v>0.16875000000000001</v>
      </c>
      <c r="C255">
        <f t="shared" ca="1" si="9"/>
        <v>0</v>
      </c>
      <c r="D255">
        <f t="shared" si="10"/>
        <v>54</v>
      </c>
      <c r="E255">
        <f>IF(appliances!$D$46="YES",light_sim_data!B255,0)</f>
        <v>0</v>
      </c>
      <c r="F255">
        <f t="shared" si="11"/>
        <v>54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5</v>
      </c>
      <c r="U255" s="43">
        <v>0</v>
      </c>
      <c r="V255" s="43">
        <v>3</v>
      </c>
      <c r="W255" s="43">
        <v>3</v>
      </c>
      <c r="X255" s="43">
        <v>0</v>
      </c>
      <c r="Y255" s="43">
        <v>2</v>
      </c>
      <c r="Z255" s="43">
        <v>15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>
      <c r="A256">
        <v>245</v>
      </c>
      <c r="B256" s="97">
        <v>0.16944444444444401</v>
      </c>
      <c r="C256">
        <f t="shared" ca="1" si="9"/>
        <v>0</v>
      </c>
      <c r="D256">
        <f t="shared" si="10"/>
        <v>54</v>
      </c>
      <c r="E256">
        <f>IF(appliances!$D$46="YES",light_sim_data!B256,0)</f>
        <v>0</v>
      </c>
      <c r="F256">
        <f t="shared" si="11"/>
        <v>54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5</v>
      </c>
      <c r="U256" s="43">
        <v>0</v>
      </c>
      <c r="V256" s="43">
        <v>3</v>
      </c>
      <c r="W256" s="43">
        <v>3</v>
      </c>
      <c r="X256" s="43">
        <v>0</v>
      </c>
      <c r="Y256" s="43">
        <v>2</v>
      </c>
      <c r="Z256" s="43">
        <v>15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>
      <c r="A257">
        <v>246</v>
      </c>
      <c r="B257" s="97">
        <v>0.17013888888888901</v>
      </c>
      <c r="C257">
        <f t="shared" ca="1" si="9"/>
        <v>0</v>
      </c>
      <c r="D257">
        <f t="shared" si="10"/>
        <v>54</v>
      </c>
      <c r="E257">
        <f>IF(appliances!$D$46="YES",light_sim_data!B257,0)</f>
        <v>0</v>
      </c>
      <c r="F257">
        <f t="shared" si="11"/>
        <v>54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5</v>
      </c>
      <c r="U257" s="43">
        <v>0</v>
      </c>
      <c r="V257" s="43">
        <v>3</v>
      </c>
      <c r="W257" s="43">
        <v>3</v>
      </c>
      <c r="X257" s="43">
        <v>0</v>
      </c>
      <c r="Y257" s="43">
        <v>2</v>
      </c>
      <c r="Z257" s="43">
        <v>15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>
      <c r="A258">
        <v>247</v>
      </c>
      <c r="B258" s="97">
        <v>0.170833333333333</v>
      </c>
      <c r="C258">
        <f t="shared" ca="1" si="9"/>
        <v>0</v>
      </c>
      <c r="D258">
        <f t="shared" si="10"/>
        <v>54</v>
      </c>
      <c r="E258">
        <f>IF(appliances!$D$46="YES",light_sim_data!B258,0)</f>
        <v>0</v>
      </c>
      <c r="F258">
        <f t="shared" si="11"/>
        <v>54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5</v>
      </c>
      <c r="U258" s="43">
        <v>0</v>
      </c>
      <c r="V258" s="43">
        <v>3</v>
      </c>
      <c r="W258" s="43">
        <v>3</v>
      </c>
      <c r="X258" s="43">
        <v>0</v>
      </c>
      <c r="Y258" s="43">
        <v>2</v>
      </c>
      <c r="Z258" s="43">
        <v>15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>
      <c r="A259">
        <v>248</v>
      </c>
      <c r="B259" s="97">
        <v>0.171527777777778</v>
      </c>
      <c r="C259">
        <f t="shared" ca="1" si="9"/>
        <v>0</v>
      </c>
      <c r="D259">
        <f t="shared" si="10"/>
        <v>232</v>
      </c>
      <c r="E259">
        <f>IF(appliances!$D$46="YES",light_sim_data!B259,0)</f>
        <v>0</v>
      </c>
      <c r="F259">
        <f t="shared" si="11"/>
        <v>232</v>
      </c>
      <c r="H259" s="43">
        <v>0</v>
      </c>
      <c r="I259" s="43">
        <v>178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5</v>
      </c>
      <c r="U259" s="43">
        <v>0</v>
      </c>
      <c r="V259" s="43">
        <v>3</v>
      </c>
      <c r="W259" s="43">
        <v>3</v>
      </c>
      <c r="X259" s="43">
        <v>0</v>
      </c>
      <c r="Y259" s="43">
        <v>2</v>
      </c>
      <c r="Z259" s="43">
        <v>15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>
      <c r="A260">
        <v>249</v>
      </c>
      <c r="B260" s="97">
        <v>0.172222222222222</v>
      </c>
      <c r="C260">
        <f t="shared" ca="1" si="9"/>
        <v>0</v>
      </c>
      <c r="D260">
        <f t="shared" si="10"/>
        <v>232</v>
      </c>
      <c r="E260">
        <f>IF(appliances!$D$46="YES",light_sim_data!B260,0)</f>
        <v>0</v>
      </c>
      <c r="F260">
        <f t="shared" si="11"/>
        <v>232</v>
      </c>
      <c r="H260" s="43">
        <v>0</v>
      </c>
      <c r="I260" s="43">
        <v>178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5</v>
      </c>
      <c r="U260" s="43">
        <v>0</v>
      </c>
      <c r="V260" s="43">
        <v>3</v>
      </c>
      <c r="W260" s="43">
        <v>3</v>
      </c>
      <c r="X260" s="43">
        <v>0</v>
      </c>
      <c r="Y260" s="43">
        <v>2</v>
      </c>
      <c r="Z260" s="43">
        <v>15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>
      <c r="A261">
        <v>250</v>
      </c>
      <c r="B261" s="97">
        <v>0.172916666666667</v>
      </c>
      <c r="C261">
        <f t="shared" ca="1" si="9"/>
        <v>0</v>
      </c>
      <c r="D261">
        <f t="shared" si="10"/>
        <v>232</v>
      </c>
      <c r="E261">
        <f>IF(appliances!$D$46="YES",light_sim_data!B261,0)</f>
        <v>0</v>
      </c>
      <c r="F261">
        <f t="shared" si="11"/>
        <v>232</v>
      </c>
      <c r="H261" s="43">
        <v>0</v>
      </c>
      <c r="I261" s="43">
        <v>178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5</v>
      </c>
      <c r="U261" s="43">
        <v>0</v>
      </c>
      <c r="V261" s="43">
        <v>3</v>
      </c>
      <c r="W261" s="43">
        <v>3</v>
      </c>
      <c r="X261" s="43">
        <v>0</v>
      </c>
      <c r="Y261" s="43">
        <v>2</v>
      </c>
      <c r="Z261" s="43">
        <v>15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>
      <c r="A262">
        <v>251</v>
      </c>
      <c r="B262" s="97">
        <v>0.17361111111111099</v>
      </c>
      <c r="C262">
        <f t="shared" ca="1" si="9"/>
        <v>0</v>
      </c>
      <c r="D262">
        <f t="shared" si="10"/>
        <v>232</v>
      </c>
      <c r="E262">
        <f>IF(appliances!$D$46="YES",light_sim_data!B262,0)</f>
        <v>0</v>
      </c>
      <c r="F262">
        <f t="shared" si="11"/>
        <v>232</v>
      </c>
      <c r="H262" s="43">
        <v>0</v>
      </c>
      <c r="I262" s="43">
        <v>178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5</v>
      </c>
      <c r="U262" s="43">
        <v>0</v>
      </c>
      <c r="V262" s="43">
        <v>3</v>
      </c>
      <c r="W262" s="43">
        <v>3</v>
      </c>
      <c r="X262" s="43">
        <v>0</v>
      </c>
      <c r="Y262" s="43">
        <v>2</v>
      </c>
      <c r="Z262" s="43">
        <v>15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>
      <c r="A263">
        <v>252</v>
      </c>
      <c r="B263" s="97">
        <v>0.17430555555555599</v>
      </c>
      <c r="C263">
        <f t="shared" ca="1" si="9"/>
        <v>0</v>
      </c>
      <c r="D263">
        <f t="shared" si="10"/>
        <v>232</v>
      </c>
      <c r="E263">
        <f>IF(appliances!$D$46="YES",light_sim_data!B263,0)</f>
        <v>0</v>
      </c>
      <c r="F263">
        <f t="shared" si="11"/>
        <v>232</v>
      </c>
      <c r="H263" s="43">
        <v>0</v>
      </c>
      <c r="I263" s="43">
        <v>178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5</v>
      </c>
      <c r="U263" s="43">
        <v>0</v>
      </c>
      <c r="V263" s="43">
        <v>3</v>
      </c>
      <c r="W263" s="43">
        <v>3</v>
      </c>
      <c r="X263" s="43">
        <v>0</v>
      </c>
      <c r="Y263" s="43">
        <v>2</v>
      </c>
      <c r="Z263" s="43">
        <v>15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>
      <c r="A264">
        <v>253</v>
      </c>
      <c r="B264" s="97">
        <v>0.17499999999999999</v>
      </c>
      <c r="C264">
        <f t="shared" ca="1" si="9"/>
        <v>0</v>
      </c>
      <c r="D264">
        <f t="shared" si="10"/>
        <v>232</v>
      </c>
      <c r="E264">
        <f>IF(appliances!$D$46="YES",light_sim_data!B264,0)</f>
        <v>0</v>
      </c>
      <c r="F264">
        <f t="shared" si="11"/>
        <v>232</v>
      </c>
      <c r="H264" s="43">
        <v>0</v>
      </c>
      <c r="I264" s="43">
        <v>178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5</v>
      </c>
      <c r="U264" s="43">
        <v>0</v>
      </c>
      <c r="V264" s="43">
        <v>3</v>
      </c>
      <c r="W264" s="43">
        <v>3</v>
      </c>
      <c r="X264" s="43">
        <v>0</v>
      </c>
      <c r="Y264" s="43">
        <v>2</v>
      </c>
      <c r="Z264" s="43">
        <v>15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>
      <c r="A265">
        <v>254</v>
      </c>
      <c r="B265" s="97">
        <v>0.17569444444444399</v>
      </c>
      <c r="C265">
        <f t="shared" ca="1" si="9"/>
        <v>0</v>
      </c>
      <c r="D265">
        <f t="shared" si="10"/>
        <v>341</v>
      </c>
      <c r="E265">
        <f>IF(appliances!$D$46="YES",light_sim_data!B265,0)</f>
        <v>0</v>
      </c>
      <c r="F265">
        <f t="shared" si="11"/>
        <v>341</v>
      </c>
      <c r="H265" s="43">
        <v>0</v>
      </c>
      <c r="I265" s="43">
        <v>178</v>
      </c>
      <c r="J265" s="43">
        <v>109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5</v>
      </c>
      <c r="U265" s="43">
        <v>0</v>
      </c>
      <c r="V265" s="43">
        <v>3</v>
      </c>
      <c r="W265" s="43">
        <v>3</v>
      </c>
      <c r="X265" s="43">
        <v>0</v>
      </c>
      <c r="Y265" s="43">
        <v>2</v>
      </c>
      <c r="Z265" s="43">
        <v>15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>
      <c r="A266">
        <v>255</v>
      </c>
      <c r="B266" s="97">
        <v>0.17638888888888901</v>
      </c>
      <c r="C266">
        <f t="shared" ca="1" si="9"/>
        <v>0</v>
      </c>
      <c r="D266">
        <f t="shared" si="10"/>
        <v>341</v>
      </c>
      <c r="E266">
        <f>IF(appliances!$D$46="YES",light_sim_data!B266,0)</f>
        <v>0</v>
      </c>
      <c r="F266">
        <f t="shared" si="11"/>
        <v>341</v>
      </c>
      <c r="H266" s="43">
        <v>0</v>
      </c>
      <c r="I266" s="43">
        <v>178</v>
      </c>
      <c r="J266" s="43">
        <v>109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5</v>
      </c>
      <c r="U266" s="43">
        <v>0</v>
      </c>
      <c r="V266" s="43">
        <v>3</v>
      </c>
      <c r="W266" s="43">
        <v>3</v>
      </c>
      <c r="X266" s="43">
        <v>0</v>
      </c>
      <c r="Y266" s="43">
        <v>2</v>
      </c>
      <c r="Z266" s="43">
        <v>15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>
      <c r="A267">
        <v>256</v>
      </c>
      <c r="B267" s="97">
        <v>0.17708333333333301</v>
      </c>
      <c r="C267">
        <f t="shared" ca="1" si="9"/>
        <v>0</v>
      </c>
      <c r="D267">
        <f t="shared" si="10"/>
        <v>341</v>
      </c>
      <c r="E267">
        <f>IF(appliances!$D$46="YES",light_sim_data!B267,0)</f>
        <v>0</v>
      </c>
      <c r="F267">
        <f t="shared" si="11"/>
        <v>341</v>
      </c>
      <c r="H267" s="43">
        <v>0</v>
      </c>
      <c r="I267" s="43">
        <v>178</v>
      </c>
      <c r="J267" s="43">
        <v>109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5</v>
      </c>
      <c r="U267" s="43">
        <v>0</v>
      </c>
      <c r="V267" s="43">
        <v>3</v>
      </c>
      <c r="W267" s="43">
        <v>3</v>
      </c>
      <c r="X267" s="43">
        <v>0</v>
      </c>
      <c r="Y267" s="43">
        <v>2</v>
      </c>
      <c r="Z267" s="43">
        <v>15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>
      <c r="A268">
        <v>257</v>
      </c>
      <c r="B268" s="97">
        <v>0.17777777777777801</v>
      </c>
      <c r="C268">
        <f t="shared" ca="1" si="9"/>
        <v>0</v>
      </c>
      <c r="D268">
        <f t="shared" si="10"/>
        <v>341</v>
      </c>
      <c r="E268">
        <f>IF(appliances!$D$46="YES",light_sim_data!B268,0)</f>
        <v>0</v>
      </c>
      <c r="F268">
        <f t="shared" si="11"/>
        <v>341</v>
      </c>
      <c r="H268" s="43">
        <v>0</v>
      </c>
      <c r="I268" s="43">
        <v>178</v>
      </c>
      <c r="J268" s="43">
        <v>109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5</v>
      </c>
      <c r="U268" s="43">
        <v>0</v>
      </c>
      <c r="V268" s="43">
        <v>3</v>
      </c>
      <c r="W268" s="43">
        <v>3</v>
      </c>
      <c r="X268" s="43">
        <v>0</v>
      </c>
      <c r="Y268" s="43">
        <v>2</v>
      </c>
      <c r="Z268" s="43">
        <v>15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341</v>
      </c>
      <c r="E269">
        <f>IF(appliances!$D$46="YES",light_sim_data!B269,0)</f>
        <v>0</v>
      </c>
      <c r="F269">
        <f t="shared" ref="F269:F332" si="14">SUM(H269:AN269)</f>
        <v>341</v>
      </c>
      <c r="H269" s="43">
        <v>0</v>
      </c>
      <c r="I269" s="43">
        <v>178</v>
      </c>
      <c r="J269" s="43">
        <v>109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5</v>
      </c>
      <c r="U269" s="43">
        <v>0</v>
      </c>
      <c r="V269" s="43">
        <v>3</v>
      </c>
      <c r="W269" s="43">
        <v>3</v>
      </c>
      <c r="X269" s="43">
        <v>0</v>
      </c>
      <c r="Y269" s="43">
        <v>2</v>
      </c>
      <c r="Z269" s="43">
        <v>15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>
      <c r="A270">
        <v>259</v>
      </c>
      <c r="B270" s="97">
        <v>0.179166666666667</v>
      </c>
      <c r="C270">
        <f t="shared" ca="1" si="12"/>
        <v>0</v>
      </c>
      <c r="D270">
        <f t="shared" si="13"/>
        <v>341</v>
      </c>
      <c r="E270">
        <f>IF(appliances!$D$46="YES",light_sim_data!B270,0)</f>
        <v>0</v>
      </c>
      <c r="F270">
        <f t="shared" si="14"/>
        <v>341</v>
      </c>
      <c r="H270" s="43">
        <v>0</v>
      </c>
      <c r="I270" s="43">
        <v>178</v>
      </c>
      <c r="J270" s="43">
        <v>109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5</v>
      </c>
      <c r="U270" s="43">
        <v>0</v>
      </c>
      <c r="V270" s="43">
        <v>3</v>
      </c>
      <c r="W270" s="43">
        <v>3</v>
      </c>
      <c r="X270" s="43">
        <v>0</v>
      </c>
      <c r="Y270" s="43">
        <v>2</v>
      </c>
      <c r="Z270" s="43">
        <v>15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>
      <c r="A271">
        <v>260</v>
      </c>
      <c r="B271" s="97">
        <v>0.179861111111111</v>
      </c>
      <c r="C271">
        <f t="shared" ca="1" si="12"/>
        <v>0</v>
      </c>
      <c r="D271">
        <f t="shared" si="13"/>
        <v>341</v>
      </c>
      <c r="E271">
        <f>IF(appliances!$D$46="YES",light_sim_data!B271,0)</f>
        <v>0</v>
      </c>
      <c r="F271">
        <f t="shared" si="14"/>
        <v>341</v>
      </c>
      <c r="H271" s="43">
        <v>0</v>
      </c>
      <c r="I271" s="43">
        <v>178</v>
      </c>
      <c r="J271" s="43">
        <v>109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5</v>
      </c>
      <c r="U271" s="43">
        <v>0</v>
      </c>
      <c r="V271" s="43">
        <v>3</v>
      </c>
      <c r="W271" s="43">
        <v>3</v>
      </c>
      <c r="X271" s="43">
        <v>0</v>
      </c>
      <c r="Y271" s="43">
        <v>2</v>
      </c>
      <c r="Z271" s="43">
        <v>15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>
      <c r="A272">
        <v>261</v>
      </c>
      <c r="B272" s="97">
        <v>0.180555555555556</v>
      </c>
      <c r="C272">
        <f t="shared" ca="1" si="12"/>
        <v>0</v>
      </c>
      <c r="D272">
        <f t="shared" si="13"/>
        <v>341</v>
      </c>
      <c r="E272">
        <f>IF(appliances!$D$46="YES",light_sim_data!B272,0)</f>
        <v>0</v>
      </c>
      <c r="F272">
        <f t="shared" si="14"/>
        <v>341</v>
      </c>
      <c r="H272" s="43">
        <v>0</v>
      </c>
      <c r="I272" s="43">
        <v>178</v>
      </c>
      <c r="J272" s="43">
        <v>109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5</v>
      </c>
      <c r="U272" s="43">
        <v>0</v>
      </c>
      <c r="V272" s="43">
        <v>3</v>
      </c>
      <c r="W272" s="43">
        <v>3</v>
      </c>
      <c r="X272" s="43">
        <v>0</v>
      </c>
      <c r="Y272" s="43">
        <v>2</v>
      </c>
      <c r="Z272" s="43">
        <v>15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>
      <c r="A273">
        <v>262</v>
      </c>
      <c r="B273" s="97">
        <v>0.18124999999999999</v>
      </c>
      <c r="C273">
        <f t="shared" ca="1" si="12"/>
        <v>0</v>
      </c>
      <c r="D273">
        <f t="shared" si="13"/>
        <v>341</v>
      </c>
      <c r="E273">
        <f>IF(appliances!$D$46="YES",light_sim_data!B273,0)</f>
        <v>0</v>
      </c>
      <c r="F273">
        <f t="shared" si="14"/>
        <v>341</v>
      </c>
      <c r="H273" s="43">
        <v>0</v>
      </c>
      <c r="I273" s="43">
        <v>178</v>
      </c>
      <c r="J273" s="43">
        <v>109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5</v>
      </c>
      <c r="U273" s="43">
        <v>0</v>
      </c>
      <c r="V273" s="43">
        <v>3</v>
      </c>
      <c r="W273" s="43">
        <v>3</v>
      </c>
      <c r="X273" s="43">
        <v>0</v>
      </c>
      <c r="Y273" s="43">
        <v>2</v>
      </c>
      <c r="Z273" s="43">
        <v>15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>
      <c r="A274">
        <v>263</v>
      </c>
      <c r="B274" s="97">
        <v>0.18194444444444399</v>
      </c>
      <c r="C274">
        <f t="shared" ca="1" si="12"/>
        <v>0</v>
      </c>
      <c r="D274">
        <f t="shared" si="13"/>
        <v>341</v>
      </c>
      <c r="E274">
        <f>IF(appliances!$D$46="YES",light_sim_data!B274,0)</f>
        <v>0</v>
      </c>
      <c r="F274">
        <f t="shared" si="14"/>
        <v>341</v>
      </c>
      <c r="H274" s="43">
        <v>0</v>
      </c>
      <c r="I274" s="43">
        <v>178</v>
      </c>
      <c r="J274" s="43">
        <v>109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5</v>
      </c>
      <c r="U274" s="43">
        <v>0</v>
      </c>
      <c r="V274" s="43">
        <v>3</v>
      </c>
      <c r="W274" s="43">
        <v>3</v>
      </c>
      <c r="X274" s="43">
        <v>0</v>
      </c>
      <c r="Y274" s="43">
        <v>2</v>
      </c>
      <c r="Z274" s="43">
        <v>15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>
      <c r="A275">
        <v>264</v>
      </c>
      <c r="B275" s="97">
        <v>0.18263888888888899</v>
      </c>
      <c r="C275">
        <f t="shared" ca="1" si="12"/>
        <v>0</v>
      </c>
      <c r="D275">
        <f t="shared" si="13"/>
        <v>341</v>
      </c>
      <c r="E275">
        <f>IF(appliances!$D$46="YES",light_sim_data!B275,0)</f>
        <v>0</v>
      </c>
      <c r="F275">
        <f t="shared" si="14"/>
        <v>341</v>
      </c>
      <c r="H275" s="43">
        <v>0</v>
      </c>
      <c r="I275" s="43">
        <v>178</v>
      </c>
      <c r="J275" s="43">
        <v>109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5</v>
      </c>
      <c r="U275" s="43">
        <v>0</v>
      </c>
      <c r="V275" s="43">
        <v>3</v>
      </c>
      <c r="W275" s="43">
        <v>3</v>
      </c>
      <c r="X275" s="43">
        <v>0</v>
      </c>
      <c r="Y275" s="43">
        <v>2</v>
      </c>
      <c r="Z275" s="43">
        <v>15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>
      <c r="A276">
        <v>265</v>
      </c>
      <c r="B276" s="97">
        <v>0.18333333333333299</v>
      </c>
      <c r="C276">
        <f t="shared" ca="1" si="12"/>
        <v>0</v>
      </c>
      <c r="D276">
        <f t="shared" si="13"/>
        <v>477</v>
      </c>
      <c r="E276">
        <f>IF(appliances!$D$46="YES",light_sim_data!B276,0)</f>
        <v>0</v>
      </c>
      <c r="F276">
        <f t="shared" si="14"/>
        <v>477</v>
      </c>
      <c r="H276" s="43">
        <v>0</v>
      </c>
      <c r="I276" s="43">
        <v>178</v>
      </c>
      <c r="J276" s="43">
        <v>109</v>
      </c>
      <c r="K276" s="43">
        <v>136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5</v>
      </c>
      <c r="U276" s="43">
        <v>0</v>
      </c>
      <c r="V276" s="43">
        <v>3</v>
      </c>
      <c r="W276" s="43">
        <v>3</v>
      </c>
      <c r="X276" s="43">
        <v>0</v>
      </c>
      <c r="Y276" s="43">
        <v>2</v>
      </c>
      <c r="Z276" s="43">
        <v>15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>
      <c r="A277">
        <v>266</v>
      </c>
      <c r="B277" s="97">
        <v>0.18402777777777801</v>
      </c>
      <c r="C277">
        <f t="shared" ca="1" si="12"/>
        <v>0</v>
      </c>
      <c r="D277">
        <f t="shared" si="13"/>
        <v>477</v>
      </c>
      <c r="E277">
        <f>IF(appliances!$D$46="YES",light_sim_data!B277,0)</f>
        <v>0</v>
      </c>
      <c r="F277">
        <f t="shared" si="14"/>
        <v>477</v>
      </c>
      <c r="H277" s="43">
        <v>0</v>
      </c>
      <c r="I277" s="43">
        <v>178</v>
      </c>
      <c r="J277" s="43">
        <v>109</v>
      </c>
      <c r="K277" s="43">
        <v>136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5</v>
      </c>
      <c r="U277" s="43">
        <v>0</v>
      </c>
      <c r="V277" s="43">
        <v>3</v>
      </c>
      <c r="W277" s="43">
        <v>3</v>
      </c>
      <c r="X277" s="43">
        <v>0</v>
      </c>
      <c r="Y277" s="43">
        <v>2</v>
      </c>
      <c r="Z277" s="43">
        <v>15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>
      <c r="A278">
        <v>267</v>
      </c>
      <c r="B278" s="97">
        <v>0.18472222222222201</v>
      </c>
      <c r="C278">
        <f t="shared" ca="1" si="12"/>
        <v>0</v>
      </c>
      <c r="D278">
        <f t="shared" si="13"/>
        <v>477</v>
      </c>
      <c r="E278">
        <f>IF(appliances!$D$46="YES",light_sim_data!B278,0)</f>
        <v>0</v>
      </c>
      <c r="F278">
        <f t="shared" si="14"/>
        <v>477</v>
      </c>
      <c r="H278" s="43">
        <v>0</v>
      </c>
      <c r="I278" s="43">
        <v>178</v>
      </c>
      <c r="J278" s="43">
        <v>109</v>
      </c>
      <c r="K278" s="43">
        <v>136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5</v>
      </c>
      <c r="U278" s="43">
        <v>0</v>
      </c>
      <c r="V278" s="43">
        <v>3</v>
      </c>
      <c r="W278" s="43">
        <v>3</v>
      </c>
      <c r="X278" s="43">
        <v>0</v>
      </c>
      <c r="Y278" s="43">
        <v>2</v>
      </c>
      <c r="Z278" s="43">
        <v>15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>
      <c r="A279">
        <v>268</v>
      </c>
      <c r="B279" s="97">
        <v>0.18541666666666701</v>
      </c>
      <c r="C279">
        <f t="shared" ca="1" si="12"/>
        <v>0</v>
      </c>
      <c r="D279">
        <f t="shared" si="13"/>
        <v>477</v>
      </c>
      <c r="E279">
        <f>IF(appliances!$D$46="YES",light_sim_data!B279,0)</f>
        <v>0</v>
      </c>
      <c r="F279">
        <f t="shared" si="14"/>
        <v>477</v>
      </c>
      <c r="H279" s="43">
        <v>0</v>
      </c>
      <c r="I279" s="43">
        <v>178</v>
      </c>
      <c r="J279" s="43">
        <v>109</v>
      </c>
      <c r="K279" s="43">
        <v>136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5</v>
      </c>
      <c r="U279" s="43">
        <v>0</v>
      </c>
      <c r="V279" s="43">
        <v>3</v>
      </c>
      <c r="W279" s="43">
        <v>3</v>
      </c>
      <c r="X279" s="43">
        <v>0</v>
      </c>
      <c r="Y279" s="43">
        <v>2</v>
      </c>
      <c r="Z279" s="43">
        <v>15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>
      <c r="A280">
        <v>269</v>
      </c>
      <c r="B280" s="97">
        <v>0.18611111111111101</v>
      </c>
      <c r="C280">
        <f t="shared" ca="1" si="12"/>
        <v>0</v>
      </c>
      <c r="D280">
        <f t="shared" si="13"/>
        <v>477</v>
      </c>
      <c r="E280">
        <f>IF(appliances!$D$46="YES",light_sim_data!B280,0)</f>
        <v>0</v>
      </c>
      <c r="F280">
        <f t="shared" si="14"/>
        <v>477</v>
      </c>
      <c r="H280" s="43">
        <v>0</v>
      </c>
      <c r="I280" s="43">
        <v>178</v>
      </c>
      <c r="J280" s="43">
        <v>109</v>
      </c>
      <c r="K280" s="43">
        <v>136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5</v>
      </c>
      <c r="U280" s="43">
        <v>0</v>
      </c>
      <c r="V280" s="43">
        <v>3</v>
      </c>
      <c r="W280" s="43">
        <v>3</v>
      </c>
      <c r="X280" s="43">
        <v>0</v>
      </c>
      <c r="Y280" s="43">
        <v>2</v>
      </c>
      <c r="Z280" s="43">
        <v>15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>
      <c r="A281">
        <v>270</v>
      </c>
      <c r="B281" s="97">
        <v>0.186805555555556</v>
      </c>
      <c r="C281">
        <f t="shared" ca="1" si="12"/>
        <v>0</v>
      </c>
      <c r="D281">
        <f t="shared" si="13"/>
        <v>299</v>
      </c>
      <c r="E281">
        <f>IF(appliances!$D$46="YES",light_sim_data!B281,0)</f>
        <v>0</v>
      </c>
      <c r="F281">
        <f t="shared" si="14"/>
        <v>299</v>
      </c>
      <c r="H281" s="43">
        <v>0</v>
      </c>
      <c r="I281" s="43">
        <v>0</v>
      </c>
      <c r="J281" s="43">
        <v>109</v>
      </c>
      <c r="K281" s="43">
        <v>136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5</v>
      </c>
      <c r="U281" s="43">
        <v>0</v>
      </c>
      <c r="V281" s="43">
        <v>3</v>
      </c>
      <c r="W281" s="43">
        <v>3</v>
      </c>
      <c r="X281" s="43">
        <v>0</v>
      </c>
      <c r="Y281" s="43">
        <v>2</v>
      </c>
      <c r="Z281" s="43">
        <v>15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>
      <c r="A282">
        <v>271</v>
      </c>
      <c r="B282" s="97">
        <v>0.1875</v>
      </c>
      <c r="C282">
        <f t="shared" ca="1" si="12"/>
        <v>0</v>
      </c>
      <c r="D282">
        <f t="shared" si="13"/>
        <v>299</v>
      </c>
      <c r="E282">
        <f>IF(appliances!$D$46="YES",light_sim_data!B282,0)</f>
        <v>0</v>
      </c>
      <c r="F282">
        <f t="shared" si="14"/>
        <v>299</v>
      </c>
      <c r="H282" s="43">
        <v>0</v>
      </c>
      <c r="I282" s="43">
        <v>0</v>
      </c>
      <c r="J282" s="43">
        <v>109</v>
      </c>
      <c r="K282" s="43">
        <v>136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5</v>
      </c>
      <c r="U282" s="43">
        <v>0</v>
      </c>
      <c r="V282" s="43">
        <v>3</v>
      </c>
      <c r="W282" s="43">
        <v>3</v>
      </c>
      <c r="X282" s="43">
        <v>0</v>
      </c>
      <c r="Y282" s="43">
        <v>2</v>
      </c>
      <c r="Z282" s="43">
        <v>15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>
      <c r="A283">
        <v>272</v>
      </c>
      <c r="B283" s="97">
        <v>0.188194444444444</v>
      </c>
      <c r="C283">
        <f t="shared" ca="1" si="12"/>
        <v>0</v>
      </c>
      <c r="D283">
        <f t="shared" si="13"/>
        <v>190</v>
      </c>
      <c r="E283">
        <f>IF(appliances!$D$46="YES",light_sim_data!B283,0)</f>
        <v>0</v>
      </c>
      <c r="F283">
        <f t="shared" si="14"/>
        <v>190</v>
      </c>
      <c r="H283" s="43">
        <v>0</v>
      </c>
      <c r="I283" s="43">
        <v>0</v>
      </c>
      <c r="J283" s="43">
        <v>0</v>
      </c>
      <c r="K283" s="43">
        <v>136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5</v>
      </c>
      <c r="U283" s="43">
        <v>0</v>
      </c>
      <c r="V283" s="43">
        <v>3</v>
      </c>
      <c r="W283" s="43">
        <v>3</v>
      </c>
      <c r="X283" s="43">
        <v>0</v>
      </c>
      <c r="Y283" s="43">
        <v>2</v>
      </c>
      <c r="Z283" s="43">
        <v>15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>
      <c r="A284">
        <v>273</v>
      </c>
      <c r="B284" s="97">
        <v>0.18888888888888899</v>
      </c>
      <c r="C284">
        <f t="shared" ca="1" si="12"/>
        <v>0</v>
      </c>
      <c r="D284">
        <f t="shared" si="13"/>
        <v>190</v>
      </c>
      <c r="E284">
        <f>IF(appliances!$D$46="YES",light_sim_data!B284,0)</f>
        <v>0</v>
      </c>
      <c r="F284">
        <f t="shared" si="14"/>
        <v>190</v>
      </c>
      <c r="H284" s="43">
        <v>0</v>
      </c>
      <c r="I284" s="43">
        <v>0</v>
      </c>
      <c r="J284" s="43">
        <v>0</v>
      </c>
      <c r="K284" s="43">
        <v>136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5</v>
      </c>
      <c r="U284" s="43">
        <v>0</v>
      </c>
      <c r="V284" s="43">
        <v>3</v>
      </c>
      <c r="W284" s="43">
        <v>3</v>
      </c>
      <c r="X284" s="43">
        <v>0</v>
      </c>
      <c r="Y284" s="43">
        <v>2</v>
      </c>
      <c r="Z284" s="43">
        <v>15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>
      <c r="A285">
        <v>274</v>
      </c>
      <c r="B285" s="97">
        <v>0.18958333333333299</v>
      </c>
      <c r="C285">
        <f t="shared" ca="1" si="12"/>
        <v>0</v>
      </c>
      <c r="D285">
        <f t="shared" si="13"/>
        <v>190</v>
      </c>
      <c r="E285">
        <f>IF(appliances!$D$46="YES",light_sim_data!B285,0)</f>
        <v>0</v>
      </c>
      <c r="F285">
        <f t="shared" si="14"/>
        <v>190</v>
      </c>
      <c r="H285" s="43">
        <v>0</v>
      </c>
      <c r="I285" s="43">
        <v>0</v>
      </c>
      <c r="J285" s="43">
        <v>0</v>
      </c>
      <c r="K285" s="43">
        <v>136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5</v>
      </c>
      <c r="U285" s="43">
        <v>0</v>
      </c>
      <c r="V285" s="43">
        <v>3</v>
      </c>
      <c r="W285" s="43">
        <v>3</v>
      </c>
      <c r="X285" s="43">
        <v>0</v>
      </c>
      <c r="Y285" s="43">
        <v>2</v>
      </c>
      <c r="Z285" s="43">
        <v>15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>
      <c r="A286">
        <v>275</v>
      </c>
      <c r="B286" s="97">
        <v>0.19027777777777799</v>
      </c>
      <c r="C286">
        <f t="shared" ca="1" si="12"/>
        <v>0</v>
      </c>
      <c r="D286">
        <f t="shared" si="13"/>
        <v>190</v>
      </c>
      <c r="E286">
        <f>IF(appliances!$D$46="YES",light_sim_data!B286,0)</f>
        <v>0</v>
      </c>
      <c r="F286">
        <f t="shared" si="14"/>
        <v>190</v>
      </c>
      <c r="H286" s="43">
        <v>0</v>
      </c>
      <c r="I286" s="43">
        <v>0</v>
      </c>
      <c r="J286" s="43">
        <v>0</v>
      </c>
      <c r="K286" s="43">
        <v>136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5</v>
      </c>
      <c r="U286" s="43">
        <v>0</v>
      </c>
      <c r="V286" s="43">
        <v>3</v>
      </c>
      <c r="W286" s="43">
        <v>3</v>
      </c>
      <c r="X286" s="43">
        <v>0</v>
      </c>
      <c r="Y286" s="43">
        <v>2</v>
      </c>
      <c r="Z286" s="43">
        <v>15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>
      <c r="A287">
        <v>276</v>
      </c>
      <c r="B287" s="97">
        <v>0.19097222222222199</v>
      </c>
      <c r="C287">
        <f t="shared" ca="1" si="12"/>
        <v>0</v>
      </c>
      <c r="D287">
        <f t="shared" si="13"/>
        <v>190</v>
      </c>
      <c r="E287">
        <f>IF(appliances!$D$46="YES",light_sim_data!B287,0)</f>
        <v>0</v>
      </c>
      <c r="F287">
        <f t="shared" si="14"/>
        <v>190</v>
      </c>
      <c r="H287" s="43">
        <v>0</v>
      </c>
      <c r="I287" s="43">
        <v>0</v>
      </c>
      <c r="J287" s="43">
        <v>0</v>
      </c>
      <c r="K287" s="43">
        <v>136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5</v>
      </c>
      <c r="U287" s="43">
        <v>0</v>
      </c>
      <c r="V287" s="43">
        <v>3</v>
      </c>
      <c r="W287" s="43">
        <v>3</v>
      </c>
      <c r="X287" s="43">
        <v>0</v>
      </c>
      <c r="Y287" s="43">
        <v>2</v>
      </c>
      <c r="Z287" s="43">
        <v>15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>
      <c r="A288">
        <v>277</v>
      </c>
      <c r="B288" s="97">
        <v>0.19166666666666701</v>
      </c>
      <c r="C288">
        <f t="shared" ca="1" si="12"/>
        <v>0</v>
      </c>
      <c r="D288">
        <f t="shared" si="13"/>
        <v>190</v>
      </c>
      <c r="E288">
        <f>IF(appliances!$D$46="YES",light_sim_data!B288,0)</f>
        <v>0</v>
      </c>
      <c r="F288">
        <f t="shared" si="14"/>
        <v>190</v>
      </c>
      <c r="H288" s="43">
        <v>0</v>
      </c>
      <c r="I288" s="43">
        <v>0</v>
      </c>
      <c r="J288" s="43">
        <v>0</v>
      </c>
      <c r="K288" s="43">
        <v>136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5</v>
      </c>
      <c r="U288" s="43">
        <v>0</v>
      </c>
      <c r="V288" s="43">
        <v>3</v>
      </c>
      <c r="W288" s="43">
        <v>3</v>
      </c>
      <c r="X288" s="43">
        <v>0</v>
      </c>
      <c r="Y288" s="43">
        <v>2</v>
      </c>
      <c r="Z288" s="43">
        <v>15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>
      <c r="A289">
        <v>278</v>
      </c>
      <c r="B289" s="97">
        <v>0.19236111111111101</v>
      </c>
      <c r="C289">
        <f t="shared" ca="1" si="12"/>
        <v>0</v>
      </c>
      <c r="D289">
        <f t="shared" si="13"/>
        <v>190</v>
      </c>
      <c r="E289">
        <f>IF(appliances!$D$46="YES",light_sim_data!B289,0)</f>
        <v>0</v>
      </c>
      <c r="F289">
        <f t="shared" si="14"/>
        <v>190</v>
      </c>
      <c r="H289" s="43">
        <v>0</v>
      </c>
      <c r="I289" s="43">
        <v>0</v>
      </c>
      <c r="J289" s="43">
        <v>0</v>
      </c>
      <c r="K289" s="43">
        <v>136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5</v>
      </c>
      <c r="U289" s="43">
        <v>0</v>
      </c>
      <c r="V289" s="43">
        <v>3</v>
      </c>
      <c r="W289" s="43">
        <v>3</v>
      </c>
      <c r="X289" s="43">
        <v>0</v>
      </c>
      <c r="Y289" s="43">
        <v>2</v>
      </c>
      <c r="Z289" s="43">
        <v>15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>
      <c r="A290">
        <v>279</v>
      </c>
      <c r="B290" s="97">
        <v>0.19305555555555601</v>
      </c>
      <c r="C290">
        <f t="shared" ca="1" si="12"/>
        <v>0</v>
      </c>
      <c r="D290">
        <f t="shared" si="13"/>
        <v>190</v>
      </c>
      <c r="E290">
        <f>IF(appliances!$D$46="YES",light_sim_data!B290,0)</f>
        <v>0</v>
      </c>
      <c r="F290">
        <f t="shared" si="14"/>
        <v>190</v>
      </c>
      <c r="H290" s="43">
        <v>0</v>
      </c>
      <c r="I290" s="43">
        <v>0</v>
      </c>
      <c r="J290" s="43">
        <v>0</v>
      </c>
      <c r="K290" s="43">
        <v>136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5</v>
      </c>
      <c r="U290" s="43">
        <v>0</v>
      </c>
      <c r="V290" s="43">
        <v>3</v>
      </c>
      <c r="W290" s="43">
        <v>3</v>
      </c>
      <c r="X290" s="43">
        <v>0</v>
      </c>
      <c r="Y290" s="43">
        <v>2</v>
      </c>
      <c r="Z290" s="43">
        <v>15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>
      <c r="A291">
        <v>280</v>
      </c>
      <c r="B291" s="97">
        <v>0.19375000000000001</v>
      </c>
      <c r="C291">
        <f t="shared" ca="1" si="12"/>
        <v>0</v>
      </c>
      <c r="D291">
        <f t="shared" si="13"/>
        <v>190</v>
      </c>
      <c r="E291">
        <f>IF(appliances!$D$46="YES",light_sim_data!B291,0)</f>
        <v>0</v>
      </c>
      <c r="F291">
        <f t="shared" si="14"/>
        <v>190</v>
      </c>
      <c r="H291" s="43">
        <v>0</v>
      </c>
      <c r="I291" s="43">
        <v>0</v>
      </c>
      <c r="J291" s="43">
        <v>0</v>
      </c>
      <c r="K291" s="43">
        <v>136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5</v>
      </c>
      <c r="U291" s="43">
        <v>0</v>
      </c>
      <c r="V291" s="43">
        <v>3</v>
      </c>
      <c r="W291" s="43">
        <v>3</v>
      </c>
      <c r="X291" s="43">
        <v>0</v>
      </c>
      <c r="Y291" s="43">
        <v>2</v>
      </c>
      <c r="Z291" s="43">
        <v>15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>
      <c r="A292">
        <v>281</v>
      </c>
      <c r="B292" s="97">
        <v>0.194444444444444</v>
      </c>
      <c r="C292">
        <f t="shared" ca="1" si="12"/>
        <v>0</v>
      </c>
      <c r="D292">
        <f t="shared" si="13"/>
        <v>190</v>
      </c>
      <c r="E292">
        <f>IF(appliances!$D$46="YES",light_sim_data!B292,0)</f>
        <v>0</v>
      </c>
      <c r="F292">
        <f t="shared" si="14"/>
        <v>190</v>
      </c>
      <c r="H292" s="43">
        <v>0</v>
      </c>
      <c r="I292" s="43">
        <v>0</v>
      </c>
      <c r="J292" s="43">
        <v>0</v>
      </c>
      <c r="K292" s="43">
        <v>136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5</v>
      </c>
      <c r="U292" s="43">
        <v>0</v>
      </c>
      <c r="V292" s="43">
        <v>3</v>
      </c>
      <c r="W292" s="43">
        <v>3</v>
      </c>
      <c r="X292" s="43">
        <v>0</v>
      </c>
      <c r="Y292" s="43">
        <v>2</v>
      </c>
      <c r="Z292" s="43">
        <v>15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>
      <c r="A293">
        <v>282</v>
      </c>
      <c r="B293" s="97">
        <v>0.195138888888889</v>
      </c>
      <c r="C293">
        <f t="shared" ca="1" si="12"/>
        <v>0</v>
      </c>
      <c r="D293">
        <f t="shared" si="13"/>
        <v>190</v>
      </c>
      <c r="E293">
        <f>IF(appliances!$D$46="YES",light_sim_data!B293,0)</f>
        <v>0</v>
      </c>
      <c r="F293">
        <f t="shared" si="14"/>
        <v>190</v>
      </c>
      <c r="H293" s="43">
        <v>0</v>
      </c>
      <c r="I293" s="43">
        <v>0</v>
      </c>
      <c r="J293" s="43">
        <v>0</v>
      </c>
      <c r="K293" s="43">
        <v>136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5</v>
      </c>
      <c r="U293" s="43">
        <v>0</v>
      </c>
      <c r="V293" s="43">
        <v>3</v>
      </c>
      <c r="W293" s="43">
        <v>3</v>
      </c>
      <c r="X293" s="43">
        <v>0</v>
      </c>
      <c r="Y293" s="43">
        <v>2</v>
      </c>
      <c r="Z293" s="43">
        <v>15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>
      <c r="A294">
        <v>283</v>
      </c>
      <c r="B294" s="97">
        <v>0.195833333333333</v>
      </c>
      <c r="C294">
        <f t="shared" ca="1" si="12"/>
        <v>0</v>
      </c>
      <c r="D294">
        <f t="shared" si="13"/>
        <v>190</v>
      </c>
      <c r="E294">
        <f>IF(appliances!$D$46="YES",light_sim_data!B294,0)</f>
        <v>0</v>
      </c>
      <c r="F294">
        <f t="shared" si="14"/>
        <v>190</v>
      </c>
      <c r="H294" s="43">
        <v>0</v>
      </c>
      <c r="I294" s="43">
        <v>0</v>
      </c>
      <c r="J294" s="43">
        <v>0</v>
      </c>
      <c r="K294" s="43">
        <v>136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5</v>
      </c>
      <c r="U294" s="43">
        <v>0</v>
      </c>
      <c r="V294" s="43">
        <v>3</v>
      </c>
      <c r="W294" s="43">
        <v>3</v>
      </c>
      <c r="X294" s="43">
        <v>0</v>
      </c>
      <c r="Y294" s="43">
        <v>2</v>
      </c>
      <c r="Z294" s="43">
        <v>15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>
      <c r="A295">
        <v>284</v>
      </c>
      <c r="B295" s="97">
        <v>0.196527777777778</v>
      </c>
      <c r="C295">
        <f t="shared" ca="1" si="12"/>
        <v>0</v>
      </c>
      <c r="D295">
        <f t="shared" si="13"/>
        <v>190</v>
      </c>
      <c r="E295">
        <f>IF(appliances!$D$46="YES",light_sim_data!B295,0)</f>
        <v>0</v>
      </c>
      <c r="F295">
        <f t="shared" si="14"/>
        <v>190</v>
      </c>
      <c r="H295" s="43">
        <v>0</v>
      </c>
      <c r="I295" s="43">
        <v>0</v>
      </c>
      <c r="J295" s="43">
        <v>0</v>
      </c>
      <c r="K295" s="43">
        <v>136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5</v>
      </c>
      <c r="U295" s="43">
        <v>0</v>
      </c>
      <c r="V295" s="43">
        <v>3</v>
      </c>
      <c r="W295" s="43">
        <v>3</v>
      </c>
      <c r="X295" s="43">
        <v>0</v>
      </c>
      <c r="Y295" s="43">
        <v>2</v>
      </c>
      <c r="Z295" s="43">
        <v>15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>
      <c r="A296">
        <v>285</v>
      </c>
      <c r="B296" s="97">
        <v>0.19722222222222199</v>
      </c>
      <c r="C296">
        <f t="shared" ca="1" si="12"/>
        <v>0</v>
      </c>
      <c r="D296">
        <f t="shared" si="13"/>
        <v>54</v>
      </c>
      <c r="E296">
        <f>IF(appliances!$D$46="YES",light_sim_data!B296,0)</f>
        <v>0</v>
      </c>
      <c r="F296">
        <f t="shared" si="14"/>
        <v>54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5</v>
      </c>
      <c r="U296" s="43">
        <v>0</v>
      </c>
      <c r="V296" s="43">
        <v>3</v>
      </c>
      <c r="W296" s="43">
        <v>3</v>
      </c>
      <c r="X296" s="43">
        <v>0</v>
      </c>
      <c r="Y296" s="43">
        <v>2</v>
      </c>
      <c r="Z296" s="43">
        <v>15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>
      <c r="A297">
        <v>286</v>
      </c>
      <c r="B297" s="97">
        <v>0.19791666666666699</v>
      </c>
      <c r="C297">
        <f t="shared" ca="1" si="12"/>
        <v>0</v>
      </c>
      <c r="D297">
        <f t="shared" si="13"/>
        <v>54</v>
      </c>
      <c r="E297">
        <f>IF(appliances!$D$46="YES",light_sim_data!B297,0)</f>
        <v>0</v>
      </c>
      <c r="F297">
        <f t="shared" si="14"/>
        <v>54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5</v>
      </c>
      <c r="U297" s="43">
        <v>0</v>
      </c>
      <c r="V297" s="43">
        <v>3</v>
      </c>
      <c r="W297" s="43">
        <v>3</v>
      </c>
      <c r="X297" s="43">
        <v>0</v>
      </c>
      <c r="Y297" s="43">
        <v>2</v>
      </c>
      <c r="Z297" s="43">
        <v>15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>
      <c r="A298">
        <v>287</v>
      </c>
      <c r="B298" s="97">
        <v>0.19861111111111099</v>
      </c>
      <c r="C298">
        <f t="shared" ca="1" si="12"/>
        <v>0</v>
      </c>
      <c r="D298">
        <f t="shared" si="13"/>
        <v>54</v>
      </c>
      <c r="E298">
        <f>IF(appliances!$D$46="YES",light_sim_data!B298,0)</f>
        <v>0</v>
      </c>
      <c r="F298">
        <f t="shared" si="14"/>
        <v>54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5</v>
      </c>
      <c r="U298" s="43">
        <v>0</v>
      </c>
      <c r="V298" s="43">
        <v>3</v>
      </c>
      <c r="W298" s="43">
        <v>3</v>
      </c>
      <c r="X298" s="43">
        <v>0</v>
      </c>
      <c r="Y298" s="43">
        <v>2</v>
      </c>
      <c r="Z298" s="43">
        <v>15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>
      <c r="A299">
        <v>288</v>
      </c>
      <c r="B299" s="97">
        <v>0.19930555555555601</v>
      </c>
      <c r="C299">
        <f t="shared" ca="1" si="12"/>
        <v>0</v>
      </c>
      <c r="D299">
        <f t="shared" si="13"/>
        <v>54</v>
      </c>
      <c r="E299">
        <f>IF(appliances!$D$46="YES",light_sim_data!B299,0)</f>
        <v>0</v>
      </c>
      <c r="F299">
        <f t="shared" si="14"/>
        <v>54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5</v>
      </c>
      <c r="U299" s="43">
        <v>0</v>
      </c>
      <c r="V299" s="43">
        <v>3</v>
      </c>
      <c r="W299" s="43">
        <v>3</v>
      </c>
      <c r="X299" s="43">
        <v>0</v>
      </c>
      <c r="Y299" s="43">
        <v>2</v>
      </c>
      <c r="Z299" s="43">
        <v>15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>
      <c r="A300">
        <v>289</v>
      </c>
      <c r="B300" s="97">
        <v>0.2</v>
      </c>
      <c r="C300">
        <f t="shared" ca="1" si="12"/>
        <v>0</v>
      </c>
      <c r="D300">
        <f t="shared" si="13"/>
        <v>54</v>
      </c>
      <c r="E300">
        <f>IF(appliances!$D$46="YES",light_sim_data!B300,0)</f>
        <v>0</v>
      </c>
      <c r="F300">
        <f t="shared" si="14"/>
        <v>54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5</v>
      </c>
      <c r="U300" s="43">
        <v>0</v>
      </c>
      <c r="V300" s="43">
        <v>3</v>
      </c>
      <c r="W300" s="43">
        <v>3</v>
      </c>
      <c r="X300" s="43">
        <v>0</v>
      </c>
      <c r="Y300" s="43">
        <v>2</v>
      </c>
      <c r="Z300" s="43">
        <v>15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>
      <c r="A301">
        <v>290</v>
      </c>
      <c r="B301" s="97">
        <v>0.20069444444444401</v>
      </c>
      <c r="C301">
        <f t="shared" ca="1" si="12"/>
        <v>0</v>
      </c>
      <c r="D301">
        <f t="shared" si="13"/>
        <v>54</v>
      </c>
      <c r="E301">
        <f>IF(appliances!$D$46="YES",light_sim_data!B301,0)</f>
        <v>0</v>
      </c>
      <c r="F301">
        <f t="shared" si="14"/>
        <v>54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5</v>
      </c>
      <c r="U301" s="43">
        <v>0</v>
      </c>
      <c r="V301" s="43">
        <v>3</v>
      </c>
      <c r="W301" s="43">
        <v>3</v>
      </c>
      <c r="X301" s="43">
        <v>0</v>
      </c>
      <c r="Y301" s="43">
        <v>2</v>
      </c>
      <c r="Z301" s="43">
        <v>15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>
      <c r="A302">
        <v>291</v>
      </c>
      <c r="B302" s="97">
        <v>0.20138888888888901</v>
      </c>
      <c r="C302">
        <f t="shared" ca="1" si="12"/>
        <v>0</v>
      </c>
      <c r="D302">
        <f t="shared" si="13"/>
        <v>54</v>
      </c>
      <c r="E302">
        <f>IF(appliances!$D$46="YES",light_sim_data!B302,0)</f>
        <v>0</v>
      </c>
      <c r="F302">
        <f t="shared" si="14"/>
        <v>54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5</v>
      </c>
      <c r="U302" s="43">
        <v>0</v>
      </c>
      <c r="V302" s="43">
        <v>3</v>
      </c>
      <c r="W302" s="43">
        <v>3</v>
      </c>
      <c r="X302" s="43">
        <v>0</v>
      </c>
      <c r="Y302" s="43">
        <v>2</v>
      </c>
      <c r="Z302" s="43">
        <v>15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>
      <c r="A303">
        <v>292</v>
      </c>
      <c r="B303" s="97">
        <v>0.202083333333333</v>
      </c>
      <c r="C303">
        <f t="shared" ca="1" si="12"/>
        <v>0</v>
      </c>
      <c r="D303">
        <f t="shared" si="13"/>
        <v>54</v>
      </c>
      <c r="E303">
        <f>IF(appliances!$D$46="YES",light_sim_data!B303,0)</f>
        <v>0</v>
      </c>
      <c r="F303">
        <f t="shared" si="14"/>
        <v>54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5</v>
      </c>
      <c r="U303" s="43">
        <v>0</v>
      </c>
      <c r="V303" s="43">
        <v>3</v>
      </c>
      <c r="W303" s="43">
        <v>3</v>
      </c>
      <c r="X303" s="43">
        <v>0</v>
      </c>
      <c r="Y303" s="43">
        <v>2</v>
      </c>
      <c r="Z303" s="43">
        <v>15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>
      <c r="A304">
        <v>293</v>
      </c>
      <c r="B304" s="97">
        <v>0.202777777777778</v>
      </c>
      <c r="C304">
        <f t="shared" ca="1" si="12"/>
        <v>0</v>
      </c>
      <c r="D304">
        <f t="shared" si="13"/>
        <v>54</v>
      </c>
      <c r="E304">
        <f>IF(appliances!$D$46="YES",light_sim_data!B304,0)</f>
        <v>0</v>
      </c>
      <c r="F304">
        <f t="shared" si="14"/>
        <v>54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5</v>
      </c>
      <c r="U304" s="43">
        <v>0</v>
      </c>
      <c r="V304" s="43">
        <v>3</v>
      </c>
      <c r="W304" s="43">
        <v>3</v>
      </c>
      <c r="X304" s="43">
        <v>0</v>
      </c>
      <c r="Y304" s="43">
        <v>2</v>
      </c>
      <c r="Z304" s="43">
        <v>15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>
      <c r="A305">
        <v>294</v>
      </c>
      <c r="B305" s="97">
        <v>0.203472222222222</v>
      </c>
      <c r="C305">
        <f t="shared" ca="1" si="12"/>
        <v>0</v>
      </c>
      <c r="D305">
        <f t="shared" si="13"/>
        <v>54</v>
      </c>
      <c r="E305">
        <f>IF(appliances!$D$46="YES",light_sim_data!B305,0)</f>
        <v>0</v>
      </c>
      <c r="F305">
        <f t="shared" si="14"/>
        <v>54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5</v>
      </c>
      <c r="U305" s="43">
        <v>0</v>
      </c>
      <c r="V305" s="43">
        <v>3</v>
      </c>
      <c r="W305" s="43">
        <v>3</v>
      </c>
      <c r="X305" s="43">
        <v>0</v>
      </c>
      <c r="Y305" s="43">
        <v>2</v>
      </c>
      <c r="Z305" s="43">
        <v>15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>
      <c r="A306">
        <v>295</v>
      </c>
      <c r="B306" s="97">
        <v>0.204166666666667</v>
      </c>
      <c r="C306">
        <f t="shared" ca="1" si="12"/>
        <v>0</v>
      </c>
      <c r="D306">
        <f t="shared" si="13"/>
        <v>54</v>
      </c>
      <c r="E306">
        <f>IF(appliances!$D$46="YES",light_sim_data!B306,0)</f>
        <v>0</v>
      </c>
      <c r="F306">
        <f t="shared" si="14"/>
        <v>54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5</v>
      </c>
      <c r="U306" s="43">
        <v>0</v>
      </c>
      <c r="V306" s="43">
        <v>3</v>
      </c>
      <c r="W306" s="43">
        <v>3</v>
      </c>
      <c r="X306" s="43">
        <v>0</v>
      </c>
      <c r="Y306" s="43">
        <v>2</v>
      </c>
      <c r="Z306" s="43">
        <v>15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>
      <c r="A307">
        <v>296</v>
      </c>
      <c r="B307" s="97">
        <v>0.20486111111111099</v>
      </c>
      <c r="C307">
        <f t="shared" ca="1" si="12"/>
        <v>0</v>
      </c>
      <c r="D307">
        <f t="shared" si="13"/>
        <v>54</v>
      </c>
      <c r="E307">
        <f>IF(appliances!$D$46="YES",light_sim_data!B307,0)</f>
        <v>0</v>
      </c>
      <c r="F307">
        <f t="shared" si="14"/>
        <v>54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5</v>
      </c>
      <c r="U307" s="43">
        <v>0</v>
      </c>
      <c r="V307" s="43">
        <v>3</v>
      </c>
      <c r="W307" s="43">
        <v>3</v>
      </c>
      <c r="X307" s="43">
        <v>0</v>
      </c>
      <c r="Y307" s="43">
        <v>2</v>
      </c>
      <c r="Z307" s="43">
        <v>15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>
      <c r="A308">
        <v>297</v>
      </c>
      <c r="B308" s="97">
        <v>0.20555555555555599</v>
      </c>
      <c r="C308">
        <f t="shared" ca="1" si="12"/>
        <v>0</v>
      </c>
      <c r="D308">
        <f t="shared" si="13"/>
        <v>54</v>
      </c>
      <c r="E308">
        <f>IF(appliances!$D$46="YES",light_sim_data!B308,0)</f>
        <v>0</v>
      </c>
      <c r="F308">
        <f t="shared" si="14"/>
        <v>54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5</v>
      </c>
      <c r="U308" s="43">
        <v>0</v>
      </c>
      <c r="V308" s="43">
        <v>3</v>
      </c>
      <c r="W308" s="43">
        <v>3</v>
      </c>
      <c r="X308" s="43">
        <v>0</v>
      </c>
      <c r="Y308" s="43">
        <v>2</v>
      </c>
      <c r="Z308" s="43">
        <v>15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>
      <c r="A309">
        <v>298</v>
      </c>
      <c r="B309" s="97">
        <v>0.20624999999999999</v>
      </c>
      <c r="C309">
        <f t="shared" ca="1" si="12"/>
        <v>0</v>
      </c>
      <c r="D309">
        <f t="shared" si="13"/>
        <v>54</v>
      </c>
      <c r="E309">
        <f>IF(appliances!$D$46="YES",light_sim_data!B309,0)</f>
        <v>0</v>
      </c>
      <c r="F309">
        <f t="shared" si="14"/>
        <v>54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5</v>
      </c>
      <c r="U309" s="43">
        <v>0</v>
      </c>
      <c r="V309" s="43">
        <v>3</v>
      </c>
      <c r="W309" s="43">
        <v>3</v>
      </c>
      <c r="X309" s="43">
        <v>0</v>
      </c>
      <c r="Y309" s="43">
        <v>2</v>
      </c>
      <c r="Z309" s="43">
        <v>15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>
      <c r="A310">
        <v>299</v>
      </c>
      <c r="B310" s="97">
        <v>0.20694444444444399</v>
      </c>
      <c r="C310">
        <f t="shared" ca="1" si="12"/>
        <v>0</v>
      </c>
      <c r="D310">
        <f t="shared" si="13"/>
        <v>54</v>
      </c>
      <c r="E310">
        <f>IF(appliances!$D$46="YES",light_sim_data!B310,0)</f>
        <v>0</v>
      </c>
      <c r="F310">
        <f t="shared" si="14"/>
        <v>54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5</v>
      </c>
      <c r="U310" s="43">
        <v>0</v>
      </c>
      <c r="V310" s="43">
        <v>3</v>
      </c>
      <c r="W310" s="43">
        <v>3</v>
      </c>
      <c r="X310" s="43">
        <v>0</v>
      </c>
      <c r="Y310" s="43">
        <v>2</v>
      </c>
      <c r="Z310" s="43">
        <v>15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>
      <c r="A311">
        <v>300</v>
      </c>
      <c r="B311" s="97">
        <v>0.20763888888888901</v>
      </c>
      <c r="C311">
        <f t="shared" ca="1" si="12"/>
        <v>0</v>
      </c>
      <c r="D311">
        <f t="shared" si="13"/>
        <v>54</v>
      </c>
      <c r="E311">
        <f>IF(appliances!$D$46="YES",light_sim_data!B311,0)</f>
        <v>0</v>
      </c>
      <c r="F311">
        <f t="shared" si="14"/>
        <v>54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5</v>
      </c>
      <c r="U311" s="43">
        <v>0</v>
      </c>
      <c r="V311" s="43">
        <v>3</v>
      </c>
      <c r="W311" s="43">
        <v>3</v>
      </c>
      <c r="X311" s="43">
        <v>0</v>
      </c>
      <c r="Y311" s="43">
        <v>2</v>
      </c>
      <c r="Z311" s="43">
        <v>15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>
      <c r="A312">
        <v>301</v>
      </c>
      <c r="B312" s="97">
        <v>0.20833333333333301</v>
      </c>
      <c r="C312">
        <f t="shared" ca="1" si="12"/>
        <v>0</v>
      </c>
      <c r="D312">
        <f t="shared" si="13"/>
        <v>54</v>
      </c>
      <c r="E312">
        <f>IF(appliances!$D$46="YES",light_sim_data!B312,0)</f>
        <v>0</v>
      </c>
      <c r="F312">
        <f t="shared" si="14"/>
        <v>54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5</v>
      </c>
      <c r="U312" s="43">
        <v>0</v>
      </c>
      <c r="V312" s="43">
        <v>3</v>
      </c>
      <c r="W312" s="43">
        <v>3</v>
      </c>
      <c r="X312" s="43">
        <v>0</v>
      </c>
      <c r="Y312" s="43">
        <v>2</v>
      </c>
      <c r="Z312" s="43">
        <v>15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>
      <c r="A313">
        <v>302</v>
      </c>
      <c r="B313" s="97">
        <v>0.20902777777777801</v>
      </c>
      <c r="C313">
        <f t="shared" ca="1" si="12"/>
        <v>0</v>
      </c>
      <c r="D313">
        <f t="shared" si="13"/>
        <v>54</v>
      </c>
      <c r="E313">
        <f>IF(appliances!$D$46="YES",light_sim_data!B313,0)</f>
        <v>0</v>
      </c>
      <c r="F313">
        <f t="shared" si="14"/>
        <v>54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5</v>
      </c>
      <c r="U313" s="43">
        <v>0</v>
      </c>
      <c r="V313" s="43">
        <v>3</v>
      </c>
      <c r="W313" s="43">
        <v>3</v>
      </c>
      <c r="X313" s="43">
        <v>0</v>
      </c>
      <c r="Y313" s="43">
        <v>2</v>
      </c>
      <c r="Z313" s="43">
        <v>15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>
      <c r="A314">
        <v>303</v>
      </c>
      <c r="B314" s="97">
        <v>0.209722222222222</v>
      </c>
      <c r="C314">
        <f t="shared" ca="1" si="12"/>
        <v>0</v>
      </c>
      <c r="D314">
        <f t="shared" si="13"/>
        <v>54</v>
      </c>
      <c r="E314">
        <f>IF(appliances!$D$46="YES",light_sim_data!B314,0)</f>
        <v>0</v>
      </c>
      <c r="F314">
        <f t="shared" si="14"/>
        <v>54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5</v>
      </c>
      <c r="U314" s="43">
        <v>0</v>
      </c>
      <c r="V314" s="43">
        <v>3</v>
      </c>
      <c r="W314" s="43">
        <v>3</v>
      </c>
      <c r="X314" s="43">
        <v>0</v>
      </c>
      <c r="Y314" s="43">
        <v>2</v>
      </c>
      <c r="Z314" s="43">
        <v>15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>
      <c r="A315">
        <v>304</v>
      </c>
      <c r="B315" s="97">
        <v>0.210416666666667</v>
      </c>
      <c r="C315">
        <f t="shared" ca="1" si="12"/>
        <v>0</v>
      </c>
      <c r="D315">
        <f t="shared" si="13"/>
        <v>54</v>
      </c>
      <c r="E315">
        <f>IF(appliances!$D$46="YES",light_sim_data!B315,0)</f>
        <v>0</v>
      </c>
      <c r="F315">
        <f t="shared" si="14"/>
        <v>54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5</v>
      </c>
      <c r="U315" s="43">
        <v>0</v>
      </c>
      <c r="V315" s="43">
        <v>3</v>
      </c>
      <c r="W315" s="43">
        <v>3</v>
      </c>
      <c r="X315" s="43">
        <v>0</v>
      </c>
      <c r="Y315" s="43">
        <v>2</v>
      </c>
      <c r="Z315" s="43">
        <v>15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>
      <c r="A316">
        <v>305</v>
      </c>
      <c r="B316" s="97">
        <v>0.211111111111111</v>
      </c>
      <c r="C316">
        <f t="shared" ca="1" si="12"/>
        <v>0</v>
      </c>
      <c r="D316">
        <f t="shared" si="13"/>
        <v>54</v>
      </c>
      <c r="E316">
        <f>IF(appliances!$D$46="YES",light_sim_data!B316,0)</f>
        <v>0</v>
      </c>
      <c r="F316">
        <f t="shared" si="14"/>
        <v>54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5</v>
      </c>
      <c r="U316" s="43">
        <v>0</v>
      </c>
      <c r="V316" s="43">
        <v>3</v>
      </c>
      <c r="W316" s="43">
        <v>3</v>
      </c>
      <c r="X316" s="43">
        <v>0</v>
      </c>
      <c r="Y316" s="43">
        <v>2</v>
      </c>
      <c r="Z316" s="43">
        <v>15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>
      <c r="A317">
        <v>306</v>
      </c>
      <c r="B317" s="97">
        <v>0.211805555555556</v>
      </c>
      <c r="C317">
        <f t="shared" ca="1" si="12"/>
        <v>0</v>
      </c>
      <c r="D317">
        <f t="shared" si="13"/>
        <v>54</v>
      </c>
      <c r="E317">
        <f>IF(appliances!$D$46="YES",light_sim_data!B317,0)</f>
        <v>0</v>
      </c>
      <c r="F317">
        <f t="shared" si="14"/>
        <v>54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5</v>
      </c>
      <c r="U317" s="43">
        <v>0</v>
      </c>
      <c r="V317" s="43">
        <v>3</v>
      </c>
      <c r="W317" s="43">
        <v>3</v>
      </c>
      <c r="X317" s="43">
        <v>0</v>
      </c>
      <c r="Y317" s="43">
        <v>2</v>
      </c>
      <c r="Z317" s="43">
        <v>15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>
      <c r="A318">
        <v>307</v>
      </c>
      <c r="B318" s="97">
        <v>0.21249999999999999</v>
      </c>
      <c r="C318">
        <f t="shared" ca="1" si="12"/>
        <v>0</v>
      </c>
      <c r="D318">
        <f t="shared" si="13"/>
        <v>54</v>
      </c>
      <c r="E318">
        <f>IF(appliances!$D$46="YES",light_sim_data!B318,0)</f>
        <v>0</v>
      </c>
      <c r="F318">
        <f t="shared" si="14"/>
        <v>54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5</v>
      </c>
      <c r="U318" s="43">
        <v>0</v>
      </c>
      <c r="V318" s="43">
        <v>3</v>
      </c>
      <c r="W318" s="43">
        <v>3</v>
      </c>
      <c r="X318" s="43">
        <v>0</v>
      </c>
      <c r="Y318" s="43">
        <v>2</v>
      </c>
      <c r="Z318" s="43">
        <v>15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>
      <c r="A319">
        <v>308</v>
      </c>
      <c r="B319" s="97">
        <v>0.21319444444444399</v>
      </c>
      <c r="C319">
        <f t="shared" ca="1" si="12"/>
        <v>0</v>
      </c>
      <c r="D319">
        <f t="shared" si="13"/>
        <v>54</v>
      </c>
      <c r="E319">
        <f>IF(appliances!$D$46="YES",light_sim_data!B319,0)</f>
        <v>0</v>
      </c>
      <c r="F319">
        <f t="shared" si="14"/>
        <v>54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5</v>
      </c>
      <c r="U319" s="43">
        <v>0</v>
      </c>
      <c r="V319" s="43">
        <v>3</v>
      </c>
      <c r="W319" s="43">
        <v>3</v>
      </c>
      <c r="X319" s="43">
        <v>0</v>
      </c>
      <c r="Y319" s="43">
        <v>2</v>
      </c>
      <c r="Z319" s="43">
        <v>15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>
      <c r="A320">
        <v>309</v>
      </c>
      <c r="B320" s="97">
        <v>0.21388888888888899</v>
      </c>
      <c r="C320">
        <f t="shared" ca="1" si="12"/>
        <v>0</v>
      </c>
      <c r="D320">
        <f t="shared" si="13"/>
        <v>54</v>
      </c>
      <c r="E320">
        <f>IF(appliances!$D$46="YES",light_sim_data!B320,0)</f>
        <v>0</v>
      </c>
      <c r="F320">
        <f t="shared" si="14"/>
        <v>54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5</v>
      </c>
      <c r="U320" s="43">
        <v>0</v>
      </c>
      <c r="V320" s="43">
        <v>3</v>
      </c>
      <c r="W320" s="43">
        <v>3</v>
      </c>
      <c r="X320" s="43">
        <v>0</v>
      </c>
      <c r="Y320" s="43">
        <v>2</v>
      </c>
      <c r="Z320" s="43">
        <v>15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>
      <c r="A321">
        <v>310</v>
      </c>
      <c r="B321" s="97">
        <v>0.21458333333333299</v>
      </c>
      <c r="C321">
        <f t="shared" ca="1" si="12"/>
        <v>0</v>
      </c>
      <c r="D321">
        <f t="shared" si="13"/>
        <v>54</v>
      </c>
      <c r="E321">
        <f>IF(appliances!$D$46="YES",light_sim_data!B321,0)</f>
        <v>0</v>
      </c>
      <c r="F321">
        <f t="shared" si="14"/>
        <v>54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5</v>
      </c>
      <c r="U321" s="43">
        <v>0</v>
      </c>
      <c r="V321" s="43">
        <v>3</v>
      </c>
      <c r="W321" s="43">
        <v>3</v>
      </c>
      <c r="X321" s="43">
        <v>0</v>
      </c>
      <c r="Y321" s="43">
        <v>2</v>
      </c>
      <c r="Z321" s="43">
        <v>15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>
      <c r="A322">
        <v>311</v>
      </c>
      <c r="B322" s="97">
        <v>0.21527777777777801</v>
      </c>
      <c r="C322">
        <f t="shared" ca="1" si="12"/>
        <v>0</v>
      </c>
      <c r="D322">
        <f t="shared" si="13"/>
        <v>54</v>
      </c>
      <c r="E322">
        <f>IF(appliances!$D$46="YES",light_sim_data!B322,0)</f>
        <v>0</v>
      </c>
      <c r="F322">
        <f t="shared" si="14"/>
        <v>54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5</v>
      </c>
      <c r="U322" s="43">
        <v>0</v>
      </c>
      <c r="V322" s="43">
        <v>3</v>
      </c>
      <c r="W322" s="43">
        <v>3</v>
      </c>
      <c r="X322" s="43">
        <v>0</v>
      </c>
      <c r="Y322" s="43">
        <v>2</v>
      </c>
      <c r="Z322" s="43">
        <v>15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>
      <c r="A323">
        <v>312</v>
      </c>
      <c r="B323" s="97">
        <v>0.21597222222222201</v>
      </c>
      <c r="C323">
        <f t="shared" ca="1" si="12"/>
        <v>0</v>
      </c>
      <c r="D323">
        <f t="shared" si="13"/>
        <v>54</v>
      </c>
      <c r="E323">
        <f>IF(appliances!$D$46="YES",light_sim_data!B323,0)</f>
        <v>0</v>
      </c>
      <c r="F323">
        <f t="shared" si="14"/>
        <v>54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5</v>
      </c>
      <c r="U323" s="43">
        <v>0</v>
      </c>
      <c r="V323" s="43">
        <v>3</v>
      </c>
      <c r="W323" s="43">
        <v>3</v>
      </c>
      <c r="X323" s="43">
        <v>0</v>
      </c>
      <c r="Y323" s="43">
        <v>2</v>
      </c>
      <c r="Z323" s="43">
        <v>15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>
      <c r="A324">
        <v>313</v>
      </c>
      <c r="B324" s="97">
        <v>0.21666666666666701</v>
      </c>
      <c r="C324">
        <f t="shared" ca="1" si="12"/>
        <v>0</v>
      </c>
      <c r="D324">
        <f t="shared" si="13"/>
        <v>54</v>
      </c>
      <c r="E324">
        <f>IF(appliances!$D$46="YES",light_sim_data!B324,0)</f>
        <v>0</v>
      </c>
      <c r="F324">
        <f t="shared" si="14"/>
        <v>54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5</v>
      </c>
      <c r="U324" s="43">
        <v>0</v>
      </c>
      <c r="V324" s="43">
        <v>3</v>
      </c>
      <c r="W324" s="43">
        <v>3</v>
      </c>
      <c r="X324" s="43">
        <v>0</v>
      </c>
      <c r="Y324" s="43">
        <v>2</v>
      </c>
      <c r="Z324" s="43">
        <v>15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>
      <c r="A325">
        <v>314</v>
      </c>
      <c r="B325" s="97">
        <v>0.21736111111111101</v>
      </c>
      <c r="C325">
        <f t="shared" ca="1" si="12"/>
        <v>0</v>
      </c>
      <c r="D325">
        <f t="shared" si="13"/>
        <v>54</v>
      </c>
      <c r="E325">
        <f>IF(appliances!$D$46="YES",light_sim_data!B325,0)</f>
        <v>0</v>
      </c>
      <c r="F325">
        <f t="shared" si="14"/>
        <v>54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5</v>
      </c>
      <c r="U325" s="43">
        <v>0</v>
      </c>
      <c r="V325" s="43">
        <v>3</v>
      </c>
      <c r="W325" s="43">
        <v>3</v>
      </c>
      <c r="X325" s="43">
        <v>0</v>
      </c>
      <c r="Y325" s="43">
        <v>2</v>
      </c>
      <c r="Z325" s="43">
        <v>15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>
      <c r="A326">
        <v>315</v>
      </c>
      <c r="B326" s="97">
        <v>0.218055555555556</v>
      </c>
      <c r="C326">
        <f t="shared" ca="1" si="12"/>
        <v>0</v>
      </c>
      <c r="D326">
        <f t="shared" si="13"/>
        <v>54</v>
      </c>
      <c r="E326">
        <f>IF(appliances!$D$46="YES",light_sim_data!B326,0)</f>
        <v>0</v>
      </c>
      <c r="F326">
        <f t="shared" si="14"/>
        <v>54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5</v>
      </c>
      <c r="U326" s="43">
        <v>0</v>
      </c>
      <c r="V326" s="43">
        <v>3</v>
      </c>
      <c r="W326" s="43">
        <v>3</v>
      </c>
      <c r="X326" s="43">
        <v>0</v>
      </c>
      <c r="Y326" s="43">
        <v>2</v>
      </c>
      <c r="Z326" s="43">
        <v>15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>
      <c r="A327">
        <v>316</v>
      </c>
      <c r="B327" s="97">
        <v>0.21875</v>
      </c>
      <c r="C327">
        <f t="shared" ca="1" si="12"/>
        <v>0</v>
      </c>
      <c r="D327">
        <f t="shared" si="13"/>
        <v>54</v>
      </c>
      <c r="E327">
        <f>IF(appliances!$D$46="YES",light_sim_data!B327,0)</f>
        <v>0</v>
      </c>
      <c r="F327">
        <f t="shared" si="14"/>
        <v>54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5</v>
      </c>
      <c r="U327" s="43">
        <v>0</v>
      </c>
      <c r="V327" s="43">
        <v>3</v>
      </c>
      <c r="W327" s="43">
        <v>3</v>
      </c>
      <c r="X327" s="43">
        <v>0</v>
      </c>
      <c r="Y327" s="43">
        <v>2</v>
      </c>
      <c r="Z327" s="43">
        <v>15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>
      <c r="A328">
        <v>317</v>
      </c>
      <c r="B328" s="97">
        <v>0.219444444444444</v>
      </c>
      <c r="C328">
        <f t="shared" ca="1" si="12"/>
        <v>0</v>
      </c>
      <c r="D328">
        <f t="shared" si="13"/>
        <v>54</v>
      </c>
      <c r="E328">
        <f>IF(appliances!$D$46="YES",light_sim_data!B328,0)</f>
        <v>0</v>
      </c>
      <c r="F328">
        <f t="shared" si="14"/>
        <v>54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5</v>
      </c>
      <c r="U328" s="43">
        <v>0</v>
      </c>
      <c r="V328" s="43">
        <v>3</v>
      </c>
      <c r="W328" s="43">
        <v>3</v>
      </c>
      <c r="X328" s="43">
        <v>0</v>
      </c>
      <c r="Y328" s="43">
        <v>2</v>
      </c>
      <c r="Z328" s="43">
        <v>15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>
      <c r="A329">
        <v>318</v>
      </c>
      <c r="B329" s="97">
        <v>0.22013888888888899</v>
      </c>
      <c r="C329">
        <f t="shared" ca="1" si="12"/>
        <v>0</v>
      </c>
      <c r="D329">
        <f t="shared" si="13"/>
        <v>54</v>
      </c>
      <c r="E329">
        <f>IF(appliances!$D$46="YES",light_sim_data!B329,0)</f>
        <v>0</v>
      </c>
      <c r="F329">
        <f t="shared" si="14"/>
        <v>54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5</v>
      </c>
      <c r="U329" s="43">
        <v>0</v>
      </c>
      <c r="V329" s="43">
        <v>3</v>
      </c>
      <c r="W329" s="43">
        <v>3</v>
      </c>
      <c r="X329" s="43">
        <v>0</v>
      </c>
      <c r="Y329" s="43">
        <v>2</v>
      </c>
      <c r="Z329" s="43">
        <v>15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>
      <c r="A330">
        <v>319</v>
      </c>
      <c r="B330" s="97">
        <v>0.22083333333333299</v>
      </c>
      <c r="C330">
        <f t="shared" ca="1" si="12"/>
        <v>0</v>
      </c>
      <c r="D330">
        <f t="shared" si="13"/>
        <v>54</v>
      </c>
      <c r="E330">
        <f>IF(appliances!$D$46="YES",light_sim_data!B330,0)</f>
        <v>0</v>
      </c>
      <c r="F330">
        <f t="shared" si="14"/>
        <v>54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5</v>
      </c>
      <c r="U330" s="43">
        <v>0</v>
      </c>
      <c r="V330" s="43">
        <v>3</v>
      </c>
      <c r="W330" s="43">
        <v>3</v>
      </c>
      <c r="X330" s="43">
        <v>0</v>
      </c>
      <c r="Y330" s="43">
        <v>2</v>
      </c>
      <c r="Z330" s="43">
        <v>15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>
      <c r="A331">
        <v>320</v>
      </c>
      <c r="B331" s="97">
        <v>0.22152777777777799</v>
      </c>
      <c r="C331">
        <f t="shared" ca="1" si="12"/>
        <v>0</v>
      </c>
      <c r="D331">
        <f t="shared" si="13"/>
        <v>54</v>
      </c>
      <c r="E331">
        <f>IF(appliances!$D$46="YES",light_sim_data!B331,0)</f>
        <v>0</v>
      </c>
      <c r="F331">
        <f t="shared" si="14"/>
        <v>54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5</v>
      </c>
      <c r="U331" s="43">
        <v>0</v>
      </c>
      <c r="V331" s="43">
        <v>3</v>
      </c>
      <c r="W331" s="43">
        <v>3</v>
      </c>
      <c r="X331" s="43">
        <v>0</v>
      </c>
      <c r="Y331" s="43">
        <v>2</v>
      </c>
      <c r="Z331" s="43">
        <v>15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>
      <c r="A332">
        <v>321</v>
      </c>
      <c r="B332" s="97">
        <v>0.22222222222222199</v>
      </c>
      <c r="C332">
        <f t="shared" ca="1" si="12"/>
        <v>0</v>
      </c>
      <c r="D332">
        <f t="shared" si="13"/>
        <v>54</v>
      </c>
      <c r="E332">
        <f>IF(appliances!$D$46="YES",light_sim_data!B332,0)</f>
        <v>0</v>
      </c>
      <c r="F332">
        <f t="shared" si="14"/>
        <v>54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5</v>
      </c>
      <c r="U332" s="43">
        <v>0</v>
      </c>
      <c r="V332" s="43">
        <v>3</v>
      </c>
      <c r="W332" s="43">
        <v>3</v>
      </c>
      <c r="X332" s="43">
        <v>0</v>
      </c>
      <c r="Y332" s="43">
        <v>2</v>
      </c>
      <c r="Z332" s="43">
        <v>15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54</v>
      </c>
      <c r="E333">
        <f>IF(appliances!$D$46="YES",light_sim_data!B333,0)</f>
        <v>0</v>
      </c>
      <c r="F333">
        <f t="shared" ref="F333:F396" si="17">SUM(H333:AN333)</f>
        <v>54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5</v>
      </c>
      <c r="U333" s="43">
        <v>0</v>
      </c>
      <c r="V333" s="43">
        <v>3</v>
      </c>
      <c r="W333" s="43">
        <v>3</v>
      </c>
      <c r="X333" s="43">
        <v>0</v>
      </c>
      <c r="Y333" s="43">
        <v>2</v>
      </c>
      <c r="Z333" s="43">
        <v>15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>
      <c r="A334">
        <v>323</v>
      </c>
      <c r="B334" s="97">
        <v>0.22361111111111101</v>
      </c>
      <c r="C334">
        <f t="shared" ca="1" si="15"/>
        <v>0</v>
      </c>
      <c r="D334">
        <f t="shared" si="16"/>
        <v>54</v>
      </c>
      <c r="E334">
        <f>IF(appliances!$D$46="YES",light_sim_data!B334,0)</f>
        <v>0</v>
      </c>
      <c r="F334">
        <f t="shared" si="17"/>
        <v>54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5</v>
      </c>
      <c r="U334" s="43">
        <v>0</v>
      </c>
      <c r="V334" s="43">
        <v>3</v>
      </c>
      <c r="W334" s="43">
        <v>3</v>
      </c>
      <c r="X334" s="43">
        <v>0</v>
      </c>
      <c r="Y334" s="43">
        <v>2</v>
      </c>
      <c r="Z334" s="43">
        <v>15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>
      <c r="A335">
        <v>324</v>
      </c>
      <c r="B335" s="97">
        <v>0.22430555555555601</v>
      </c>
      <c r="C335">
        <f t="shared" ca="1" si="15"/>
        <v>0</v>
      </c>
      <c r="D335">
        <f t="shared" si="16"/>
        <v>54</v>
      </c>
      <c r="E335">
        <f>IF(appliances!$D$46="YES",light_sim_data!B335,0)</f>
        <v>0</v>
      </c>
      <c r="F335">
        <f t="shared" si="17"/>
        <v>54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5</v>
      </c>
      <c r="U335" s="43">
        <v>0</v>
      </c>
      <c r="V335" s="43">
        <v>3</v>
      </c>
      <c r="W335" s="43">
        <v>3</v>
      </c>
      <c r="X335" s="43">
        <v>0</v>
      </c>
      <c r="Y335" s="43">
        <v>2</v>
      </c>
      <c r="Z335" s="43">
        <v>15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>
      <c r="A336">
        <v>325</v>
      </c>
      <c r="B336" s="97">
        <v>0.22500000000000001</v>
      </c>
      <c r="C336">
        <f t="shared" ca="1" si="15"/>
        <v>0</v>
      </c>
      <c r="D336">
        <f t="shared" si="16"/>
        <v>54</v>
      </c>
      <c r="E336">
        <f>IF(appliances!$D$46="YES",light_sim_data!B336,0)</f>
        <v>0</v>
      </c>
      <c r="F336">
        <f t="shared" si="17"/>
        <v>54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5</v>
      </c>
      <c r="U336" s="43">
        <v>0</v>
      </c>
      <c r="V336" s="43">
        <v>3</v>
      </c>
      <c r="W336" s="43">
        <v>3</v>
      </c>
      <c r="X336" s="43">
        <v>0</v>
      </c>
      <c r="Y336" s="43">
        <v>2</v>
      </c>
      <c r="Z336" s="43">
        <v>15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>
      <c r="A337">
        <v>326</v>
      </c>
      <c r="B337" s="97">
        <v>0.225694444444444</v>
      </c>
      <c r="C337">
        <f t="shared" ca="1" si="15"/>
        <v>0</v>
      </c>
      <c r="D337">
        <f t="shared" si="16"/>
        <v>232</v>
      </c>
      <c r="E337">
        <f>IF(appliances!$D$46="YES",light_sim_data!B337,0)</f>
        <v>0</v>
      </c>
      <c r="F337">
        <f t="shared" si="17"/>
        <v>232</v>
      </c>
      <c r="H337" s="43">
        <v>0</v>
      </c>
      <c r="I337" s="43">
        <v>178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5</v>
      </c>
      <c r="U337" s="43">
        <v>0</v>
      </c>
      <c r="V337" s="43">
        <v>3</v>
      </c>
      <c r="W337" s="43">
        <v>3</v>
      </c>
      <c r="X337" s="43">
        <v>0</v>
      </c>
      <c r="Y337" s="43">
        <v>2</v>
      </c>
      <c r="Z337" s="43">
        <v>15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>
      <c r="A338">
        <v>327</v>
      </c>
      <c r="B338" s="97">
        <v>0.226388888888889</v>
      </c>
      <c r="C338">
        <f t="shared" ca="1" si="15"/>
        <v>0</v>
      </c>
      <c r="D338">
        <f t="shared" si="16"/>
        <v>232</v>
      </c>
      <c r="E338">
        <f>IF(appliances!$D$46="YES",light_sim_data!B338,0)</f>
        <v>0</v>
      </c>
      <c r="F338">
        <f t="shared" si="17"/>
        <v>232</v>
      </c>
      <c r="H338" s="43">
        <v>0</v>
      </c>
      <c r="I338" s="43">
        <v>178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5</v>
      </c>
      <c r="U338" s="43">
        <v>0</v>
      </c>
      <c r="V338" s="43">
        <v>3</v>
      </c>
      <c r="W338" s="43">
        <v>3</v>
      </c>
      <c r="X338" s="43">
        <v>0</v>
      </c>
      <c r="Y338" s="43">
        <v>2</v>
      </c>
      <c r="Z338" s="43">
        <v>15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>
      <c r="A339">
        <v>328</v>
      </c>
      <c r="B339" s="97">
        <v>0.227083333333333</v>
      </c>
      <c r="C339">
        <f t="shared" ca="1" si="15"/>
        <v>0</v>
      </c>
      <c r="D339">
        <f t="shared" si="16"/>
        <v>232</v>
      </c>
      <c r="E339">
        <f>IF(appliances!$D$46="YES",light_sim_data!B339,0)</f>
        <v>0</v>
      </c>
      <c r="F339">
        <f t="shared" si="17"/>
        <v>232</v>
      </c>
      <c r="H339" s="43">
        <v>0</v>
      </c>
      <c r="I339" s="43">
        <v>178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5</v>
      </c>
      <c r="U339" s="43">
        <v>0</v>
      </c>
      <c r="V339" s="43">
        <v>3</v>
      </c>
      <c r="W339" s="43">
        <v>3</v>
      </c>
      <c r="X339" s="43">
        <v>0</v>
      </c>
      <c r="Y339" s="43">
        <v>2</v>
      </c>
      <c r="Z339" s="43">
        <v>15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>
      <c r="A340">
        <v>329</v>
      </c>
      <c r="B340" s="97">
        <v>0.227777777777778</v>
      </c>
      <c r="C340">
        <f t="shared" ca="1" si="15"/>
        <v>0</v>
      </c>
      <c r="D340">
        <f t="shared" si="16"/>
        <v>232</v>
      </c>
      <c r="E340">
        <f>IF(appliances!$D$46="YES",light_sim_data!B340,0)</f>
        <v>0</v>
      </c>
      <c r="F340">
        <f t="shared" si="17"/>
        <v>232</v>
      </c>
      <c r="H340" s="43">
        <v>0</v>
      </c>
      <c r="I340" s="43">
        <v>178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5</v>
      </c>
      <c r="U340" s="43">
        <v>0</v>
      </c>
      <c r="V340" s="43">
        <v>3</v>
      </c>
      <c r="W340" s="43">
        <v>3</v>
      </c>
      <c r="X340" s="43">
        <v>0</v>
      </c>
      <c r="Y340" s="43">
        <v>2</v>
      </c>
      <c r="Z340" s="43">
        <v>15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>
      <c r="A341">
        <v>330</v>
      </c>
      <c r="B341" s="97">
        <v>0.22847222222222199</v>
      </c>
      <c r="C341">
        <f t="shared" ca="1" si="15"/>
        <v>0</v>
      </c>
      <c r="D341">
        <f t="shared" si="16"/>
        <v>232</v>
      </c>
      <c r="E341">
        <f>IF(appliances!$D$46="YES",light_sim_data!B341,0)</f>
        <v>0</v>
      </c>
      <c r="F341">
        <f t="shared" si="17"/>
        <v>232</v>
      </c>
      <c r="H341" s="43">
        <v>0</v>
      </c>
      <c r="I341" s="43">
        <v>178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5</v>
      </c>
      <c r="U341" s="43">
        <v>0</v>
      </c>
      <c r="V341" s="43">
        <v>3</v>
      </c>
      <c r="W341" s="43">
        <v>3</v>
      </c>
      <c r="X341" s="43">
        <v>0</v>
      </c>
      <c r="Y341" s="43">
        <v>2</v>
      </c>
      <c r="Z341" s="43">
        <v>15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>
      <c r="A342">
        <v>331</v>
      </c>
      <c r="B342" s="97">
        <v>0.22916666666666699</v>
      </c>
      <c r="C342">
        <f t="shared" ca="1" si="15"/>
        <v>0</v>
      </c>
      <c r="D342">
        <f t="shared" si="16"/>
        <v>232</v>
      </c>
      <c r="E342">
        <f>IF(appliances!$D$46="YES",light_sim_data!B342,0)</f>
        <v>0</v>
      </c>
      <c r="F342">
        <f t="shared" si="17"/>
        <v>232</v>
      </c>
      <c r="H342" s="43">
        <v>0</v>
      </c>
      <c r="I342" s="43">
        <v>178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5</v>
      </c>
      <c r="U342" s="43">
        <v>0</v>
      </c>
      <c r="V342" s="43">
        <v>3</v>
      </c>
      <c r="W342" s="43">
        <v>3</v>
      </c>
      <c r="X342" s="43">
        <v>0</v>
      </c>
      <c r="Y342" s="43">
        <v>2</v>
      </c>
      <c r="Z342" s="43">
        <v>15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>
      <c r="A343">
        <v>332</v>
      </c>
      <c r="B343" s="97">
        <v>0.22986111111111099</v>
      </c>
      <c r="C343">
        <f t="shared" ca="1" si="15"/>
        <v>0</v>
      </c>
      <c r="D343">
        <f t="shared" si="16"/>
        <v>232</v>
      </c>
      <c r="E343">
        <f>IF(appliances!$D$46="YES",light_sim_data!B343,0)</f>
        <v>0</v>
      </c>
      <c r="F343">
        <f t="shared" si="17"/>
        <v>232</v>
      </c>
      <c r="H343" s="43">
        <v>0</v>
      </c>
      <c r="I343" s="43">
        <v>178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5</v>
      </c>
      <c r="U343" s="43">
        <v>0</v>
      </c>
      <c r="V343" s="43">
        <v>3</v>
      </c>
      <c r="W343" s="43">
        <v>3</v>
      </c>
      <c r="X343" s="43">
        <v>0</v>
      </c>
      <c r="Y343" s="43">
        <v>2</v>
      </c>
      <c r="Z343" s="43">
        <v>15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>
      <c r="A344">
        <v>333</v>
      </c>
      <c r="B344" s="97">
        <v>0.23055555555555601</v>
      </c>
      <c r="C344">
        <f t="shared" ca="1" si="15"/>
        <v>0</v>
      </c>
      <c r="D344">
        <f t="shared" si="16"/>
        <v>232</v>
      </c>
      <c r="E344">
        <f>IF(appliances!$D$46="YES",light_sim_data!B344,0)</f>
        <v>0</v>
      </c>
      <c r="F344">
        <f t="shared" si="17"/>
        <v>232</v>
      </c>
      <c r="H344" s="43">
        <v>0</v>
      </c>
      <c r="I344" s="43">
        <v>178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5</v>
      </c>
      <c r="U344" s="43">
        <v>0</v>
      </c>
      <c r="V344" s="43">
        <v>3</v>
      </c>
      <c r="W344" s="43">
        <v>3</v>
      </c>
      <c r="X344" s="43">
        <v>0</v>
      </c>
      <c r="Y344" s="43">
        <v>2</v>
      </c>
      <c r="Z344" s="43">
        <v>15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>
      <c r="A345">
        <v>334</v>
      </c>
      <c r="B345" s="97">
        <v>0.23125000000000001</v>
      </c>
      <c r="C345">
        <f t="shared" ca="1" si="15"/>
        <v>0</v>
      </c>
      <c r="D345">
        <f t="shared" si="16"/>
        <v>232</v>
      </c>
      <c r="E345">
        <f>IF(appliances!$D$46="YES",light_sim_data!B345,0)</f>
        <v>0</v>
      </c>
      <c r="F345">
        <f t="shared" si="17"/>
        <v>232</v>
      </c>
      <c r="H345" s="43">
        <v>0</v>
      </c>
      <c r="I345" s="43">
        <v>178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5</v>
      </c>
      <c r="U345" s="43">
        <v>0</v>
      </c>
      <c r="V345" s="43">
        <v>3</v>
      </c>
      <c r="W345" s="43">
        <v>3</v>
      </c>
      <c r="X345" s="43">
        <v>0</v>
      </c>
      <c r="Y345" s="43">
        <v>2</v>
      </c>
      <c r="Z345" s="43">
        <v>15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>
      <c r="A346">
        <v>335</v>
      </c>
      <c r="B346" s="97">
        <v>0.23194444444444401</v>
      </c>
      <c r="C346">
        <f t="shared" ca="1" si="15"/>
        <v>0</v>
      </c>
      <c r="D346">
        <f t="shared" si="16"/>
        <v>232</v>
      </c>
      <c r="E346">
        <f>IF(appliances!$D$46="YES",light_sim_data!B346,0)</f>
        <v>0</v>
      </c>
      <c r="F346">
        <f t="shared" si="17"/>
        <v>232</v>
      </c>
      <c r="H346" s="43">
        <v>0</v>
      </c>
      <c r="I346" s="43">
        <v>178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5</v>
      </c>
      <c r="U346" s="43">
        <v>0</v>
      </c>
      <c r="V346" s="43">
        <v>3</v>
      </c>
      <c r="W346" s="43">
        <v>3</v>
      </c>
      <c r="X346" s="43">
        <v>0</v>
      </c>
      <c r="Y346" s="43">
        <v>2</v>
      </c>
      <c r="Z346" s="43">
        <v>15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>
      <c r="A347">
        <v>336</v>
      </c>
      <c r="B347" s="97">
        <v>0.23263888888888901</v>
      </c>
      <c r="C347">
        <f t="shared" ca="1" si="15"/>
        <v>0</v>
      </c>
      <c r="D347">
        <f t="shared" si="16"/>
        <v>232</v>
      </c>
      <c r="E347">
        <f>IF(appliances!$D$46="YES",light_sim_data!B347,0)</f>
        <v>0</v>
      </c>
      <c r="F347">
        <f t="shared" si="17"/>
        <v>232</v>
      </c>
      <c r="H347" s="43">
        <v>0</v>
      </c>
      <c r="I347" s="43">
        <v>178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5</v>
      </c>
      <c r="U347" s="43">
        <v>0</v>
      </c>
      <c r="V347" s="43">
        <v>3</v>
      </c>
      <c r="W347" s="43">
        <v>3</v>
      </c>
      <c r="X347" s="43">
        <v>0</v>
      </c>
      <c r="Y347" s="43">
        <v>2</v>
      </c>
      <c r="Z347" s="43">
        <v>15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>
      <c r="A348">
        <v>337</v>
      </c>
      <c r="B348" s="97">
        <v>0.233333333333333</v>
      </c>
      <c r="C348">
        <f t="shared" ca="1" si="15"/>
        <v>0</v>
      </c>
      <c r="D348">
        <f t="shared" si="16"/>
        <v>232</v>
      </c>
      <c r="E348">
        <f>IF(appliances!$D$46="YES",light_sim_data!B348,0)</f>
        <v>0</v>
      </c>
      <c r="F348">
        <f t="shared" si="17"/>
        <v>232</v>
      </c>
      <c r="H348" s="43">
        <v>0</v>
      </c>
      <c r="I348" s="43">
        <v>178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5</v>
      </c>
      <c r="U348" s="43">
        <v>0</v>
      </c>
      <c r="V348" s="43">
        <v>3</v>
      </c>
      <c r="W348" s="43">
        <v>3</v>
      </c>
      <c r="X348" s="43">
        <v>0</v>
      </c>
      <c r="Y348" s="43">
        <v>2</v>
      </c>
      <c r="Z348" s="43">
        <v>15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>
      <c r="A349">
        <v>338</v>
      </c>
      <c r="B349" s="97">
        <v>0.234027777777778</v>
      </c>
      <c r="C349">
        <f t="shared" ca="1" si="15"/>
        <v>0</v>
      </c>
      <c r="D349">
        <f t="shared" si="16"/>
        <v>232</v>
      </c>
      <c r="E349">
        <f>IF(appliances!$D$46="YES",light_sim_data!B349,0)</f>
        <v>0</v>
      </c>
      <c r="F349">
        <f t="shared" si="17"/>
        <v>232</v>
      </c>
      <c r="H349" s="43">
        <v>0</v>
      </c>
      <c r="I349" s="43">
        <v>178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5</v>
      </c>
      <c r="U349" s="43">
        <v>0</v>
      </c>
      <c r="V349" s="43">
        <v>3</v>
      </c>
      <c r="W349" s="43">
        <v>3</v>
      </c>
      <c r="X349" s="43">
        <v>0</v>
      </c>
      <c r="Y349" s="43">
        <v>2</v>
      </c>
      <c r="Z349" s="43">
        <v>15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>
      <c r="A350">
        <v>339</v>
      </c>
      <c r="B350" s="97">
        <v>0.234722222222222</v>
      </c>
      <c r="C350">
        <f t="shared" ca="1" si="15"/>
        <v>0</v>
      </c>
      <c r="D350">
        <f t="shared" si="16"/>
        <v>232</v>
      </c>
      <c r="E350">
        <f>IF(appliances!$D$46="YES",light_sim_data!B350,0)</f>
        <v>0</v>
      </c>
      <c r="F350">
        <f t="shared" si="17"/>
        <v>232</v>
      </c>
      <c r="H350" s="43">
        <v>0</v>
      </c>
      <c r="I350" s="43">
        <v>178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5</v>
      </c>
      <c r="U350" s="43">
        <v>0</v>
      </c>
      <c r="V350" s="43">
        <v>3</v>
      </c>
      <c r="W350" s="43">
        <v>3</v>
      </c>
      <c r="X350" s="43">
        <v>0</v>
      </c>
      <c r="Y350" s="43">
        <v>2</v>
      </c>
      <c r="Z350" s="43">
        <v>15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>
      <c r="A351">
        <v>340</v>
      </c>
      <c r="B351" s="97">
        <v>0.235416666666667</v>
      </c>
      <c r="C351">
        <f t="shared" ca="1" si="15"/>
        <v>0</v>
      </c>
      <c r="D351">
        <f t="shared" si="16"/>
        <v>232</v>
      </c>
      <c r="E351">
        <f>IF(appliances!$D$46="YES",light_sim_data!B351,0)</f>
        <v>0</v>
      </c>
      <c r="F351">
        <f t="shared" si="17"/>
        <v>232</v>
      </c>
      <c r="H351" s="43">
        <v>0</v>
      </c>
      <c r="I351" s="43">
        <v>178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5</v>
      </c>
      <c r="U351" s="43">
        <v>0</v>
      </c>
      <c r="V351" s="43">
        <v>3</v>
      </c>
      <c r="W351" s="43">
        <v>3</v>
      </c>
      <c r="X351" s="43">
        <v>0</v>
      </c>
      <c r="Y351" s="43">
        <v>2</v>
      </c>
      <c r="Z351" s="43">
        <v>15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>
      <c r="A352">
        <v>341</v>
      </c>
      <c r="B352" s="97">
        <v>0.23611111111111099</v>
      </c>
      <c r="C352">
        <f t="shared" ca="1" si="15"/>
        <v>0</v>
      </c>
      <c r="D352">
        <f t="shared" si="16"/>
        <v>232</v>
      </c>
      <c r="E352">
        <f>IF(appliances!$D$46="YES",light_sim_data!B352,0)</f>
        <v>0</v>
      </c>
      <c r="F352">
        <f t="shared" si="17"/>
        <v>232</v>
      </c>
      <c r="H352" s="43">
        <v>0</v>
      </c>
      <c r="I352" s="43">
        <v>178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5</v>
      </c>
      <c r="U352" s="43">
        <v>0</v>
      </c>
      <c r="V352" s="43">
        <v>3</v>
      </c>
      <c r="W352" s="43">
        <v>3</v>
      </c>
      <c r="X352" s="43">
        <v>0</v>
      </c>
      <c r="Y352" s="43">
        <v>2</v>
      </c>
      <c r="Z352" s="43">
        <v>15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>
      <c r="A353">
        <v>342</v>
      </c>
      <c r="B353" s="97">
        <v>0.23680555555555599</v>
      </c>
      <c r="C353">
        <f t="shared" ca="1" si="15"/>
        <v>0</v>
      </c>
      <c r="D353">
        <f t="shared" si="16"/>
        <v>232</v>
      </c>
      <c r="E353">
        <f>IF(appliances!$D$46="YES",light_sim_data!B353,0)</f>
        <v>0</v>
      </c>
      <c r="F353">
        <f t="shared" si="17"/>
        <v>232</v>
      </c>
      <c r="H353" s="43">
        <v>0</v>
      </c>
      <c r="I353" s="43">
        <v>178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5</v>
      </c>
      <c r="U353" s="43">
        <v>0</v>
      </c>
      <c r="V353" s="43">
        <v>3</v>
      </c>
      <c r="W353" s="43">
        <v>3</v>
      </c>
      <c r="X353" s="43">
        <v>0</v>
      </c>
      <c r="Y353" s="43">
        <v>2</v>
      </c>
      <c r="Z353" s="43">
        <v>15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>
      <c r="A354">
        <v>343</v>
      </c>
      <c r="B354" s="97">
        <v>0.23749999999999999</v>
      </c>
      <c r="C354">
        <f t="shared" ca="1" si="15"/>
        <v>0</v>
      </c>
      <c r="D354">
        <f t="shared" si="16"/>
        <v>232</v>
      </c>
      <c r="E354">
        <f>IF(appliances!$D$46="YES",light_sim_data!B354,0)</f>
        <v>0</v>
      </c>
      <c r="F354">
        <f t="shared" si="17"/>
        <v>232</v>
      </c>
      <c r="H354" s="43">
        <v>0</v>
      </c>
      <c r="I354" s="43">
        <v>178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5</v>
      </c>
      <c r="U354" s="43">
        <v>0</v>
      </c>
      <c r="V354" s="43">
        <v>3</v>
      </c>
      <c r="W354" s="43">
        <v>3</v>
      </c>
      <c r="X354" s="43">
        <v>0</v>
      </c>
      <c r="Y354" s="43">
        <v>2</v>
      </c>
      <c r="Z354" s="43">
        <v>15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>
      <c r="A355">
        <v>344</v>
      </c>
      <c r="B355" s="97">
        <v>0.23819444444444399</v>
      </c>
      <c r="C355">
        <f t="shared" ca="1" si="15"/>
        <v>0</v>
      </c>
      <c r="D355">
        <f t="shared" si="16"/>
        <v>368</v>
      </c>
      <c r="E355">
        <f>IF(appliances!$D$46="YES",light_sim_data!B355,0)</f>
        <v>0</v>
      </c>
      <c r="F355">
        <f t="shared" si="17"/>
        <v>368</v>
      </c>
      <c r="H355" s="43">
        <v>0</v>
      </c>
      <c r="I355" s="43">
        <v>178</v>
      </c>
      <c r="J355" s="43">
        <v>0</v>
      </c>
      <c r="K355" s="43">
        <v>136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5</v>
      </c>
      <c r="U355" s="43">
        <v>0</v>
      </c>
      <c r="V355" s="43">
        <v>3</v>
      </c>
      <c r="W355" s="43">
        <v>3</v>
      </c>
      <c r="X355" s="43">
        <v>0</v>
      </c>
      <c r="Y355" s="43">
        <v>2</v>
      </c>
      <c r="Z355" s="43">
        <v>15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>
      <c r="A356">
        <v>345</v>
      </c>
      <c r="B356" s="97">
        <v>0.23888888888888901</v>
      </c>
      <c r="C356">
        <f t="shared" ca="1" si="15"/>
        <v>0</v>
      </c>
      <c r="D356">
        <f t="shared" si="16"/>
        <v>368</v>
      </c>
      <c r="E356">
        <f>IF(appliances!$D$46="YES",light_sim_data!B356,0)</f>
        <v>0</v>
      </c>
      <c r="F356">
        <f t="shared" si="17"/>
        <v>368</v>
      </c>
      <c r="H356" s="43">
        <v>0</v>
      </c>
      <c r="I356" s="43">
        <v>178</v>
      </c>
      <c r="J356" s="43">
        <v>0</v>
      </c>
      <c r="K356" s="43">
        <v>136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5</v>
      </c>
      <c r="U356" s="43">
        <v>0</v>
      </c>
      <c r="V356" s="43">
        <v>3</v>
      </c>
      <c r="W356" s="43">
        <v>3</v>
      </c>
      <c r="X356" s="43">
        <v>0</v>
      </c>
      <c r="Y356" s="43">
        <v>2</v>
      </c>
      <c r="Z356" s="43">
        <v>15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>
      <c r="A357">
        <v>346</v>
      </c>
      <c r="B357" s="97">
        <v>0.23958333333333301</v>
      </c>
      <c r="C357">
        <f t="shared" ca="1" si="15"/>
        <v>0</v>
      </c>
      <c r="D357">
        <f t="shared" si="16"/>
        <v>368</v>
      </c>
      <c r="E357">
        <f>IF(appliances!$D$46="YES",light_sim_data!B357,0)</f>
        <v>0</v>
      </c>
      <c r="F357">
        <f t="shared" si="17"/>
        <v>368</v>
      </c>
      <c r="H357" s="43">
        <v>0</v>
      </c>
      <c r="I357" s="43">
        <v>178</v>
      </c>
      <c r="J357" s="43">
        <v>0</v>
      </c>
      <c r="K357" s="43">
        <v>136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5</v>
      </c>
      <c r="U357" s="43">
        <v>0</v>
      </c>
      <c r="V357" s="43">
        <v>3</v>
      </c>
      <c r="W357" s="43">
        <v>3</v>
      </c>
      <c r="X357" s="43">
        <v>0</v>
      </c>
      <c r="Y357" s="43">
        <v>2</v>
      </c>
      <c r="Z357" s="43">
        <v>15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>
      <c r="A358">
        <v>347</v>
      </c>
      <c r="B358" s="97">
        <v>0.24027777777777801</v>
      </c>
      <c r="C358">
        <f t="shared" ca="1" si="15"/>
        <v>0</v>
      </c>
      <c r="D358">
        <f t="shared" si="16"/>
        <v>368</v>
      </c>
      <c r="E358">
        <f>IF(appliances!$D$46="YES",light_sim_data!B358,0)</f>
        <v>0</v>
      </c>
      <c r="F358">
        <f t="shared" si="17"/>
        <v>368</v>
      </c>
      <c r="H358" s="43">
        <v>0</v>
      </c>
      <c r="I358" s="43">
        <v>178</v>
      </c>
      <c r="J358" s="43">
        <v>0</v>
      </c>
      <c r="K358" s="43">
        <v>136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5</v>
      </c>
      <c r="U358" s="43">
        <v>0</v>
      </c>
      <c r="V358" s="43">
        <v>3</v>
      </c>
      <c r="W358" s="43">
        <v>3</v>
      </c>
      <c r="X358" s="43">
        <v>0</v>
      </c>
      <c r="Y358" s="43">
        <v>2</v>
      </c>
      <c r="Z358" s="43">
        <v>15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>
      <c r="A359">
        <v>348</v>
      </c>
      <c r="B359" s="97">
        <v>0.240972222222222</v>
      </c>
      <c r="C359">
        <f t="shared" ca="1" si="15"/>
        <v>0</v>
      </c>
      <c r="D359">
        <f t="shared" si="16"/>
        <v>190</v>
      </c>
      <c r="E359">
        <f>IF(appliances!$D$46="YES",light_sim_data!B359,0)</f>
        <v>0</v>
      </c>
      <c r="F359">
        <f t="shared" si="17"/>
        <v>190</v>
      </c>
      <c r="H359" s="43">
        <v>0</v>
      </c>
      <c r="I359" s="43">
        <v>0</v>
      </c>
      <c r="J359" s="43">
        <v>0</v>
      </c>
      <c r="K359" s="43">
        <v>136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5</v>
      </c>
      <c r="U359" s="43">
        <v>0</v>
      </c>
      <c r="V359" s="43">
        <v>3</v>
      </c>
      <c r="W359" s="43">
        <v>3</v>
      </c>
      <c r="X359" s="43">
        <v>0</v>
      </c>
      <c r="Y359" s="43">
        <v>2</v>
      </c>
      <c r="Z359" s="43">
        <v>15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>
      <c r="A360">
        <v>349</v>
      </c>
      <c r="B360" s="97">
        <v>0.241666666666667</v>
      </c>
      <c r="C360">
        <f t="shared" ca="1" si="15"/>
        <v>0</v>
      </c>
      <c r="D360">
        <f t="shared" si="16"/>
        <v>299</v>
      </c>
      <c r="E360">
        <f>IF(appliances!$D$46="YES",light_sim_data!B360,0)</f>
        <v>0</v>
      </c>
      <c r="F360">
        <f t="shared" si="17"/>
        <v>299</v>
      </c>
      <c r="H360" s="43">
        <v>0</v>
      </c>
      <c r="I360" s="43">
        <v>0</v>
      </c>
      <c r="J360" s="43">
        <v>109</v>
      </c>
      <c r="K360" s="43">
        <v>136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5</v>
      </c>
      <c r="U360" s="43">
        <v>0</v>
      </c>
      <c r="V360" s="43">
        <v>3</v>
      </c>
      <c r="W360" s="43">
        <v>3</v>
      </c>
      <c r="X360" s="43">
        <v>0</v>
      </c>
      <c r="Y360" s="43">
        <v>2</v>
      </c>
      <c r="Z360" s="43">
        <v>15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>
      <c r="A361">
        <v>350</v>
      </c>
      <c r="B361" s="97">
        <v>0.242361111111111</v>
      </c>
      <c r="C361">
        <f t="shared" ca="1" si="15"/>
        <v>0</v>
      </c>
      <c r="D361">
        <f t="shared" si="16"/>
        <v>299</v>
      </c>
      <c r="E361">
        <f>IF(appliances!$D$46="YES",light_sim_data!B361,0)</f>
        <v>0</v>
      </c>
      <c r="F361">
        <f t="shared" si="17"/>
        <v>299</v>
      </c>
      <c r="H361" s="43">
        <v>0</v>
      </c>
      <c r="I361" s="43">
        <v>0</v>
      </c>
      <c r="J361" s="43">
        <v>109</v>
      </c>
      <c r="K361" s="43">
        <v>136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5</v>
      </c>
      <c r="U361" s="43">
        <v>0</v>
      </c>
      <c r="V361" s="43">
        <v>3</v>
      </c>
      <c r="W361" s="43">
        <v>3</v>
      </c>
      <c r="X361" s="43">
        <v>0</v>
      </c>
      <c r="Y361" s="43">
        <v>2</v>
      </c>
      <c r="Z361" s="43">
        <v>15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>
      <c r="A362">
        <v>351</v>
      </c>
      <c r="B362" s="97">
        <v>0.243055555555556</v>
      </c>
      <c r="C362">
        <f t="shared" ca="1" si="15"/>
        <v>0</v>
      </c>
      <c r="D362">
        <f t="shared" si="16"/>
        <v>299</v>
      </c>
      <c r="E362">
        <f>IF(appliances!$D$46="YES",light_sim_data!B362,0)</f>
        <v>0</v>
      </c>
      <c r="F362">
        <f t="shared" si="17"/>
        <v>299</v>
      </c>
      <c r="H362" s="43">
        <v>0</v>
      </c>
      <c r="I362" s="43">
        <v>0</v>
      </c>
      <c r="J362" s="43">
        <v>109</v>
      </c>
      <c r="K362" s="43">
        <v>136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5</v>
      </c>
      <c r="U362" s="43">
        <v>0</v>
      </c>
      <c r="V362" s="43">
        <v>3</v>
      </c>
      <c r="W362" s="43">
        <v>3</v>
      </c>
      <c r="X362" s="43">
        <v>0</v>
      </c>
      <c r="Y362" s="43">
        <v>2</v>
      </c>
      <c r="Z362" s="43">
        <v>15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>
      <c r="A363">
        <v>352</v>
      </c>
      <c r="B363" s="97">
        <v>0.24374999999999999</v>
      </c>
      <c r="C363">
        <f t="shared" ca="1" si="15"/>
        <v>0</v>
      </c>
      <c r="D363">
        <f t="shared" si="16"/>
        <v>299</v>
      </c>
      <c r="E363">
        <f>IF(appliances!$D$46="YES",light_sim_data!B363,0)</f>
        <v>0</v>
      </c>
      <c r="F363">
        <f t="shared" si="17"/>
        <v>299</v>
      </c>
      <c r="H363" s="43">
        <v>0</v>
      </c>
      <c r="I363" s="43">
        <v>0</v>
      </c>
      <c r="J363" s="43">
        <v>109</v>
      </c>
      <c r="K363" s="43">
        <v>136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5</v>
      </c>
      <c r="U363" s="43">
        <v>0</v>
      </c>
      <c r="V363" s="43">
        <v>3</v>
      </c>
      <c r="W363" s="43">
        <v>3</v>
      </c>
      <c r="X363" s="43">
        <v>0</v>
      </c>
      <c r="Y363" s="43">
        <v>2</v>
      </c>
      <c r="Z363" s="43">
        <v>15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>
      <c r="A364">
        <v>353</v>
      </c>
      <c r="B364" s="97">
        <v>0.24444444444444399</v>
      </c>
      <c r="C364">
        <f t="shared" ca="1" si="15"/>
        <v>0</v>
      </c>
      <c r="D364">
        <f t="shared" si="16"/>
        <v>299</v>
      </c>
      <c r="E364">
        <f>IF(appliances!$D$46="YES",light_sim_data!B364,0)</f>
        <v>0</v>
      </c>
      <c r="F364">
        <f t="shared" si="17"/>
        <v>299</v>
      </c>
      <c r="H364" s="43">
        <v>0</v>
      </c>
      <c r="I364" s="43">
        <v>0</v>
      </c>
      <c r="J364" s="43">
        <v>109</v>
      </c>
      <c r="K364" s="43">
        <v>136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5</v>
      </c>
      <c r="U364" s="43">
        <v>0</v>
      </c>
      <c r="V364" s="43">
        <v>3</v>
      </c>
      <c r="W364" s="43">
        <v>3</v>
      </c>
      <c r="X364" s="43">
        <v>0</v>
      </c>
      <c r="Y364" s="43">
        <v>2</v>
      </c>
      <c r="Z364" s="43">
        <v>15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>
      <c r="A365">
        <v>354</v>
      </c>
      <c r="B365" s="97">
        <v>0.24513888888888899</v>
      </c>
      <c r="C365">
        <f t="shared" ca="1" si="15"/>
        <v>0</v>
      </c>
      <c r="D365">
        <f t="shared" si="16"/>
        <v>299</v>
      </c>
      <c r="E365">
        <f>IF(appliances!$D$46="YES",light_sim_data!B365,0)</f>
        <v>0</v>
      </c>
      <c r="F365">
        <f t="shared" si="17"/>
        <v>299</v>
      </c>
      <c r="H365" s="43">
        <v>0</v>
      </c>
      <c r="I365" s="43">
        <v>0</v>
      </c>
      <c r="J365" s="43">
        <v>109</v>
      </c>
      <c r="K365" s="43">
        <v>136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5</v>
      </c>
      <c r="U365" s="43">
        <v>0</v>
      </c>
      <c r="V365" s="43">
        <v>3</v>
      </c>
      <c r="W365" s="43">
        <v>3</v>
      </c>
      <c r="X365" s="43">
        <v>0</v>
      </c>
      <c r="Y365" s="43">
        <v>2</v>
      </c>
      <c r="Z365" s="43">
        <v>15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>
      <c r="A366">
        <v>355</v>
      </c>
      <c r="B366" s="97">
        <v>0.24583333333333299</v>
      </c>
      <c r="C366">
        <f t="shared" ca="1" si="15"/>
        <v>0</v>
      </c>
      <c r="D366">
        <f t="shared" si="16"/>
        <v>299</v>
      </c>
      <c r="E366">
        <f>IF(appliances!$D$46="YES",light_sim_data!B366,0)</f>
        <v>0</v>
      </c>
      <c r="F366">
        <f t="shared" si="17"/>
        <v>299</v>
      </c>
      <c r="H366" s="43">
        <v>0</v>
      </c>
      <c r="I366" s="43">
        <v>0</v>
      </c>
      <c r="J366" s="43">
        <v>109</v>
      </c>
      <c r="K366" s="43">
        <v>136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5</v>
      </c>
      <c r="U366" s="43">
        <v>0</v>
      </c>
      <c r="V366" s="43">
        <v>3</v>
      </c>
      <c r="W366" s="43">
        <v>3</v>
      </c>
      <c r="X366" s="43">
        <v>0</v>
      </c>
      <c r="Y366" s="43">
        <v>2</v>
      </c>
      <c r="Z366" s="43">
        <v>15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>
      <c r="A367">
        <v>356</v>
      </c>
      <c r="B367" s="97">
        <v>0.24652777777777801</v>
      </c>
      <c r="C367">
        <f t="shared" ca="1" si="15"/>
        <v>0</v>
      </c>
      <c r="D367">
        <f t="shared" si="16"/>
        <v>299</v>
      </c>
      <c r="E367">
        <f>IF(appliances!$D$46="YES",light_sim_data!B367,0)</f>
        <v>0</v>
      </c>
      <c r="F367">
        <f t="shared" si="17"/>
        <v>299</v>
      </c>
      <c r="H367" s="43">
        <v>0</v>
      </c>
      <c r="I367" s="43">
        <v>0</v>
      </c>
      <c r="J367" s="43">
        <v>109</v>
      </c>
      <c r="K367" s="43">
        <v>136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5</v>
      </c>
      <c r="U367" s="43">
        <v>0</v>
      </c>
      <c r="V367" s="43">
        <v>3</v>
      </c>
      <c r="W367" s="43">
        <v>3</v>
      </c>
      <c r="X367" s="43">
        <v>0</v>
      </c>
      <c r="Y367" s="43">
        <v>2</v>
      </c>
      <c r="Z367" s="43">
        <v>15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>
      <c r="A368">
        <v>357</v>
      </c>
      <c r="B368" s="97">
        <v>0.24722222222222201</v>
      </c>
      <c r="C368">
        <f t="shared" ca="1" si="15"/>
        <v>0</v>
      </c>
      <c r="D368">
        <f t="shared" si="16"/>
        <v>299</v>
      </c>
      <c r="E368">
        <f>IF(appliances!$D$46="YES",light_sim_data!B368,0)</f>
        <v>0</v>
      </c>
      <c r="F368">
        <f t="shared" si="17"/>
        <v>299</v>
      </c>
      <c r="H368" s="43">
        <v>0</v>
      </c>
      <c r="I368" s="43">
        <v>0</v>
      </c>
      <c r="J368" s="43">
        <v>109</v>
      </c>
      <c r="K368" s="43">
        <v>136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5</v>
      </c>
      <c r="U368" s="43">
        <v>0</v>
      </c>
      <c r="V368" s="43">
        <v>3</v>
      </c>
      <c r="W368" s="43">
        <v>3</v>
      </c>
      <c r="X368" s="43">
        <v>0</v>
      </c>
      <c r="Y368" s="43">
        <v>2</v>
      </c>
      <c r="Z368" s="43">
        <v>15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>
      <c r="A369">
        <v>358</v>
      </c>
      <c r="B369" s="97">
        <v>0.24791666666666701</v>
      </c>
      <c r="C369">
        <f t="shared" ca="1" si="15"/>
        <v>0</v>
      </c>
      <c r="D369">
        <f t="shared" si="16"/>
        <v>299</v>
      </c>
      <c r="E369">
        <f>IF(appliances!$D$46="YES",light_sim_data!B369,0)</f>
        <v>0</v>
      </c>
      <c r="F369">
        <f t="shared" si="17"/>
        <v>299</v>
      </c>
      <c r="H369" s="43">
        <v>0</v>
      </c>
      <c r="I369" s="43">
        <v>0</v>
      </c>
      <c r="J369" s="43">
        <v>109</v>
      </c>
      <c r="K369" s="43">
        <v>136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5</v>
      </c>
      <c r="U369" s="43">
        <v>0</v>
      </c>
      <c r="V369" s="43">
        <v>3</v>
      </c>
      <c r="W369" s="43">
        <v>3</v>
      </c>
      <c r="X369" s="43">
        <v>0</v>
      </c>
      <c r="Y369" s="43">
        <v>2</v>
      </c>
      <c r="Z369" s="43">
        <v>15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>
      <c r="A370">
        <v>359</v>
      </c>
      <c r="B370" s="97">
        <v>0.24861111111111101</v>
      </c>
      <c r="C370">
        <f t="shared" ca="1" si="15"/>
        <v>0</v>
      </c>
      <c r="D370">
        <f t="shared" si="16"/>
        <v>299</v>
      </c>
      <c r="E370">
        <f>IF(appliances!$D$46="YES",light_sim_data!B370,0)</f>
        <v>0</v>
      </c>
      <c r="F370">
        <f t="shared" si="17"/>
        <v>299</v>
      </c>
      <c r="H370" s="43">
        <v>0</v>
      </c>
      <c r="I370" s="43">
        <v>0</v>
      </c>
      <c r="J370" s="43">
        <v>109</v>
      </c>
      <c r="K370" s="43">
        <v>136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5</v>
      </c>
      <c r="U370" s="43">
        <v>0</v>
      </c>
      <c r="V370" s="43">
        <v>3</v>
      </c>
      <c r="W370" s="43">
        <v>3</v>
      </c>
      <c r="X370" s="43">
        <v>0</v>
      </c>
      <c r="Y370" s="43">
        <v>2</v>
      </c>
      <c r="Z370" s="43">
        <v>15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>
      <c r="A371">
        <v>360</v>
      </c>
      <c r="B371" s="97">
        <v>0.249305555555556</v>
      </c>
      <c r="C371">
        <f t="shared" ca="1" si="15"/>
        <v>0</v>
      </c>
      <c r="D371">
        <f t="shared" si="16"/>
        <v>299</v>
      </c>
      <c r="E371">
        <f>IF(appliances!$D$46="YES",light_sim_data!B371,0)</f>
        <v>0</v>
      </c>
      <c r="F371">
        <f t="shared" si="17"/>
        <v>299</v>
      </c>
      <c r="H371" s="43">
        <v>0</v>
      </c>
      <c r="I371" s="43">
        <v>0</v>
      </c>
      <c r="J371" s="43">
        <v>109</v>
      </c>
      <c r="K371" s="43">
        <v>136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5</v>
      </c>
      <c r="U371" s="43">
        <v>0</v>
      </c>
      <c r="V371" s="43">
        <v>3</v>
      </c>
      <c r="W371" s="43">
        <v>3</v>
      </c>
      <c r="X371" s="43">
        <v>0</v>
      </c>
      <c r="Y371" s="43">
        <v>2</v>
      </c>
      <c r="Z371" s="43">
        <v>15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>
      <c r="A372">
        <v>361</v>
      </c>
      <c r="B372" s="97">
        <v>0.25</v>
      </c>
      <c r="C372">
        <f t="shared" ca="1" si="15"/>
        <v>0</v>
      </c>
      <c r="D372">
        <f t="shared" si="16"/>
        <v>299</v>
      </c>
      <c r="E372">
        <f>IF(appliances!$D$46="YES",light_sim_data!B372,0)</f>
        <v>0</v>
      </c>
      <c r="F372">
        <f t="shared" si="17"/>
        <v>299</v>
      </c>
      <c r="H372" s="43">
        <v>0</v>
      </c>
      <c r="I372" s="43">
        <v>0</v>
      </c>
      <c r="J372" s="43">
        <v>109</v>
      </c>
      <c r="K372" s="43">
        <v>136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5</v>
      </c>
      <c r="U372" s="43">
        <v>0</v>
      </c>
      <c r="V372" s="43">
        <v>3</v>
      </c>
      <c r="W372" s="43">
        <v>3</v>
      </c>
      <c r="X372" s="43">
        <v>0</v>
      </c>
      <c r="Y372" s="43">
        <v>2</v>
      </c>
      <c r="Z372" s="43">
        <v>15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>
      <c r="A373">
        <v>362</v>
      </c>
      <c r="B373" s="97">
        <v>0.250694444444444</v>
      </c>
      <c r="C373">
        <f t="shared" ca="1" si="15"/>
        <v>0</v>
      </c>
      <c r="D373">
        <f t="shared" si="16"/>
        <v>299</v>
      </c>
      <c r="E373">
        <f>IF(appliances!$D$46="YES",light_sim_data!B373,0)</f>
        <v>0</v>
      </c>
      <c r="F373">
        <f t="shared" si="17"/>
        <v>299</v>
      </c>
      <c r="H373" s="43">
        <v>0</v>
      </c>
      <c r="I373" s="43">
        <v>0</v>
      </c>
      <c r="J373" s="43">
        <v>109</v>
      </c>
      <c r="K373" s="43">
        <v>136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5</v>
      </c>
      <c r="U373" s="43">
        <v>0</v>
      </c>
      <c r="V373" s="43">
        <v>3</v>
      </c>
      <c r="W373" s="43">
        <v>3</v>
      </c>
      <c r="X373" s="43">
        <v>0</v>
      </c>
      <c r="Y373" s="43">
        <v>2</v>
      </c>
      <c r="Z373" s="43">
        <v>15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>
      <c r="A374">
        <v>363</v>
      </c>
      <c r="B374" s="97">
        <v>0.25138888888888899</v>
      </c>
      <c r="C374">
        <f t="shared" ca="1" si="15"/>
        <v>0</v>
      </c>
      <c r="D374">
        <f t="shared" si="16"/>
        <v>299</v>
      </c>
      <c r="E374">
        <f>IF(appliances!$D$46="YES",light_sim_data!B374,0)</f>
        <v>0</v>
      </c>
      <c r="F374">
        <f t="shared" si="17"/>
        <v>299</v>
      </c>
      <c r="H374" s="43">
        <v>0</v>
      </c>
      <c r="I374" s="43">
        <v>0</v>
      </c>
      <c r="J374" s="43">
        <v>109</v>
      </c>
      <c r="K374" s="43">
        <v>136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5</v>
      </c>
      <c r="U374" s="43">
        <v>0</v>
      </c>
      <c r="V374" s="43">
        <v>3</v>
      </c>
      <c r="W374" s="43">
        <v>3</v>
      </c>
      <c r="X374" s="43">
        <v>0</v>
      </c>
      <c r="Y374" s="43">
        <v>2</v>
      </c>
      <c r="Z374" s="43">
        <v>15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>
      <c r="A375">
        <v>364</v>
      </c>
      <c r="B375" s="97">
        <v>0.25208333333333299</v>
      </c>
      <c r="C375">
        <f t="shared" ca="1" si="15"/>
        <v>0</v>
      </c>
      <c r="D375">
        <f t="shared" si="16"/>
        <v>163</v>
      </c>
      <c r="E375">
        <f>IF(appliances!$D$46="YES",light_sim_data!B375,0)</f>
        <v>0</v>
      </c>
      <c r="F375">
        <f t="shared" si="17"/>
        <v>163</v>
      </c>
      <c r="H375" s="43">
        <v>0</v>
      </c>
      <c r="I375" s="43">
        <v>0</v>
      </c>
      <c r="J375" s="43">
        <v>109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5</v>
      </c>
      <c r="U375" s="43">
        <v>0</v>
      </c>
      <c r="V375" s="43">
        <v>3</v>
      </c>
      <c r="W375" s="43">
        <v>3</v>
      </c>
      <c r="X375" s="43">
        <v>0</v>
      </c>
      <c r="Y375" s="43">
        <v>2</v>
      </c>
      <c r="Z375" s="43">
        <v>15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>
      <c r="A376">
        <v>365</v>
      </c>
      <c r="B376" s="97">
        <v>0.25277777777777799</v>
      </c>
      <c r="C376">
        <f t="shared" ca="1" si="15"/>
        <v>0</v>
      </c>
      <c r="D376">
        <f t="shared" si="16"/>
        <v>163</v>
      </c>
      <c r="E376">
        <f>IF(appliances!$D$46="YES",light_sim_data!B376,0)</f>
        <v>0</v>
      </c>
      <c r="F376">
        <f t="shared" si="17"/>
        <v>163</v>
      </c>
      <c r="H376" s="43">
        <v>0</v>
      </c>
      <c r="I376" s="43">
        <v>0</v>
      </c>
      <c r="J376" s="43">
        <v>109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5</v>
      </c>
      <c r="U376" s="43">
        <v>0</v>
      </c>
      <c r="V376" s="43">
        <v>3</v>
      </c>
      <c r="W376" s="43">
        <v>3</v>
      </c>
      <c r="X376" s="43">
        <v>0</v>
      </c>
      <c r="Y376" s="43">
        <v>2</v>
      </c>
      <c r="Z376" s="43">
        <v>15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>
      <c r="A377">
        <v>366</v>
      </c>
      <c r="B377" s="97">
        <v>0.25347222222222199</v>
      </c>
      <c r="C377">
        <f t="shared" ca="1" si="15"/>
        <v>0</v>
      </c>
      <c r="D377">
        <f t="shared" si="16"/>
        <v>163</v>
      </c>
      <c r="E377">
        <f>IF(appliances!$D$46="YES",light_sim_data!B377,0)</f>
        <v>0</v>
      </c>
      <c r="F377">
        <f t="shared" si="17"/>
        <v>163</v>
      </c>
      <c r="H377" s="43">
        <v>0</v>
      </c>
      <c r="I377" s="43">
        <v>0</v>
      </c>
      <c r="J377" s="43">
        <v>109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5</v>
      </c>
      <c r="U377" s="43">
        <v>0</v>
      </c>
      <c r="V377" s="43">
        <v>3</v>
      </c>
      <c r="W377" s="43">
        <v>3</v>
      </c>
      <c r="X377" s="43">
        <v>0</v>
      </c>
      <c r="Y377" s="43">
        <v>2</v>
      </c>
      <c r="Z377" s="43">
        <v>15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>
      <c r="A378">
        <v>367</v>
      </c>
      <c r="B378" s="97">
        <v>0.25416666666666698</v>
      </c>
      <c r="C378">
        <f t="shared" ca="1" si="15"/>
        <v>0</v>
      </c>
      <c r="D378">
        <f t="shared" si="16"/>
        <v>54</v>
      </c>
      <c r="E378">
        <f>IF(appliances!$D$46="YES",light_sim_data!B378,0)</f>
        <v>0</v>
      </c>
      <c r="F378">
        <f t="shared" si="17"/>
        <v>54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5</v>
      </c>
      <c r="U378" s="43">
        <v>0</v>
      </c>
      <c r="V378" s="43">
        <v>3</v>
      </c>
      <c r="W378" s="43">
        <v>3</v>
      </c>
      <c r="X378" s="43">
        <v>0</v>
      </c>
      <c r="Y378" s="43">
        <v>2</v>
      </c>
      <c r="Z378" s="43">
        <v>15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>
      <c r="A379">
        <v>368</v>
      </c>
      <c r="B379" s="97">
        <v>0.25486111111111098</v>
      </c>
      <c r="C379">
        <f t="shared" ca="1" si="15"/>
        <v>0</v>
      </c>
      <c r="D379">
        <f t="shared" si="16"/>
        <v>54</v>
      </c>
      <c r="E379">
        <f>IF(appliances!$D$46="YES",light_sim_data!B379,0)</f>
        <v>0</v>
      </c>
      <c r="F379">
        <f t="shared" si="17"/>
        <v>54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5</v>
      </c>
      <c r="U379" s="43">
        <v>0</v>
      </c>
      <c r="V379" s="43">
        <v>3</v>
      </c>
      <c r="W379" s="43">
        <v>3</v>
      </c>
      <c r="X379" s="43">
        <v>0</v>
      </c>
      <c r="Y379" s="43">
        <v>2</v>
      </c>
      <c r="Z379" s="43">
        <v>15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>
      <c r="A380">
        <v>369</v>
      </c>
      <c r="B380" s="97">
        <v>0.25555555555555598</v>
      </c>
      <c r="C380">
        <f t="shared" ca="1" si="15"/>
        <v>0</v>
      </c>
      <c r="D380">
        <f t="shared" si="16"/>
        <v>54</v>
      </c>
      <c r="E380">
        <f>IF(appliances!$D$46="YES",light_sim_data!B380,0)</f>
        <v>0</v>
      </c>
      <c r="F380">
        <f t="shared" si="17"/>
        <v>54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5</v>
      </c>
      <c r="U380" s="43">
        <v>0</v>
      </c>
      <c r="V380" s="43">
        <v>3</v>
      </c>
      <c r="W380" s="43">
        <v>3</v>
      </c>
      <c r="X380" s="43">
        <v>0</v>
      </c>
      <c r="Y380" s="43">
        <v>2</v>
      </c>
      <c r="Z380" s="43">
        <v>15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>
      <c r="A381">
        <v>370</v>
      </c>
      <c r="B381" s="97">
        <v>0.25624999999999998</v>
      </c>
      <c r="C381">
        <f t="shared" ca="1" si="15"/>
        <v>0</v>
      </c>
      <c r="D381">
        <f t="shared" si="16"/>
        <v>54</v>
      </c>
      <c r="E381">
        <f>IF(appliances!$D$46="YES",light_sim_data!B381,0)</f>
        <v>0</v>
      </c>
      <c r="F381">
        <f t="shared" si="17"/>
        <v>54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5</v>
      </c>
      <c r="U381" s="43">
        <v>0</v>
      </c>
      <c r="V381" s="43">
        <v>3</v>
      </c>
      <c r="W381" s="43">
        <v>3</v>
      </c>
      <c r="X381" s="43">
        <v>0</v>
      </c>
      <c r="Y381" s="43">
        <v>2</v>
      </c>
      <c r="Z381" s="43">
        <v>15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>
      <c r="A382">
        <v>371</v>
      </c>
      <c r="B382" s="97">
        <v>0.25694444444444398</v>
      </c>
      <c r="C382">
        <f t="shared" ca="1" si="15"/>
        <v>0</v>
      </c>
      <c r="D382">
        <f t="shared" si="16"/>
        <v>54</v>
      </c>
      <c r="E382">
        <f>IF(appliances!$D$46="YES",light_sim_data!B382,0)</f>
        <v>0</v>
      </c>
      <c r="F382">
        <f t="shared" si="17"/>
        <v>54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5</v>
      </c>
      <c r="U382" s="43">
        <v>0</v>
      </c>
      <c r="V382" s="43">
        <v>3</v>
      </c>
      <c r="W382" s="43">
        <v>3</v>
      </c>
      <c r="X382" s="43">
        <v>0</v>
      </c>
      <c r="Y382" s="43">
        <v>2</v>
      </c>
      <c r="Z382" s="43">
        <v>15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>
      <c r="A383">
        <v>372</v>
      </c>
      <c r="B383" s="97">
        <v>0.25763888888888897</v>
      </c>
      <c r="C383">
        <f t="shared" ca="1" si="15"/>
        <v>0</v>
      </c>
      <c r="D383">
        <f t="shared" si="16"/>
        <v>54</v>
      </c>
      <c r="E383">
        <f>IF(appliances!$D$46="YES",light_sim_data!B383,0)</f>
        <v>0</v>
      </c>
      <c r="F383">
        <f t="shared" si="17"/>
        <v>54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5</v>
      </c>
      <c r="U383" s="43">
        <v>0</v>
      </c>
      <c r="V383" s="43">
        <v>3</v>
      </c>
      <c r="W383" s="43">
        <v>3</v>
      </c>
      <c r="X383" s="43">
        <v>0</v>
      </c>
      <c r="Y383" s="43">
        <v>2</v>
      </c>
      <c r="Z383" s="43">
        <v>15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>
      <c r="A384">
        <v>373</v>
      </c>
      <c r="B384" s="97">
        <v>0.25833333333333303</v>
      </c>
      <c r="C384">
        <f t="shared" ca="1" si="15"/>
        <v>0</v>
      </c>
      <c r="D384">
        <f t="shared" si="16"/>
        <v>54</v>
      </c>
      <c r="E384">
        <f>IF(appliances!$D$46="YES",light_sim_data!B384,0)</f>
        <v>0</v>
      </c>
      <c r="F384">
        <f t="shared" si="17"/>
        <v>54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5</v>
      </c>
      <c r="U384" s="43">
        <v>0</v>
      </c>
      <c r="V384" s="43">
        <v>3</v>
      </c>
      <c r="W384" s="43">
        <v>3</v>
      </c>
      <c r="X384" s="43">
        <v>0</v>
      </c>
      <c r="Y384" s="43">
        <v>2</v>
      </c>
      <c r="Z384" s="43">
        <v>15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>
      <c r="A385">
        <v>374</v>
      </c>
      <c r="B385" s="97">
        <v>0.25902777777777802</v>
      </c>
      <c r="C385">
        <f t="shared" ca="1" si="15"/>
        <v>0</v>
      </c>
      <c r="D385">
        <f t="shared" si="16"/>
        <v>54</v>
      </c>
      <c r="E385">
        <f>IF(appliances!$D$46="YES",light_sim_data!B385,0)</f>
        <v>0</v>
      </c>
      <c r="F385">
        <f t="shared" si="17"/>
        <v>54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5</v>
      </c>
      <c r="U385" s="43">
        <v>0</v>
      </c>
      <c r="V385" s="43">
        <v>3</v>
      </c>
      <c r="W385" s="43">
        <v>3</v>
      </c>
      <c r="X385" s="43">
        <v>0</v>
      </c>
      <c r="Y385" s="43">
        <v>2</v>
      </c>
      <c r="Z385" s="43">
        <v>15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>
      <c r="A386">
        <v>375</v>
      </c>
      <c r="B386" s="97">
        <v>0.25972222222222202</v>
      </c>
      <c r="C386">
        <f t="shared" ca="1" si="15"/>
        <v>0</v>
      </c>
      <c r="D386">
        <f t="shared" si="16"/>
        <v>54</v>
      </c>
      <c r="E386">
        <f>IF(appliances!$D$46="YES",light_sim_data!B386,0)</f>
        <v>0</v>
      </c>
      <c r="F386">
        <f t="shared" si="17"/>
        <v>54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5</v>
      </c>
      <c r="U386" s="43">
        <v>0</v>
      </c>
      <c r="V386" s="43">
        <v>3</v>
      </c>
      <c r="W386" s="43">
        <v>3</v>
      </c>
      <c r="X386" s="43">
        <v>0</v>
      </c>
      <c r="Y386" s="43">
        <v>2</v>
      </c>
      <c r="Z386" s="43">
        <v>15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>
      <c r="A387">
        <v>376</v>
      </c>
      <c r="B387" s="97">
        <v>0.26041666666666702</v>
      </c>
      <c r="C387">
        <f t="shared" ca="1" si="15"/>
        <v>0</v>
      </c>
      <c r="D387">
        <f t="shared" si="16"/>
        <v>54</v>
      </c>
      <c r="E387">
        <f>IF(appliances!$D$46="YES",light_sim_data!B387,0)</f>
        <v>0</v>
      </c>
      <c r="F387">
        <f t="shared" si="17"/>
        <v>54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5</v>
      </c>
      <c r="U387" s="43">
        <v>0</v>
      </c>
      <c r="V387" s="43">
        <v>3</v>
      </c>
      <c r="W387" s="43">
        <v>3</v>
      </c>
      <c r="X387" s="43">
        <v>0</v>
      </c>
      <c r="Y387" s="43">
        <v>2</v>
      </c>
      <c r="Z387" s="43">
        <v>15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>
      <c r="A388">
        <v>377</v>
      </c>
      <c r="B388" s="97">
        <v>0.26111111111111102</v>
      </c>
      <c r="C388">
        <f t="shared" ca="1" si="15"/>
        <v>0</v>
      </c>
      <c r="D388">
        <f t="shared" si="16"/>
        <v>54</v>
      </c>
      <c r="E388">
        <f>IF(appliances!$D$46="YES",light_sim_data!B388,0)</f>
        <v>0</v>
      </c>
      <c r="F388">
        <f t="shared" si="17"/>
        <v>54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5</v>
      </c>
      <c r="U388" s="43">
        <v>0</v>
      </c>
      <c r="V388" s="43">
        <v>3</v>
      </c>
      <c r="W388" s="43">
        <v>3</v>
      </c>
      <c r="X388" s="43">
        <v>0</v>
      </c>
      <c r="Y388" s="43">
        <v>2</v>
      </c>
      <c r="Z388" s="43">
        <v>15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>
      <c r="A389">
        <v>378</v>
      </c>
      <c r="B389" s="97">
        <v>0.26180555555555601</v>
      </c>
      <c r="C389">
        <f t="shared" ca="1" si="15"/>
        <v>0</v>
      </c>
      <c r="D389">
        <f t="shared" si="16"/>
        <v>54</v>
      </c>
      <c r="E389">
        <f>IF(appliances!$D$46="YES",light_sim_data!B389,0)</f>
        <v>0</v>
      </c>
      <c r="F389">
        <f t="shared" si="17"/>
        <v>54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5</v>
      </c>
      <c r="U389" s="43">
        <v>0</v>
      </c>
      <c r="V389" s="43">
        <v>3</v>
      </c>
      <c r="W389" s="43">
        <v>3</v>
      </c>
      <c r="X389" s="43">
        <v>0</v>
      </c>
      <c r="Y389" s="43">
        <v>2</v>
      </c>
      <c r="Z389" s="43">
        <v>15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>
      <c r="A390">
        <v>379</v>
      </c>
      <c r="B390" s="97">
        <v>0.26250000000000001</v>
      </c>
      <c r="C390">
        <f t="shared" ca="1" si="15"/>
        <v>0</v>
      </c>
      <c r="D390">
        <f t="shared" si="16"/>
        <v>54</v>
      </c>
      <c r="E390">
        <f>IF(appliances!$D$46="YES",light_sim_data!B390,0)</f>
        <v>0</v>
      </c>
      <c r="F390">
        <f t="shared" si="17"/>
        <v>54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5</v>
      </c>
      <c r="U390" s="43">
        <v>0</v>
      </c>
      <c r="V390" s="43">
        <v>3</v>
      </c>
      <c r="W390" s="43">
        <v>3</v>
      </c>
      <c r="X390" s="43">
        <v>0</v>
      </c>
      <c r="Y390" s="43">
        <v>2</v>
      </c>
      <c r="Z390" s="43">
        <v>15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>
      <c r="A391">
        <v>380</v>
      </c>
      <c r="B391" s="97">
        <v>0.26319444444444401</v>
      </c>
      <c r="C391">
        <f t="shared" ca="1" si="15"/>
        <v>0</v>
      </c>
      <c r="D391">
        <f t="shared" si="16"/>
        <v>54</v>
      </c>
      <c r="E391">
        <f>IF(appliances!$D$46="YES",light_sim_data!B391,0)</f>
        <v>0</v>
      </c>
      <c r="F391">
        <f t="shared" si="17"/>
        <v>54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5</v>
      </c>
      <c r="U391" s="43">
        <v>0</v>
      </c>
      <c r="V391" s="43">
        <v>3</v>
      </c>
      <c r="W391" s="43">
        <v>3</v>
      </c>
      <c r="X391" s="43">
        <v>0</v>
      </c>
      <c r="Y391" s="43">
        <v>2</v>
      </c>
      <c r="Z391" s="43">
        <v>15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>
      <c r="A392">
        <v>381</v>
      </c>
      <c r="B392" s="97">
        <v>0.26388888888888901</v>
      </c>
      <c r="C392">
        <f t="shared" ca="1" si="15"/>
        <v>0</v>
      </c>
      <c r="D392">
        <f t="shared" si="16"/>
        <v>54</v>
      </c>
      <c r="E392">
        <f>IF(appliances!$D$46="YES",light_sim_data!B392,0)</f>
        <v>0</v>
      </c>
      <c r="F392">
        <f t="shared" si="17"/>
        <v>54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5</v>
      </c>
      <c r="U392" s="43">
        <v>0</v>
      </c>
      <c r="V392" s="43">
        <v>3</v>
      </c>
      <c r="W392" s="43">
        <v>3</v>
      </c>
      <c r="X392" s="43">
        <v>0</v>
      </c>
      <c r="Y392" s="43">
        <v>2</v>
      </c>
      <c r="Z392" s="43">
        <v>15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>
      <c r="A393">
        <v>382</v>
      </c>
      <c r="B393" s="97">
        <v>0.264583333333333</v>
      </c>
      <c r="C393">
        <f t="shared" ca="1" si="15"/>
        <v>0</v>
      </c>
      <c r="D393">
        <f t="shared" si="16"/>
        <v>54</v>
      </c>
      <c r="E393">
        <f>IF(appliances!$D$46="YES",light_sim_data!B393,0)</f>
        <v>0</v>
      </c>
      <c r="F393">
        <f t="shared" si="17"/>
        <v>54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5</v>
      </c>
      <c r="U393" s="43">
        <v>0</v>
      </c>
      <c r="V393" s="43">
        <v>3</v>
      </c>
      <c r="W393" s="43">
        <v>3</v>
      </c>
      <c r="X393" s="43">
        <v>0</v>
      </c>
      <c r="Y393" s="43">
        <v>2</v>
      </c>
      <c r="Z393" s="43">
        <v>15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>
      <c r="A394">
        <v>383</v>
      </c>
      <c r="B394" s="97">
        <v>0.265277777777778</v>
      </c>
      <c r="C394">
        <f t="shared" ca="1" si="15"/>
        <v>0</v>
      </c>
      <c r="D394">
        <f t="shared" si="16"/>
        <v>54</v>
      </c>
      <c r="E394">
        <f>IF(appliances!$D$46="YES",light_sim_data!B394,0)</f>
        <v>0</v>
      </c>
      <c r="F394">
        <f t="shared" si="17"/>
        <v>54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5</v>
      </c>
      <c r="U394" s="43">
        <v>0</v>
      </c>
      <c r="V394" s="43">
        <v>3</v>
      </c>
      <c r="W394" s="43">
        <v>3</v>
      </c>
      <c r="X394" s="43">
        <v>0</v>
      </c>
      <c r="Y394" s="43">
        <v>2</v>
      </c>
      <c r="Z394" s="43">
        <v>15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>
      <c r="A395">
        <v>384</v>
      </c>
      <c r="B395" s="97">
        <v>0.265972222222222</v>
      </c>
      <c r="C395">
        <f t="shared" ca="1" si="15"/>
        <v>0</v>
      </c>
      <c r="D395">
        <f t="shared" si="16"/>
        <v>54</v>
      </c>
      <c r="E395">
        <f>IF(appliances!$D$46="YES",light_sim_data!B395,0)</f>
        <v>0</v>
      </c>
      <c r="F395">
        <f t="shared" si="17"/>
        <v>54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5</v>
      </c>
      <c r="U395" s="43">
        <v>0</v>
      </c>
      <c r="V395" s="43">
        <v>3</v>
      </c>
      <c r="W395" s="43">
        <v>3</v>
      </c>
      <c r="X395" s="43">
        <v>0</v>
      </c>
      <c r="Y395" s="43">
        <v>2</v>
      </c>
      <c r="Z395" s="43">
        <v>15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>
      <c r="A396">
        <v>385</v>
      </c>
      <c r="B396" s="97">
        <v>0.266666666666667</v>
      </c>
      <c r="C396">
        <f t="shared" ca="1" si="15"/>
        <v>0</v>
      </c>
      <c r="D396">
        <f t="shared" si="16"/>
        <v>54</v>
      </c>
      <c r="E396">
        <f>IF(appliances!$D$46="YES",light_sim_data!B396,0)</f>
        <v>0</v>
      </c>
      <c r="F396">
        <f t="shared" si="17"/>
        <v>54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5</v>
      </c>
      <c r="U396" s="43">
        <v>0</v>
      </c>
      <c r="V396" s="43">
        <v>3</v>
      </c>
      <c r="W396" s="43">
        <v>3</v>
      </c>
      <c r="X396" s="43">
        <v>0</v>
      </c>
      <c r="Y396" s="43">
        <v>2</v>
      </c>
      <c r="Z396" s="43">
        <v>15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54</v>
      </c>
      <c r="E397">
        <f>IF(appliances!$D$46="YES",light_sim_data!B397,0)</f>
        <v>0</v>
      </c>
      <c r="F397">
        <f t="shared" ref="F397:F460" si="20">SUM(H397:AN397)</f>
        <v>54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5</v>
      </c>
      <c r="U397" s="43">
        <v>0</v>
      </c>
      <c r="V397" s="43">
        <v>3</v>
      </c>
      <c r="W397" s="43">
        <v>3</v>
      </c>
      <c r="X397" s="43">
        <v>0</v>
      </c>
      <c r="Y397" s="43">
        <v>2</v>
      </c>
      <c r="Z397" s="43">
        <v>15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>
      <c r="A398">
        <v>387</v>
      </c>
      <c r="B398" s="97">
        <v>0.26805555555555599</v>
      </c>
      <c r="C398">
        <f t="shared" ca="1" si="18"/>
        <v>0</v>
      </c>
      <c r="D398">
        <f t="shared" si="19"/>
        <v>54</v>
      </c>
      <c r="E398">
        <f>IF(appliances!$D$46="YES",light_sim_data!B398,0)</f>
        <v>0</v>
      </c>
      <c r="F398">
        <f t="shared" si="20"/>
        <v>54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5</v>
      </c>
      <c r="U398" s="43">
        <v>0</v>
      </c>
      <c r="V398" s="43">
        <v>3</v>
      </c>
      <c r="W398" s="43">
        <v>3</v>
      </c>
      <c r="X398" s="43">
        <v>0</v>
      </c>
      <c r="Y398" s="43">
        <v>2</v>
      </c>
      <c r="Z398" s="43">
        <v>15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>
      <c r="A399">
        <v>388</v>
      </c>
      <c r="B399" s="97">
        <v>0.26874999999999999</v>
      </c>
      <c r="C399">
        <f t="shared" ca="1" si="18"/>
        <v>0</v>
      </c>
      <c r="D399">
        <f t="shared" si="19"/>
        <v>54</v>
      </c>
      <c r="E399">
        <f>IF(appliances!$D$46="YES",light_sim_data!B399,0)</f>
        <v>0</v>
      </c>
      <c r="F399">
        <f t="shared" si="20"/>
        <v>54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5</v>
      </c>
      <c r="U399" s="43">
        <v>0</v>
      </c>
      <c r="V399" s="43">
        <v>3</v>
      </c>
      <c r="W399" s="43">
        <v>3</v>
      </c>
      <c r="X399" s="43">
        <v>0</v>
      </c>
      <c r="Y399" s="43">
        <v>2</v>
      </c>
      <c r="Z399" s="43">
        <v>15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>
      <c r="A400">
        <v>389</v>
      </c>
      <c r="B400" s="97">
        <v>0.26944444444444399</v>
      </c>
      <c r="C400">
        <f t="shared" ca="1" si="18"/>
        <v>0</v>
      </c>
      <c r="D400">
        <f t="shared" si="19"/>
        <v>54</v>
      </c>
      <c r="E400">
        <f>IF(appliances!$D$46="YES",light_sim_data!B400,0)</f>
        <v>0</v>
      </c>
      <c r="F400">
        <f t="shared" si="20"/>
        <v>54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5</v>
      </c>
      <c r="U400" s="43">
        <v>0</v>
      </c>
      <c r="V400" s="43">
        <v>3</v>
      </c>
      <c r="W400" s="43">
        <v>3</v>
      </c>
      <c r="X400" s="43">
        <v>0</v>
      </c>
      <c r="Y400" s="43">
        <v>2</v>
      </c>
      <c r="Z400" s="43">
        <v>15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>
      <c r="A401">
        <v>390</v>
      </c>
      <c r="B401" s="97">
        <v>0.27013888888888898</v>
      </c>
      <c r="C401">
        <f t="shared" ca="1" si="18"/>
        <v>0</v>
      </c>
      <c r="D401">
        <f t="shared" si="19"/>
        <v>54</v>
      </c>
      <c r="E401">
        <f>IF(appliances!$D$46="YES",light_sim_data!B401,0)</f>
        <v>0</v>
      </c>
      <c r="F401">
        <f t="shared" si="20"/>
        <v>54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5</v>
      </c>
      <c r="U401" s="43">
        <v>0</v>
      </c>
      <c r="V401" s="43">
        <v>3</v>
      </c>
      <c r="W401" s="43">
        <v>3</v>
      </c>
      <c r="X401" s="43">
        <v>0</v>
      </c>
      <c r="Y401" s="43">
        <v>2</v>
      </c>
      <c r="Z401" s="43">
        <v>15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>
      <c r="A402">
        <v>391</v>
      </c>
      <c r="B402" s="97">
        <v>0.27083333333333298</v>
      </c>
      <c r="C402">
        <f t="shared" ca="1" si="18"/>
        <v>0</v>
      </c>
      <c r="D402">
        <f t="shared" si="19"/>
        <v>54</v>
      </c>
      <c r="E402">
        <f>IF(appliances!$D$46="YES",light_sim_data!B402,0)</f>
        <v>0</v>
      </c>
      <c r="F402">
        <f t="shared" si="20"/>
        <v>54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5</v>
      </c>
      <c r="U402" s="43">
        <v>0</v>
      </c>
      <c r="V402" s="43">
        <v>3</v>
      </c>
      <c r="W402" s="43">
        <v>3</v>
      </c>
      <c r="X402" s="43">
        <v>0</v>
      </c>
      <c r="Y402" s="43">
        <v>2</v>
      </c>
      <c r="Z402" s="43">
        <v>15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>
      <c r="A403">
        <v>392</v>
      </c>
      <c r="B403" s="97">
        <v>0.27152777777777798</v>
      </c>
      <c r="C403">
        <f t="shared" ca="1" si="18"/>
        <v>0</v>
      </c>
      <c r="D403">
        <f t="shared" si="19"/>
        <v>54</v>
      </c>
      <c r="E403">
        <f>IF(appliances!$D$46="YES",light_sim_data!B403,0)</f>
        <v>0</v>
      </c>
      <c r="F403">
        <f t="shared" si="20"/>
        <v>54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5</v>
      </c>
      <c r="U403" s="43">
        <v>0</v>
      </c>
      <c r="V403" s="43">
        <v>3</v>
      </c>
      <c r="W403" s="43">
        <v>3</v>
      </c>
      <c r="X403" s="43">
        <v>0</v>
      </c>
      <c r="Y403" s="43">
        <v>2</v>
      </c>
      <c r="Z403" s="43">
        <v>15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>
      <c r="A404">
        <v>393</v>
      </c>
      <c r="B404" s="97">
        <v>0.27222222222222198</v>
      </c>
      <c r="C404">
        <f t="shared" ca="1" si="18"/>
        <v>0</v>
      </c>
      <c r="D404">
        <f t="shared" si="19"/>
        <v>54</v>
      </c>
      <c r="E404">
        <f>IF(appliances!$D$46="YES",light_sim_data!B404,0)</f>
        <v>0</v>
      </c>
      <c r="F404">
        <f t="shared" si="20"/>
        <v>54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5</v>
      </c>
      <c r="U404" s="43">
        <v>0</v>
      </c>
      <c r="V404" s="43">
        <v>3</v>
      </c>
      <c r="W404" s="43">
        <v>3</v>
      </c>
      <c r="X404" s="43">
        <v>0</v>
      </c>
      <c r="Y404" s="43">
        <v>2</v>
      </c>
      <c r="Z404" s="43">
        <v>15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>
      <c r="A405">
        <v>394</v>
      </c>
      <c r="B405" s="97">
        <v>0.27291666666666697</v>
      </c>
      <c r="C405">
        <f t="shared" ca="1" si="18"/>
        <v>0</v>
      </c>
      <c r="D405">
        <f t="shared" si="19"/>
        <v>54</v>
      </c>
      <c r="E405">
        <f>IF(appliances!$D$46="YES",light_sim_data!B405,0)</f>
        <v>0</v>
      </c>
      <c r="F405">
        <f t="shared" si="20"/>
        <v>54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5</v>
      </c>
      <c r="U405" s="43">
        <v>0</v>
      </c>
      <c r="V405" s="43">
        <v>3</v>
      </c>
      <c r="W405" s="43">
        <v>3</v>
      </c>
      <c r="X405" s="43">
        <v>0</v>
      </c>
      <c r="Y405" s="43">
        <v>2</v>
      </c>
      <c r="Z405" s="43">
        <v>15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>
      <c r="A406">
        <v>395</v>
      </c>
      <c r="B406" s="97">
        <v>0.27361111111111103</v>
      </c>
      <c r="C406">
        <f t="shared" ca="1" si="18"/>
        <v>0</v>
      </c>
      <c r="D406">
        <f t="shared" si="19"/>
        <v>54</v>
      </c>
      <c r="E406">
        <f>IF(appliances!$D$46="YES",light_sim_data!B406,0)</f>
        <v>0</v>
      </c>
      <c r="F406">
        <f t="shared" si="20"/>
        <v>54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5</v>
      </c>
      <c r="U406" s="43">
        <v>0</v>
      </c>
      <c r="V406" s="43">
        <v>3</v>
      </c>
      <c r="W406" s="43">
        <v>3</v>
      </c>
      <c r="X406" s="43">
        <v>0</v>
      </c>
      <c r="Y406" s="43">
        <v>2</v>
      </c>
      <c r="Z406" s="43">
        <v>15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>
      <c r="A407">
        <v>396</v>
      </c>
      <c r="B407" s="97">
        <v>0.27430555555555602</v>
      </c>
      <c r="C407">
        <f t="shared" ca="1" si="18"/>
        <v>0</v>
      </c>
      <c r="D407">
        <f t="shared" si="19"/>
        <v>54</v>
      </c>
      <c r="E407">
        <f>IF(appliances!$D$46="YES",light_sim_data!B407,0)</f>
        <v>0</v>
      </c>
      <c r="F407">
        <f t="shared" si="20"/>
        <v>54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5</v>
      </c>
      <c r="U407" s="43">
        <v>0</v>
      </c>
      <c r="V407" s="43">
        <v>3</v>
      </c>
      <c r="W407" s="43">
        <v>3</v>
      </c>
      <c r="X407" s="43">
        <v>0</v>
      </c>
      <c r="Y407" s="43">
        <v>2</v>
      </c>
      <c r="Z407" s="43">
        <v>15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>
      <c r="A408">
        <v>397</v>
      </c>
      <c r="B408" s="97">
        <v>0.27500000000000002</v>
      </c>
      <c r="C408">
        <f t="shared" ca="1" si="18"/>
        <v>0</v>
      </c>
      <c r="D408">
        <f t="shared" si="19"/>
        <v>54</v>
      </c>
      <c r="E408">
        <f>IF(appliances!$D$46="YES",light_sim_data!B408,0)</f>
        <v>0</v>
      </c>
      <c r="F408">
        <f t="shared" si="20"/>
        <v>54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5</v>
      </c>
      <c r="U408" s="43">
        <v>0</v>
      </c>
      <c r="V408" s="43">
        <v>3</v>
      </c>
      <c r="W408" s="43">
        <v>3</v>
      </c>
      <c r="X408" s="43">
        <v>0</v>
      </c>
      <c r="Y408" s="43">
        <v>2</v>
      </c>
      <c r="Z408" s="43">
        <v>15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>
      <c r="A409">
        <v>398</v>
      </c>
      <c r="B409" s="97">
        <v>0.27569444444444402</v>
      </c>
      <c r="C409">
        <f t="shared" ca="1" si="18"/>
        <v>0</v>
      </c>
      <c r="D409">
        <f t="shared" si="19"/>
        <v>54</v>
      </c>
      <c r="E409">
        <f>IF(appliances!$D$46="YES",light_sim_data!B409,0)</f>
        <v>0</v>
      </c>
      <c r="F409">
        <f t="shared" si="20"/>
        <v>54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5</v>
      </c>
      <c r="U409" s="43">
        <v>0</v>
      </c>
      <c r="V409" s="43">
        <v>3</v>
      </c>
      <c r="W409" s="43">
        <v>3</v>
      </c>
      <c r="X409" s="43">
        <v>0</v>
      </c>
      <c r="Y409" s="43">
        <v>2</v>
      </c>
      <c r="Z409" s="43">
        <v>15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>
      <c r="A410">
        <v>399</v>
      </c>
      <c r="B410" s="97">
        <v>0.27638888888888902</v>
      </c>
      <c r="C410">
        <f t="shared" ca="1" si="18"/>
        <v>0</v>
      </c>
      <c r="D410">
        <f t="shared" si="19"/>
        <v>232</v>
      </c>
      <c r="E410">
        <f>IF(appliances!$D$46="YES",light_sim_data!B410,0)</f>
        <v>0</v>
      </c>
      <c r="F410">
        <f t="shared" si="20"/>
        <v>232</v>
      </c>
      <c r="H410" s="43">
        <v>0</v>
      </c>
      <c r="I410" s="43">
        <v>178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5</v>
      </c>
      <c r="U410" s="43">
        <v>0</v>
      </c>
      <c r="V410" s="43">
        <v>3</v>
      </c>
      <c r="W410" s="43">
        <v>3</v>
      </c>
      <c r="X410" s="43">
        <v>0</v>
      </c>
      <c r="Y410" s="43">
        <v>2</v>
      </c>
      <c r="Z410" s="43">
        <v>15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>
      <c r="A411">
        <v>400</v>
      </c>
      <c r="B411" s="97">
        <v>0.27708333333333302</v>
      </c>
      <c r="C411">
        <f t="shared" ca="1" si="18"/>
        <v>0</v>
      </c>
      <c r="D411">
        <f t="shared" si="19"/>
        <v>232</v>
      </c>
      <c r="E411">
        <f>IF(appliances!$D$46="YES",light_sim_data!B411,0)</f>
        <v>0</v>
      </c>
      <c r="F411">
        <f t="shared" si="20"/>
        <v>232</v>
      </c>
      <c r="H411" s="43">
        <v>0</v>
      </c>
      <c r="I411" s="43">
        <v>178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5</v>
      </c>
      <c r="U411" s="43">
        <v>0</v>
      </c>
      <c r="V411" s="43">
        <v>3</v>
      </c>
      <c r="W411" s="43">
        <v>3</v>
      </c>
      <c r="X411" s="43">
        <v>0</v>
      </c>
      <c r="Y411" s="43">
        <v>2</v>
      </c>
      <c r="Z411" s="43">
        <v>15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>
      <c r="A412">
        <v>401</v>
      </c>
      <c r="B412" s="97">
        <v>0.27777777777777801</v>
      </c>
      <c r="C412">
        <f t="shared" ca="1" si="18"/>
        <v>0</v>
      </c>
      <c r="D412">
        <f t="shared" si="19"/>
        <v>232</v>
      </c>
      <c r="E412">
        <f>IF(appliances!$D$46="YES",light_sim_data!B412,0)</f>
        <v>0</v>
      </c>
      <c r="F412">
        <f t="shared" si="20"/>
        <v>232</v>
      </c>
      <c r="H412" s="43">
        <v>0</v>
      </c>
      <c r="I412" s="43">
        <v>178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5</v>
      </c>
      <c r="U412" s="43">
        <v>0</v>
      </c>
      <c r="V412" s="43">
        <v>3</v>
      </c>
      <c r="W412" s="43">
        <v>3</v>
      </c>
      <c r="X412" s="43">
        <v>0</v>
      </c>
      <c r="Y412" s="43">
        <v>2</v>
      </c>
      <c r="Z412" s="43">
        <v>15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>
      <c r="A413">
        <v>402</v>
      </c>
      <c r="B413" s="97">
        <v>0.27847222222222201</v>
      </c>
      <c r="C413">
        <f t="shared" ca="1" si="18"/>
        <v>0</v>
      </c>
      <c r="D413">
        <f t="shared" si="19"/>
        <v>232</v>
      </c>
      <c r="E413">
        <f>IF(appliances!$D$46="YES",light_sim_data!B413,0)</f>
        <v>0</v>
      </c>
      <c r="F413">
        <f t="shared" si="20"/>
        <v>232</v>
      </c>
      <c r="H413" s="43">
        <v>0</v>
      </c>
      <c r="I413" s="43">
        <v>178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5</v>
      </c>
      <c r="U413" s="43">
        <v>0</v>
      </c>
      <c r="V413" s="43">
        <v>3</v>
      </c>
      <c r="W413" s="43">
        <v>3</v>
      </c>
      <c r="X413" s="43">
        <v>0</v>
      </c>
      <c r="Y413" s="43">
        <v>2</v>
      </c>
      <c r="Z413" s="43">
        <v>15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>
      <c r="A414">
        <v>403</v>
      </c>
      <c r="B414" s="97">
        <v>0.27916666666666701</v>
      </c>
      <c r="C414">
        <f t="shared" ca="1" si="18"/>
        <v>0</v>
      </c>
      <c r="D414">
        <f t="shared" si="19"/>
        <v>232</v>
      </c>
      <c r="E414">
        <f>IF(appliances!$D$46="YES",light_sim_data!B414,0)</f>
        <v>0</v>
      </c>
      <c r="F414">
        <f t="shared" si="20"/>
        <v>232</v>
      </c>
      <c r="H414" s="43">
        <v>0</v>
      </c>
      <c r="I414" s="43">
        <v>178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5</v>
      </c>
      <c r="U414" s="43">
        <v>0</v>
      </c>
      <c r="V414" s="43">
        <v>3</v>
      </c>
      <c r="W414" s="43">
        <v>3</v>
      </c>
      <c r="X414" s="43">
        <v>0</v>
      </c>
      <c r="Y414" s="43">
        <v>2</v>
      </c>
      <c r="Z414" s="43">
        <v>15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>
      <c r="A415">
        <v>404</v>
      </c>
      <c r="B415" s="97">
        <v>0.27986111111111101</v>
      </c>
      <c r="C415">
        <f t="shared" ca="1" si="18"/>
        <v>0</v>
      </c>
      <c r="D415">
        <f t="shared" si="19"/>
        <v>232</v>
      </c>
      <c r="E415">
        <f>IF(appliances!$D$46="YES",light_sim_data!B415,0)</f>
        <v>0</v>
      </c>
      <c r="F415">
        <f t="shared" si="20"/>
        <v>232</v>
      </c>
      <c r="H415" s="43">
        <v>0</v>
      </c>
      <c r="I415" s="43">
        <v>178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5</v>
      </c>
      <c r="U415" s="43">
        <v>0</v>
      </c>
      <c r="V415" s="43">
        <v>3</v>
      </c>
      <c r="W415" s="43">
        <v>3</v>
      </c>
      <c r="X415" s="43">
        <v>0</v>
      </c>
      <c r="Y415" s="43">
        <v>2</v>
      </c>
      <c r="Z415" s="43">
        <v>15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>
      <c r="A416">
        <v>405</v>
      </c>
      <c r="B416" s="97">
        <v>0.280555555555556</v>
      </c>
      <c r="C416">
        <f t="shared" ca="1" si="18"/>
        <v>0</v>
      </c>
      <c r="D416">
        <f t="shared" si="19"/>
        <v>232</v>
      </c>
      <c r="E416">
        <f>IF(appliances!$D$46="YES",light_sim_data!B416,0)</f>
        <v>0</v>
      </c>
      <c r="F416">
        <f t="shared" si="20"/>
        <v>232</v>
      </c>
      <c r="H416" s="43">
        <v>0</v>
      </c>
      <c r="I416" s="43">
        <v>178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5</v>
      </c>
      <c r="U416" s="43">
        <v>0</v>
      </c>
      <c r="V416" s="43">
        <v>3</v>
      </c>
      <c r="W416" s="43">
        <v>3</v>
      </c>
      <c r="X416" s="43">
        <v>0</v>
      </c>
      <c r="Y416" s="43">
        <v>2</v>
      </c>
      <c r="Z416" s="43">
        <v>15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>
      <c r="A417">
        <v>406</v>
      </c>
      <c r="B417" s="97">
        <v>0.28125</v>
      </c>
      <c r="C417">
        <f t="shared" ca="1" si="18"/>
        <v>0</v>
      </c>
      <c r="D417">
        <f t="shared" si="19"/>
        <v>232</v>
      </c>
      <c r="E417">
        <f>IF(appliances!$D$46="YES",light_sim_data!B417,0)</f>
        <v>0</v>
      </c>
      <c r="F417">
        <f t="shared" si="20"/>
        <v>232</v>
      </c>
      <c r="H417" s="43">
        <v>0</v>
      </c>
      <c r="I417" s="43">
        <v>178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5</v>
      </c>
      <c r="U417" s="43">
        <v>0</v>
      </c>
      <c r="V417" s="43">
        <v>3</v>
      </c>
      <c r="W417" s="43">
        <v>3</v>
      </c>
      <c r="X417" s="43">
        <v>0</v>
      </c>
      <c r="Y417" s="43">
        <v>2</v>
      </c>
      <c r="Z417" s="43">
        <v>15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>
      <c r="A418">
        <v>407</v>
      </c>
      <c r="B418" s="97">
        <v>0.281944444444444</v>
      </c>
      <c r="C418">
        <f t="shared" ca="1" si="18"/>
        <v>0</v>
      </c>
      <c r="D418">
        <f t="shared" si="19"/>
        <v>232</v>
      </c>
      <c r="E418">
        <f>IF(appliances!$D$46="YES",light_sim_data!B418,0)</f>
        <v>0</v>
      </c>
      <c r="F418">
        <f t="shared" si="20"/>
        <v>232</v>
      </c>
      <c r="H418" s="43">
        <v>0</v>
      </c>
      <c r="I418" s="43">
        <v>178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5</v>
      </c>
      <c r="U418" s="43">
        <v>0</v>
      </c>
      <c r="V418" s="43">
        <v>3</v>
      </c>
      <c r="W418" s="43">
        <v>3</v>
      </c>
      <c r="X418" s="43">
        <v>0</v>
      </c>
      <c r="Y418" s="43">
        <v>2</v>
      </c>
      <c r="Z418" s="43">
        <v>15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>
      <c r="A419">
        <v>408</v>
      </c>
      <c r="B419" s="97">
        <v>0.28263888888888899</v>
      </c>
      <c r="C419">
        <f t="shared" ca="1" si="18"/>
        <v>0</v>
      </c>
      <c r="D419">
        <f t="shared" si="19"/>
        <v>232</v>
      </c>
      <c r="E419">
        <f>IF(appliances!$D$46="YES",light_sim_data!B419,0)</f>
        <v>0</v>
      </c>
      <c r="F419">
        <f t="shared" si="20"/>
        <v>232</v>
      </c>
      <c r="H419" s="43">
        <v>0</v>
      </c>
      <c r="I419" s="43">
        <v>178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5</v>
      </c>
      <c r="U419" s="43">
        <v>0</v>
      </c>
      <c r="V419" s="43">
        <v>3</v>
      </c>
      <c r="W419" s="43">
        <v>3</v>
      </c>
      <c r="X419" s="43">
        <v>0</v>
      </c>
      <c r="Y419" s="43">
        <v>2</v>
      </c>
      <c r="Z419" s="43">
        <v>15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>
      <c r="A420">
        <v>409</v>
      </c>
      <c r="B420" s="97">
        <v>0.28333333333333299</v>
      </c>
      <c r="C420">
        <f t="shared" ca="1" si="18"/>
        <v>0</v>
      </c>
      <c r="D420">
        <f t="shared" si="19"/>
        <v>232</v>
      </c>
      <c r="E420">
        <f>IF(appliances!$D$46="YES",light_sim_data!B420,0)</f>
        <v>0</v>
      </c>
      <c r="F420">
        <f t="shared" si="20"/>
        <v>232</v>
      </c>
      <c r="H420" s="43">
        <v>0</v>
      </c>
      <c r="I420" s="43">
        <v>178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5</v>
      </c>
      <c r="U420" s="43">
        <v>0</v>
      </c>
      <c r="V420" s="43">
        <v>3</v>
      </c>
      <c r="W420" s="43">
        <v>3</v>
      </c>
      <c r="X420" s="43">
        <v>0</v>
      </c>
      <c r="Y420" s="43">
        <v>2</v>
      </c>
      <c r="Z420" s="43">
        <v>15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>
      <c r="A421">
        <v>410</v>
      </c>
      <c r="B421" s="97">
        <v>0.28402777777777799</v>
      </c>
      <c r="C421">
        <f t="shared" ca="1" si="18"/>
        <v>0</v>
      </c>
      <c r="D421">
        <f t="shared" si="19"/>
        <v>232</v>
      </c>
      <c r="E421">
        <f>IF(appliances!$D$46="YES",light_sim_data!B421,0)</f>
        <v>0</v>
      </c>
      <c r="F421">
        <f t="shared" si="20"/>
        <v>232</v>
      </c>
      <c r="H421" s="43">
        <v>0</v>
      </c>
      <c r="I421" s="43">
        <v>178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5</v>
      </c>
      <c r="U421" s="43">
        <v>0</v>
      </c>
      <c r="V421" s="43">
        <v>3</v>
      </c>
      <c r="W421" s="43">
        <v>3</v>
      </c>
      <c r="X421" s="43">
        <v>0</v>
      </c>
      <c r="Y421" s="43">
        <v>2</v>
      </c>
      <c r="Z421" s="43">
        <v>15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>
      <c r="A422">
        <v>411</v>
      </c>
      <c r="B422" s="97">
        <v>0.28472222222222199</v>
      </c>
      <c r="C422">
        <f t="shared" ca="1" si="18"/>
        <v>1</v>
      </c>
      <c r="D422">
        <f t="shared" si="19"/>
        <v>232</v>
      </c>
      <c r="E422">
        <f>IF(appliances!$D$46="YES",light_sim_data!B422,0)</f>
        <v>0</v>
      </c>
      <c r="F422">
        <f t="shared" si="20"/>
        <v>232</v>
      </c>
      <c r="H422" s="43">
        <v>0</v>
      </c>
      <c r="I422" s="43">
        <v>178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5</v>
      </c>
      <c r="U422" s="43">
        <v>0</v>
      </c>
      <c r="V422" s="43">
        <v>3</v>
      </c>
      <c r="W422" s="43">
        <v>3</v>
      </c>
      <c r="X422" s="43">
        <v>0</v>
      </c>
      <c r="Y422" s="43">
        <v>2</v>
      </c>
      <c r="Z422" s="43">
        <v>15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>
      <c r="A423">
        <v>412</v>
      </c>
      <c r="B423" s="97">
        <v>0.28541666666666698</v>
      </c>
      <c r="C423">
        <f t="shared" ca="1" si="18"/>
        <v>1</v>
      </c>
      <c r="D423">
        <f t="shared" si="19"/>
        <v>232</v>
      </c>
      <c r="E423">
        <f>IF(appliances!$D$46="YES",light_sim_data!B423,0)</f>
        <v>0</v>
      </c>
      <c r="F423">
        <f t="shared" si="20"/>
        <v>232</v>
      </c>
      <c r="H423" s="43">
        <v>0</v>
      </c>
      <c r="I423" s="43">
        <v>178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5</v>
      </c>
      <c r="U423" s="43">
        <v>0</v>
      </c>
      <c r="V423" s="43">
        <v>3</v>
      </c>
      <c r="W423" s="43">
        <v>3</v>
      </c>
      <c r="X423" s="43">
        <v>0</v>
      </c>
      <c r="Y423" s="43">
        <v>2</v>
      </c>
      <c r="Z423" s="43">
        <v>15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>
      <c r="A424">
        <v>413</v>
      </c>
      <c r="B424" s="97">
        <v>0.28611111111111098</v>
      </c>
      <c r="C424">
        <f t="shared" ca="1" si="18"/>
        <v>1</v>
      </c>
      <c r="D424">
        <f t="shared" si="19"/>
        <v>232</v>
      </c>
      <c r="E424">
        <f>IF(appliances!$D$46="YES",light_sim_data!B424,0)</f>
        <v>0</v>
      </c>
      <c r="F424">
        <f t="shared" si="20"/>
        <v>232</v>
      </c>
      <c r="H424" s="43">
        <v>0</v>
      </c>
      <c r="I424" s="43">
        <v>178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5</v>
      </c>
      <c r="U424" s="43">
        <v>0</v>
      </c>
      <c r="V424" s="43">
        <v>3</v>
      </c>
      <c r="W424" s="43">
        <v>3</v>
      </c>
      <c r="X424" s="43">
        <v>0</v>
      </c>
      <c r="Y424" s="43">
        <v>2</v>
      </c>
      <c r="Z424" s="43">
        <v>15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>
      <c r="A425">
        <v>414</v>
      </c>
      <c r="B425" s="97">
        <v>0.28680555555555598</v>
      </c>
      <c r="C425">
        <f t="shared" ca="1" si="18"/>
        <v>1</v>
      </c>
      <c r="D425">
        <f t="shared" si="19"/>
        <v>232</v>
      </c>
      <c r="E425">
        <f>IF(appliances!$D$46="YES",light_sim_data!B425,0)</f>
        <v>0</v>
      </c>
      <c r="F425">
        <f t="shared" si="20"/>
        <v>232</v>
      </c>
      <c r="H425" s="43">
        <v>0</v>
      </c>
      <c r="I425" s="43">
        <v>178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5</v>
      </c>
      <c r="U425" s="43">
        <v>0</v>
      </c>
      <c r="V425" s="43">
        <v>3</v>
      </c>
      <c r="W425" s="43">
        <v>3</v>
      </c>
      <c r="X425" s="43">
        <v>0</v>
      </c>
      <c r="Y425" s="43">
        <v>2</v>
      </c>
      <c r="Z425" s="43">
        <v>15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>
      <c r="A426">
        <v>415</v>
      </c>
      <c r="B426" s="97">
        <v>0.28749999999999998</v>
      </c>
      <c r="C426">
        <f t="shared" ca="1" si="18"/>
        <v>1</v>
      </c>
      <c r="D426">
        <f t="shared" si="19"/>
        <v>232</v>
      </c>
      <c r="E426">
        <f>IF(appliances!$D$46="YES",light_sim_data!B426,0)</f>
        <v>0</v>
      </c>
      <c r="F426">
        <f t="shared" si="20"/>
        <v>232</v>
      </c>
      <c r="H426" s="43">
        <v>0</v>
      </c>
      <c r="I426" s="43">
        <v>178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5</v>
      </c>
      <c r="U426" s="43">
        <v>0</v>
      </c>
      <c r="V426" s="43">
        <v>3</v>
      </c>
      <c r="W426" s="43">
        <v>3</v>
      </c>
      <c r="X426" s="43">
        <v>0</v>
      </c>
      <c r="Y426" s="43">
        <v>2</v>
      </c>
      <c r="Z426" s="43">
        <v>15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>
      <c r="A427">
        <v>416</v>
      </c>
      <c r="B427" s="97">
        <v>0.28819444444444398</v>
      </c>
      <c r="C427">
        <f t="shared" ca="1" si="18"/>
        <v>1</v>
      </c>
      <c r="D427">
        <f t="shared" si="19"/>
        <v>232</v>
      </c>
      <c r="E427">
        <f>IF(appliances!$D$46="YES",light_sim_data!B427,0)</f>
        <v>0</v>
      </c>
      <c r="F427">
        <f t="shared" si="20"/>
        <v>232</v>
      </c>
      <c r="H427" s="43">
        <v>0</v>
      </c>
      <c r="I427" s="43">
        <v>178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5</v>
      </c>
      <c r="U427" s="43">
        <v>0</v>
      </c>
      <c r="V427" s="43">
        <v>3</v>
      </c>
      <c r="W427" s="43">
        <v>3</v>
      </c>
      <c r="X427" s="43">
        <v>0</v>
      </c>
      <c r="Y427" s="43">
        <v>2</v>
      </c>
      <c r="Z427" s="43">
        <v>15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>
      <c r="A428">
        <v>417</v>
      </c>
      <c r="B428" s="97">
        <v>0.28888888888888897</v>
      </c>
      <c r="C428">
        <f t="shared" ca="1" si="18"/>
        <v>1</v>
      </c>
      <c r="D428">
        <f t="shared" si="19"/>
        <v>232</v>
      </c>
      <c r="E428">
        <f>IF(appliances!$D$46="YES",light_sim_data!B428,0)</f>
        <v>0</v>
      </c>
      <c r="F428">
        <f t="shared" si="20"/>
        <v>232</v>
      </c>
      <c r="H428" s="43">
        <v>0</v>
      </c>
      <c r="I428" s="43">
        <v>178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5</v>
      </c>
      <c r="U428" s="43">
        <v>0</v>
      </c>
      <c r="V428" s="43">
        <v>3</v>
      </c>
      <c r="W428" s="43">
        <v>3</v>
      </c>
      <c r="X428" s="43">
        <v>0</v>
      </c>
      <c r="Y428" s="43">
        <v>2</v>
      </c>
      <c r="Z428" s="43">
        <v>15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>
      <c r="A429">
        <v>418</v>
      </c>
      <c r="B429" s="97">
        <v>0.28958333333333303</v>
      </c>
      <c r="C429">
        <f t="shared" ca="1" si="18"/>
        <v>1</v>
      </c>
      <c r="D429">
        <f t="shared" si="19"/>
        <v>232</v>
      </c>
      <c r="E429">
        <f>IF(appliances!$D$46="YES",light_sim_data!B429,0)</f>
        <v>0</v>
      </c>
      <c r="F429">
        <f t="shared" si="20"/>
        <v>232</v>
      </c>
      <c r="H429" s="43">
        <v>0</v>
      </c>
      <c r="I429" s="43">
        <v>178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5</v>
      </c>
      <c r="U429" s="43">
        <v>0</v>
      </c>
      <c r="V429" s="43">
        <v>3</v>
      </c>
      <c r="W429" s="43">
        <v>3</v>
      </c>
      <c r="X429" s="43">
        <v>0</v>
      </c>
      <c r="Y429" s="43">
        <v>2</v>
      </c>
      <c r="Z429" s="43">
        <v>15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>
      <c r="A430">
        <v>419</v>
      </c>
      <c r="B430" s="97">
        <v>0.29027777777777802</v>
      </c>
      <c r="C430">
        <f t="shared" ca="1" si="18"/>
        <v>1</v>
      </c>
      <c r="D430">
        <f t="shared" si="19"/>
        <v>232</v>
      </c>
      <c r="E430">
        <f>IF(appliances!$D$46="YES",light_sim_data!B430,0)</f>
        <v>0</v>
      </c>
      <c r="F430">
        <f t="shared" si="20"/>
        <v>232</v>
      </c>
      <c r="H430" s="43">
        <v>0</v>
      </c>
      <c r="I430" s="43">
        <v>178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5</v>
      </c>
      <c r="U430" s="43">
        <v>0</v>
      </c>
      <c r="V430" s="43">
        <v>3</v>
      </c>
      <c r="W430" s="43">
        <v>3</v>
      </c>
      <c r="X430" s="43">
        <v>0</v>
      </c>
      <c r="Y430" s="43">
        <v>2</v>
      </c>
      <c r="Z430" s="43">
        <v>15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>
      <c r="A431">
        <v>420</v>
      </c>
      <c r="B431" s="97">
        <v>0.29097222222222202</v>
      </c>
      <c r="C431">
        <f t="shared" ca="1" si="18"/>
        <v>1</v>
      </c>
      <c r="D431">
        <f t="shared" si="19"/>
        <v>232</v>
      </c>
      <c r="E431">
        <f>IF(appliances!$D$46="YES",light_sim_data!B431,0)</f>
        <v>0</v>
      </c>
      <c r="F431">
        <f t="shared" si="20"/>
        <v>232</v>
      </c>
      <c r="H431" s="43">
        <v>0</v>
      </c>
      <c r="I431" s="43">
        <v>178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5</v>
      </c>
      <c r="U431" s="43">
        <v>0</v>
      </c>
      <c r="V431" s="43">
        <v>3</v>
      </c>
      <c r="W431" s="43">
        <v>3</v>
      </c>
      <c r="X431" s="43">
        <v>0</v>
      </c>
      <c r="Y431" s="43">
        <v>2</v>
      </c>
      <c r="Z431" s="43">
        <v>15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>
      <c r="A432">
        <v>421</v>
      </c>
      <c r="B432" s="97">
        <v>0.29166666666666702</v>
      </c>
      <c r="C432">
        <f t="shared" ca="1" si="18"/>
        <v>1</v>
      </c>
      <c r="D432">
        <f t="shared" si="19"/>
        <v>54</v>
      </c>
      <c r="E432">
        <f>IF(appliances!$D$46="YES",light_sim_data!B432,0)</f>
        <v>0</v>
      </c>
      <c r="F432">
        <f t="shared" si="20"/>
        <v>54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5</v>
      </c>
      <c r="U432" s="43">
        <v>0</v>
      </c>
      <c r="V432" s="43">
        <v>3</v>
      </c>
      <c r="W432" s="43">
        <v>3</v>
      </c>
      <c r="X432" s="43">
        <v>0</v>
      </c>
      <c r="Y432" s="43">
        <v>2</v>
      </c>
      <c r="Z432" s="43">
        <v>15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>
      <c r="A433">
        <v>422</v>
      </c>
      <c r="B433" s="97">
        <v>0.29236111111111102</v>
      </c>
      <c r="C433">
        <f t="shared" ca="1" si="18"/>
        <v>1</v>
      </c>
      <c r="D433">
        <f t="shared" si="19"/>
        <v>54</v>
      </c>
      <c r="E433">
        <f>IF(appliances!$D$46="YES",light_sim_data!B433,0)</f>
        <v>0</v>
      </c>
      <c r="F433">
        <f t="shared" si="20"/>
        <v>54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5</v>
      </c>
      <c r="U433" s="43">
        <v>0</v>
      </c>
      <c r="V433" s="43">
        <v>3</v>
      </c>
      <c r="W433" s="43">
        <v>3</v>
      </c>
      <c r="X433" s="43">
        <v>0</v>
      </c>
      <c r="Y433" s="43">
        <v>2</v>
      </c>
      <c r="Z433" s="43">
        <v>15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>
      <c r="A434">
        <v>423</v>
      </c>
      <c r="B434" s="97">
        <v>0.29305555555555601</v>
      </c>
      <c r="C434">
        <f t="shared" ca="1" si="18"/>
        <v>1</v>
      </c>
      <c r="D434">
        <f t="shared" si="19"/>
        <v>54</v>
      </c>
      <c r="E434">
        <f>IF(appliances!$D$46="YES",light_sim_data!B434,0)</f>
        <v>0</v>
      </c>
      <c r="F434">
        <f t="shared" si="20"/>
        <v>54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5</v>
      </c>
      <c r="U434" s="43">
        <v>0</v>
      </c>
      <c r="V434" s="43">
        <v>3</v>
      </c>
      <c r="W434" s="43">
        <v>3</v>
      </c>
      <c r="X434" s="43">
        <v>0</v>
      </c>
      <c r="Y434" s="43">
        <v>2</v>
      </c>
      <c r="Z434" s="43">
        <v>15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>
      <c r="A435">
        <v>424</v>
      </c>
      <c r="B435" s="97">
        <v>0.29375000000000001</v>
      </c>
      <c r="C435">
        <f t="shared" ca="1" si="18"/>
        <v>1</v>
      </c>
      <c r="D435">
        <f t="shared" si="19"/>
        <v>54</v>
      </c>
      <c r="E435">
        <f>IF(appliances!$D$46="YES",light_sim_data!B435,0)</f>
        <v>0</v>
      </c>
      <c r="F435">
        <f t="shared" si="20"/>
        <v>54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5</v>
      </c>
      <c r="U435" s="43">
        <v>0</v>
      </c>
      <c r="V435" s="43">
        <v>3</v>
      </c>
      <c r="W435" s="43">
        <v>3</v>
      </c>
      <c r="X435" s="43">
        <v>0</v>
      </c>
      <c r="Y435" s="43">
        <v>2</v>
      </c>
      <c r="Z435" s="43">
        <v>15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>
      <c r="A436">
        <v>425</v>
      </c>
      <c r="B436" s="97">
        <v>0.29444444444444401</v>
      </c>
      <c r="C436">
        <f t="shared" ca="1" si="18"/>
        <v>1</v>
      </c>
      <c r="D436">
        <f t="shared" si="19"/>
        <v>54</v>
      </c>
      <c r="E436">
        <f>IF(appliances!$D$46="YES",light_sim_data!B436,0)</f>
        <v>0</v>
      </c>
      <c r="F436">
        <f t="shared" si="20"/>
        <v>54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5</v>
      </c>
      <c r="U436" s="43">
        <v>0</v>
      </c>
      <c r="V436" s="43">
        <v>3</v>
      </c>
      <c r="W436" s="43">
        <v>3</v>
      </c>
      <c r="X436" s="43">
        <v>0</v>
      </c>
      <c r="Y436" s="43">
        <v>2</v>
      </c>
      <c r="Z436" s="43">
        <v>15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>
      <c r="A437">
        <v>426</v>
      </c>
      <c r="B437" s="97">
        <v>0.29513888888888901</v>
      </c>
      <c r="C437">
        <f t="shared" ca="1" si="18"/>
        <v>1</v>
      </c>
      <c r="D437">
        <f t="shared" si="19"/>
        <v>2179</v>
      </c>
      <c r="E437">
        <f>IF(appliances!$D$46="YES",light_sim_data!B437,0)</f>
        <v>0</v>
      </c>
      <c r="F437">
        <f t="shared" si="20"/>
        <v>2179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148</v>
      </c>
      <c r="U437" s="43">
        <v>0</v>
      </c>
      <c r="V437" s="43">
        <v>3</v>
      </c>
      <c r="W437" s="43">
        <v>3</v>
      </c>
      <c r="X437" s="43">
        <v>0</v>
      </c>
      <c r="Y437" s="43">
        <v>2</v>
      </c>
      <c r="Z437" s="43">
        <v>15</v>
      </c>
      <c r="AA437" s="43">
        <v>1</v>
      </c>
      <c r="AB437" s="43">
        <v>3</v>
      </c>
      <c r="AC437" s="43">
        <v>2</v>
      </c>
      <c r="AD437" s="43">
        <v>1983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>
      <c r="A438">
        <v>427</v>
      </c>
      <c r="B438" s="97">
        <v>0.295833333333333</v>
      </c>
      <c r="C438">
        <f t="shared" ca="1" si="18"/>
        <v>1</v>
      </c>
      <c r="D438">
        <f t="shared" si="19"/>
        <v>2179</v>
      </c>
      <c r="E438">
        <f>IF(appliances!$D$46="YES",light_sim_data!B438,0)</f>
        <v>0</v>
      </c>
      <c r="F438">
        <f t="shared" si="20"/>
        <v>2179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148</v>
      </c>
      <c r="U438" s="43">
        <v>0</v>
      </c>
      <c r="V438" s="43">
        <v>3</v>
      </c>
      <c r="W438" s="43">
        <v>3</v>
      </c>
      <c r="X438" s="43">
        <v>0</v>
      </c>
      <c r="Y438" s="43">
        <v>2</v>
      </c>
      <c r="Z438" s="43">
        <v>15</v>
      </c>
      <c r="AA438" s="43">
        <v>1</v>
      </c>
      <c r="AB438" s="43">
        <v>3</v>
      </c>
      <c r="AC438" s="43">
        <v>2</v>
      </c>
      <c r="AD438" s="43">
        <v>1983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>
      <c r="A439">
        <v>428</v>
      </c>
      <c r="B439" s="97">
        <v>0.296527777777778</v>
      </c>
      <c r="C439">
        <f t="shared" ca="1" si="18"/>
        <v>1</v>
      </c>
      <c r="D439">
        <f t="shared" si="19"/>
        <v>2179</v>
      </c>
      <c r="E439">
        <f>IF(appliances!$D$46="YES",light_sim_data!B439,0)</f>
        <v>0</v>
      </c>
      <c r="F439">
        <f t="shared" si="20"/>
        <v>2179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148</v>
      </c>
      <c r="U439" s="43">
        <v>0</v>
      </c>
      <c r="V439" s="43">
        <v>3</v>
      </c>
      <c r="W439" s="43">
        <v>3</v>
      </c>
      <c r="X439" s="43">
        <v>0</v>
      </c>
      <c r="Y439" s="43">
        <v>2</v>
      </c>
      <c r="Z439" s="43">
        <v>15</v>
      </c>
      <c r="AA439" s="43">
        <v>1</v>
      </c>
      <c r="AB439" s="43">
        <v>3</v>
      </c>
      <c r="AC439" s="43">
        <v>2</v>
      </c>
      <c r="AD439" s="43">
        <v>1983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>
      <c r="A440">
        <v>429</v>
      </c>
      <c r="B440" s="97">
        <v>0.297222222222222</v>
      </c>
      <c r="C440">
        <f t="shared" ca="1" si="18"/>
        <v>1</v>
      </c>
      <c r="D440">
        <f t="shared" si="19"/>
        <v>333</v>
      </c>
      <c r="E440">
        <f>IF(appliances!$D$46="YES",light_sim_data!B440,0)</f>
        <v>0</v>
      </c>
      <c r="F440">
        <f t="shared" si="20"/>
        <v>333</v>
      </c>
      <c r="H440" s="43">
        <v>0</v>
      </c>
      <c r="I440" s="43">
        <v>0</v>
      </c>
      <c r="J440" s="43">
        <v>0</v>
      </c>
      <c r="K440" s="43">
        <v>136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148</v>
      </c>
      <c r="U440" s="43">
        <v>0</v>
      </c>
      <c r="V440" s="43">
        <v>3</v>
      </c>
      <c r="W440" s="43">
        <v>3</v>
      </c>
      <c r="X440" s="43">
        <v>0</v>
      </c>
      <c r="Y440" s="43">
        <v>2</v>
      </c>
      <c r="Z440" s="43">
        <v>15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>
      <c r="A441">
        <v>430</v>
      </c>
      <c r="B441" s="97">
        <v>0.297916666666667</v>
      </c>
      <c r="C441">
        <f t="shared" ca="1" si="18"/>
        <v>1</v>
      </c>
      <c r="D441">
        <f t="shared" si="19"/>
        <v>373</v>
      </c>
      <c r="E441">
        <f>IF(appliances!$D$46="YES",light_sim_data!B441,0)</f>
        <v>40</v>
      </c>
      <c r="F441">
        <f t="shared" si="20"/>
        <v>333</v>
      </c>
      <c r="H441" s="43">
        <v>0</v>
      </c>
      <c r="I441" s="43">
        <v>0</v>
      </c>
      <c r="J441" s="43">
        <v>0</v>
      </c>
      <c r="K441" s="43">
        <v>136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148</v>
      </c>
      <c r="U441" s="43">
        <v>0</v>
      </c>
      <c r="V441" s="43">
        <v>3</v>
      </c>
      <c r="W441" s="43">
        <v>3</v>
      </c>
      <c r="X441" s="43">
        <v>0</v>
      </c>
      <c r="Y441" s="43">
        <v>2</v>
      </c>
      <c r="Z441" s="43">
        <v>15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>
      <c r="A442">
        <v>431</v>
      </c>
      <c r="B442" s="97">
        <v>0.29861111111111099</v>
      </c>
      <c r="C442">
        <f t="shared" ca="1" si="18"/>
        <v>1</v>
      </c>
      <c r="D442">
        <f t="shared" si="19"/>
        <v>373</v>
      </c>
      <c r="E442">
        <f>IF(appliances!$D$46="YES",light_sim_data!B442,0)</f>
        <v>40</v>
      </c>
      <c r="F442">
        <f t="shared" si="20"/>
        <v>333</v>
      </c>
      <c r="H442" s="43">
        <v>0</v>
      </c>
      <c r="I442" s="43">
        <v>0</v>
      </c>
      <c r="J442" s="43">
        <v>0</v>
      </c>
      <c r="K442" s="43">
        <v>136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148</v>
      </c>
      <c r="U442" s="43">
        <v>0</v>
      </c>
      <c r="V442" s="43">
        <v>3</v>
      </c>
      <c r="W442" s="43">
        <v>3</v>
      </c>
      <c r="X442" s="43">
        <v>0</v>
      </c>
      <c r="Y442" s="43">
        <v>2</v>
      </c>
      <c r="Z442" s="43">
        <v>15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>
      <c r="A443">
        <v>432</v>
      </c>
      <c r="B443" s="97">
        <v>0.29930555555555599</v>
      </c>
      <c r="C443">
        <f t="shared" ca="1" si="18"/>
        <v>1</v>
      </c>
      <c r="D443">
        <f t="shared" si="19"/>
        <v>333</v>
      </c>
      <c r="E443">
        <f>IF(appliances!$D$46="YES",light_sim_data!B443,0)</f>
        <v>0</v>
      </c>
      <c r="F443">
        <f t="shared" si="20"/>
        <v>333</v>
      </c>
      <c r="H443" s="43">
        <v>0</v>
      </c>
      <c r="I443" s="43">
        <v>0</v>
      </c>
      <c r="J443" s="43">
        <v>0</v>
      </c>
      <c r="K443" s="43">
        <v>136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148</v>
      </c>
      <c r="U443" s="43">
        <v>0</v>
      </c>
      <c r="V443" s="43">
        <v>3</v>
      </c>
      <c r="W443" s="43">
        <v>3</v>
      </c>
      <c r="X443" s="43">
        <v>0</v>
      </c>
      <c r="Y443" s="43">
        <v>2</v>
      </c>
      <c r="Z443" s="43">
        <v>15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>
      <c r="A444">
        <v>433</v>
      </c>
      <c r="B444" s="97">
        <v>0.3</v>
      </c>
      <c r="C444">
        <f t="shared" ca="1" si="18"/>
        <v>1</v>
      </c>
      <c r="D444">
        <f t="shared" si="19"/>
        <v>333</v>
      </c>
      <c r="E444">
        <f>IF(appliances!$D$46="YES",light_sim_data!B444,0)</f>
        <v>0</v>
      </c>
      <c r="F444">
        <f t="shared" si="20"/>
        <v>333</v>
      </c>
      <c r="H444" s="43">
        <v>0</v>
      </c>
      <c r="I444" s="43">
        <v>0</v>
      </c>
      <c r="J444" s="43">
        <v>0</v>
      </c>
      <c r="K444" s="43">
        <v>136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148</v>
      </c>
      <c r="U444" s="43">
        <v>0</v>
      </c>
      <c r="V444" s="43">
        <v>3</v>
      </c>
      <c r="W444" s="43">
        <v>3</v>
      </c>
      <c r="X444" s="43">
        <v>0</v>
      </c>
      <c r="Y444" s="43">
        <v>2</v>
      </c>
      <c r="Z444" s="43">
        <v>15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>
      <c r="A445">
        <v>434</v>
      </c>
      <c r="B445" s="97">
        <v>0.30069444444444399</v>
      </c>
      <c r="C445">
        <f t="shared" ca="1" si="18"/>
        <v>1</v>
      </c>
      <c r="D445">
        <f t="shared" si="19"/>
        <v>333</v>
      </c>
      <c r="E445">
        <f>IF(appliances!$D$46="YES",light_sim_data!B445,0)</f>
        <v>0</v>
      </c>
      <c r="F445">
        <f t="shared" si="20"/>
        <v>333</v>
      </c>
      <c r="H445" s="43">
        <v>0</v>
      </c>
      <c r="I445" s="43">
        <v>0</v>
      </c>
      <c r="J445" s="43">
        <v>0</v>
      </c>
      <c r="K445" s="43">
        <v>136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148</v>
      </c>
      <c r="U445" s="43">
        <v>0</v>
      </c>
      <c r="V445" s="43">
        <v>3</v>
      </c>
      <c r="W445" s="43">
        <v>3</v>
      </c>
      <c r="X445" s="43">
        <v>0</v>
      </c>
      <c r="Y445" s="43">
        <v>2</v>
      </c>
      <c r="Z445" s="43">
        <v>15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>
      <c r="A446">
        <v>435</v>
      </c>
      <c r="B446" s="97">
        <v>0.30138888888888898</v>
      </c>
      <c r="C446">
        <f t="shared" ca="1" si="18"/>
        <v>1</v>
      </c>
      <c r="D446">
        <f t="shared" si="19"/>
        <v>333</v>
      </c>
      <c r="E446">
        <f>IF(appliances!$D$46="YES",light_sim_data!B446,0)</f>
        <v>0</v>
      </c>
      <c r="F446">
        <f t="shared" si="20"/>
        <v>333</v>
      </c>
      <c r="H446" s="43">
        <v>0</v>
      </c>
      <c r="I446" s="43">
        <v>0</v>
      </c>
      <c r="J446" s="43">
        <v>0</v>
      </c>
      <c r="K446" s="43">
        <v>136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148</v>
      </c>
      <c r="U446" s="43">
        <v>0</v>
      </c>
      <c r="V446" s="43">
        <v>3</v>
      </c>
      <c r="W446" s="43">
        <v>3</v>
      </c>
      <c r="X446" s="43">
        <v>0</v>
      </c>
      <c r="Y446" s="43">
        <v>2</v>
      </c>
      <c r="Z446" s="43">
        <v>15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>
      <c r="A447">
        <v>436</v>
      </c>
      <c r="B447" s="97">
        <v>0.30208333333333298</v>
      </c>
      <c r="C447">
        <f t="shared" ca="1" si="18"/>
        <v>1</v>
      </c>
      <c r="D447">
        <f t="shared" si="19"/>
        <v>333</v>
      </c>
      <c r="E447">
        <f>IF(appliances!$D$46="YES",light_sim_data!B447,0)</f>
        <v>0</v>
      </c>
      <c r="F447">
        <f t="shared" si="20"/>
        <v>333</v>
      </c>
      <c r="H447" s="43">
        <v>0</v>
      </c>
      <c r="I447" s="43">
        <v>0</v>
      </c>
      <c r="J447" s="43">
        <v>0</v>
      </c>
      <c r="K447" s="43">
        <v>136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148</v>
      </c>
      <c r="U447" s="43">
        <v>0</v>
      </c>
      <c r="V447" s="43">
        <v>3</v>
      </c>
      <c r="W447" s="43">
        <v>3</v>
      </c>
      <c r="X447" s="43">
        <v>0</v>
      </c>
      <c r="Y447" s="43">
        <v>2</v>
      </c>
      <c r="Z447" s="43">
        <v>15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>
      <c r="A448">
        <v>437</v>
      </c>
      <c r="B448" s="97">
        <v>0.30277777777777798</v>
      </c>
      <c r="C448">
        <f t="shared" ca="1" si="18"/>
        <v>1</v>
      </c>
      <c r="D448">
        <f t="shared" si="19"/>
        <v>333</v>
      </c>
      <c r="E448">
        <f>IF(appliances!$D$46="YES",light_sim_data!B448,0)</f>
        <v>0</v>
      </c>
      <c r="F448">
        <f t="shared" si="20"/>
        <v>333</v>
      </c>
      <c r="H448" s="43">
        <v>0</v>
      </c>
      <c r="I448" s="43">
        <v>0</v>
      </c>
      <c r="J448" s="43">
        <v>0</v>
      </c>
      <c r="K448" s="43">
        <v>136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148</v>
      </c>
      <c r="U448" s="43">
        <v>0</v>
      </c>
      <c r="V448" s="43">
        <v>3</v>
      </c>
      <c r="W448" s="43">
        <v>3</v>
      </c>
      <c r="X448" s="43">
        <v>0</v>
      </c>
      <c r="Y448" s="43">
        <v>2</v>
      </c>
      <c r="Z448" s="43">
        <v>15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>
      <c r="A449">
        <v>438</v>
      </c>
      <c r="B449" s="97">
        <v>0.30347222222222198</v>
      </c>
      <c r="C449">
        <f t="shared" ca="1" si="18"/>
        <v>1</v>
      </c>
      <c r="D449">
        <f t="shared" si="19"/>
        <v>333</v>
      </c>
      <c r="E449">
        <f>IF(appliances!$D$46="YES",light_sim_data!B449,0)</f>
        <v>0</v>
      </c>
      <c r="F449">
        <f t="shared" si="20"/>
        <v>333</v>
      </c>
      <c r="H449" s="43">
        <v>0</v>
      </c>
      <c r="I449" s="43">
        <v>0</v>
      </c>
      <c r="J449" s="43">
        <v>0</v>
      </c>
      <c r="K449" s="43">
        <v>136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148</v>
      </c>
      <c r="U449" s="43">
        <v>0</v>
      </c>
      <c r="V449" s="43">
        <v>3</v>
      </c>
      <c r="W449" s="43">
        <v>3</v>
      </c>
      <c r="X449" s="43">
        <v>0</v>
      </c>
      <c r="Y449" s="43">
        <v>2</v>
      </c>
      <c r="Z449" s="43">
        <v>15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>
      <c r="A450">
        <v>439</v>
      </c>
      <c r="B450" s="97">
        <v>0.30416666666666697</v>
      </c>
      <c r="C450">
        <f t="shared" ca="1" si="18"/>
        <v>1</v>
      </c>
      <c r="D450">
        <f t="shared" si="19"/>
        <v>333</v>
      </c>
      <c r="E450">
        <f>IF(appliances!$D$46="YES",light_sim_data!B450,0)</f>
        <v>0</v>
      </c>
      <c r="F450">
        <f t="shared" si="20"/>
        <v>333</v>
      </c>
      <c r="H450" s="43">
        <v>0</v>
      </c>
      <c r="I450" s="43">
        <v>0</v>
      </c>
      <c r="J450" s="43">
        <v>0</v>
      </c>
      <c r="K450" s="43">
        <v>136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148</v>
      </c>
      <c r="U450" s="43">
        <v>0</v>
      </c>
      <c r="V450" s="43">
        <v>3</v>
      </c>
      <c r="W450" s="43">
        <v>3</v>
      </c>
      <c r="X450" s="43">
        <v>0</v>
      </c>
      <c r="Y450" s="43">
        <v>2</v>
      </c>
      <c r="Z450" s="43">
        <v>15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>
      <c r="A451">
        <v>440</v>
      </c>
      <c r="B451" s="97">
        <v>0.30486111111111103</v>
      </c>
      <c r="C451">
        <f t="shared" ca="1" si="18"/>
        <v>1</v>
      </c>
      <c r="D451">
        <f t="shared" si="19"/>
        <v>333</v>
      </c>
      <c r="E451">
        <f>IF(appliances!$D$46="YES",light_sim_data!B451,0)</f>
        <v>0</v>
      </c>
      <c r="F451">
        <f t="shared" si="20"/>
        <v>333</v>
      </c>
      <c r="H451" s="43">
        <v>0</v>
      </c>
      <c r="I451" s="43">
        <v>0</v>
      </c>
      <c r="J451" s="43">
        <v>0</v>
      </c>
      <c r="K451" s="43">
        <v>136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148</v>
      </c>
      <c r="U451" s="43">
        <v>0</v>
      </c>
      <c r="V451" s="43">
        <v>3</v>
      </c>
      <c r="W451" s="43">
        <v>3</v>
      </c>
      <c r="X451" s="43">
        <v>0</v>
      </c>
      <c r="Y451" s="43">
        <v>2</v>
      </c>
      <c r="Z451" s="43">
        <v>15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>
      <c r="A452">
        <v>441</v>
      </c>
      <c r="B452" s="97">
        <v>0.30555555555555602</v>
      </c>
      <c r="C452">
        <f t="shared" ca="1" si="18"/>
        <v>1</v>
      </c>
      <c r="D452">
        <f t="shared" si="19"/>
        <v>442</v>
      </c>
      <c r="E452">
        <f>IF(appliances!$D$46="YES",light_sim_data!B452,0)</f>
        <v>0</v>
      </c>
      <c r="F452">
        <f t="shared" si="20"/>
        <v>442</v>
      </c>
      <c r="H452" s="43">
        <v>0</v>
      </c>
      <c r="I452" s="43">
        <v>0</v>
      </c>
      <c r="J452" s="43">
        <v>109</v>
      </c>
      <c r="K452" s="43">
        <v>136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148</v>
      </c>
      <c r="U452" s="43">
        <v>0</v>
      </c>
      <c r="V452" s="43">
        <v>3</v>
      </c>
      <c r="W452" s="43">
        <v>3</v>
      </c>
      <c r="X452" s="43">
        <v>0</v>
      </c>
      <c r="Y452" s="43">
        <v>2</v>
      </c>
      <c r="Z452" s="43">
        <v>15</v>
      </c>
      <c r="AA452" s="43">
        <v>1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>
      <c r="A453">
        <v>442</v>
      </c>
      <c r="B453" s="97">
        <v>0.30625000000000002</v>
      </c>
      <c r="C453">
        <f t="shared" ca="1" si="18"/>
        <v>1</v>
      </c>
      <c r="D453">
        <f t="shared" si="19"/>
        <v>442</v>
      </c>
      <c r="E453">
        <f>IF(appliances!$D$46="YES",light_sim_data!B453,0)</f>
        <v>0</v>
      </c>
      <c r="F453">
        <f t="shared" si="20"/>
        <v>442</v>
      </c>
      <c r="H453" s="43">
        <v>0</v>
      </c>
      <c r="I453" s="43">
        <v>0</v>
      </c>
      <c r="J453" s="43">
        <v>109</v>
      </c>
      <c r="K453" s="43">
        <v>136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148</v>
      </c>
      <c r="U453" s="43">
        <v>0</v>
      </c>
      <c r="V453" s="43">
        <v>3</v>
      </c>
      <c r="W453" s="43">
        <v>3</v>
      </c>
      <c r="X453" s="43">
        <v>0</v>
      </c>
      <c r="Y453" s="43">
        <v>2</v>
      </c>
      <c r="Z453" s="43">
        <v>15</v>
      </c>
      <c r="AA453" s="43">
        <v>1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>
      <c r="A454">
        <v>443</v>
      </c>
      <c r="B454" s="97">
        <v>0.30694444444444402</v>
      </c>
      <c r="C454">
        <f t="shared" ca="1" si="18"/>
        <v>1</v>
      </c>
      <c r="D454">
        <f t="shared" si="19"/>
        <v>442</v>
      </c>
      <c r="E454">
        <f>IF(appliances!$D$46="YES",light_sim_data!B454,0)</f>
        <v>0</v>
      </c>
      <c r="F454">
        <f t="shared" si="20"/>
        <v>442</v>
      </c>
      <c r="H454" s="43">
        <v>0</v>
      </c>
      <c r="I454" s="43">
        <v>0</v>
      </c>
      <c r="J454" s="43">
        <v>109</v>
      </c>
      <c r="K454" s="43">
        <v>136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148</v>
      </c>
      <c r="U454" s="43">
        <v>0</v>
      </c>
      <c r="V454" s="43">
        <v>3</v>
      </c>
      <c r="W454" s="43">
        <v>3</v>
      </c>
      <c r="X454" s="43">
        <v>0</v>
      </c>
      <c r="Y454" s="43">
        <v>2</v>
      </c>
      <c r="Z454" s="43">
        <v>15</v>
      </c>
      <c r="AA454" s="43">
        <v>1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>
      <c r="A455">
        <v>444</v>
      </c>
      <c r="B455" s="97">
        <v>0.30763888888888902</v>
      </c>
      <c r="C455">
        <f t="shared" ca="1" si="18"/>
        <v>1</v>
      </c>
      <c r="D455">
        <f t="shared" si="19"/>
        <v>442</v>
      </c>
      <c r="E455">
        <f>IF(appliances!$D$46="YES",light_sim_data!B455,0)</f>
        <v>0</v>
      </c>
      <c r="F455">
        <f t="shared" si="20"/>
        <v>442</v>
      </c>
      <c r="H455" s="43">
        <v>0</v>
      </c>
      <c r="I455" s="43">
        <v>0</v>
      </c>
      <c r="J455" s="43">
        <v>109</v>
      </c>
      <c r="K455" s="43">
        <v>136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148</v>
      </c>
      <c r="U455" s="43">
        <v>0</v>
      </c>
      <c r="V455" s="43">
        <v>3</v>
      </c>
      <c r="W455" s="43">
        <v>3</v>
      </c>
      <c r="X455" s="43">
        <v>0</v>
      </c>
      <c r="Y455" s="43">
        <v>2</v>
      </c>
      <c r="Z455" s="43">
        <v>15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>
      <c r="A456">
        <v>445</v>
      </c>
      <c r="B456" s="97">
        <v>0.30833333333333302</v>
      </c>
      <c r="C456">
        <f t="shared" ca="1" si="18"/>
        <v>1</v>
      </c>
      <c r="D456">
        <f t="shared" si="19"/>
        <v>442</v>
      </c>
      <c r="E456">
        <f>IF(appliances!$D$46="YES",light_sim_data!B456,0)</f>
        <v>0</v>
      </c>
      <c r="F456">
        <f t="shared" si="20"/>
        <v>442</v>
      </c>
      <c r="H456" s="43">
        <v>0</v>
      </c>
      <c r="I456" s="43">
        <v>0</v>
      </c>
      <c r="J456" s="43">
        <v>109</v>
      </c>
      <c r="K456" s="43">
        <v>136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148</v>
      </c>
      <c r="U456" s="43">
        <v>0</v>
      </c>
      <c r="V456" s="43">
        <v>3</v>
      </c>
      <c r="W456" s="43">
        <v>3</v>
      </c>
      <c r="X456" s="43">
        <v>0</v>
      </c>
      <c r="Y456" s="43">
        <v>2</v>
      </c>
      <c r="Z456" s="43">
        <v>15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>
      <c r="A457">
        <v>446</v>
      </c>
      <c r="B457" s="97">
        <v>0.30902777777777801</v>
      </c>
      <c r="C457">
        <f t="shared" ca="1" si="18"/>
        <v>1</v>
      </c>
      <c r="D457">
        <f t="shared" si="19"/>
        <v>442</v>
      </c>
      <c r="E457">
        <f>IF(appliances!$D$46="YES",light_sim_data!B457,0)</f>
        <v>0</v>
      </c>
      <c r="F457">
        <f t="shared" si="20"/>
        <v>442</v>
      </c>
      <c r="H457" s="43">
        <v>0</v>
      </c>
      <c r="I457" s="43">
        <v>0</v>
      </c>
      <c r="J457" s="43">
        <v>109</v>
      </c>
      <c r="K457" s="43">
        <v>136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148</v>
      </c>
      <c r="U457" s="43">
        <v>0</v>
      </c>
      <c r="V457" s="43">
        <v>3</v>
      </c>
      <c r="W457" s="43">
        <v>3</v>
      </c>
      <c r="X457" s="43">
        <v>0</v>
      </c>
      <c r="Y457" s="43">
        <v>2</v>
      </c>
      <c r="Z457" s="43">
        <v>15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>
      <c r="A458">
        <v>447</v>
      </c>
      <c r="B458" s="97">
        <v>0.30972222222222201</v>
      </c>
      <c r="C458">
        <f t="shared" ca="1" si="18"/>
        <v>1</v>
      </c>
      <c r="D458">
        <f t="shared" si="19"/>
        <v>442</v>
      </c>
      <c r="E458">
        <f>IF(appliances!$D$46="YES",light_sim_data!B458,0)</f>
        <v>0</v>
      </c>
      <c r="F458">
        <f t="shared" si="20"/>
        <v>442</v>
      </c>
      <c r="H458" s="43">
        <v>0</v>
      </c>
      <c r="I458" s="43">
        <v>0</v>
      </c>
      <c r="J458" s="43">
        <v>109</v>
      </c>
      <c r="K458" s="43">
        <v>136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148</v>
      </c>
      <c r="U458" s="43">
        <v>0</v>
      </c>
      <c r="V458" s="43">
        <v>3</v>
      </c>
      <c r="W458" s="43">
        <v>3</v>
      </c>
      <c r="X458" s="43">
        <v>0</v>
      </c>
      <c r="Y458" s="43">
        <v>2</v>
      </c>
      <c r="Z458" s="43">
        <v>15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>
      <c r="A459">
        <v>448</v>
      </c>
      <c r="B459" s="97">
        <v>0.31041666666666701</v>
      </c>
      <c r="C459">
        <f t="shared" ca="1" si="18"/>
        <v>1</v>
      </c>
      <c r="D459">
        <f t="shared" si="19"/>
        <v>442</v>
      </c>
      <c r="E459">
        <f>IF(appliances!$D$46="YES",light_sim_data!B459,0)</f>
        <v>0</v>
      </c>
      <c r="F459">
        <f t="shared" si="20"/>
        <v>442</v>
      </c>
      <c r="H459" s="43">
        <v>0</v>
      </c>
      <c r="I459" s="43">
        <v>0</v>
      </c>
      <c r="J459" s="43">
        <v>109</v>
      </c>
      <c r="K459" s="43">
        <v>136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148</v>
      </c>
      <c r="U459" s="43">
        <v>0</v>
      </c>
      <c r="V459" s="43">
        <v>3</v>
      </c>
      <c r="W459" s="43">
        <v>3</v>
      </c>
      <c r="X459" s="43">
        <v>0</v>
      </c>
      <c r="Y459" s="43">
        <v>2</v>
      </c>
      <c r="Z459" s="43">
        <v>15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>
      <c r="A460">
        <v>449</v>
      </c>
      <c r="B460" s="97">
        <v>0.31111111111111101</v>
      </c>
      <c r="C460">
        <f t="shared" ca="1" si="18"/>
        <v>1</v>
      </c>
      <c r="D460">
        <f t="shared" si="19"/>
        <v>306</v>
      </c>
      <c r="E460">
        <f>IF(appliances!$D$46="YES",light_sim_data!B460,0)</f>
        <v>0</v>
      </c>
      <c r="F460">
        <f t="shared" si="20"/>
        <v>306</v>
      </c>
      <c r="H460" s="43">
        <v>0</v>
      </c>
      <c r="I460" s="43">
        <v>0</v>
      </c>
      <c r="J460" s="43">
        <v>109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148</v>
      </c>
      <c r="U460" s="43">
        <v>0</v>
      </c>
      <c r="V460" s="43">
        <v>3</v>
      </c>
      <c r="W460" s="43">
        <v>3</v>
      </c>
      <c r="X460" s="43">
        <v>0</v>
      </c>
      <c r="Y460" s="43">
        <v>2</v>
      </c>
      <c r="Z460" s="43">
        <v>15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306</v>
      </c>
      <c r="E461">
        <f>IF(appliances!$D$46="YES",light_sim_data!B461,0)</f>
        <v>0</v>
      </c>
      <c r="F461">
        <f t="shared" ref="F461:F524" si="23">SUM(H461:AN461)</f>
        <v>306</v>
      </c>
      <c r="H461" s="43">
        <v>0</v>
      </c>
      <c r="I461" s="43">
        <v>0</v>
      </c>
      <c r="J461" s="43">
        <v>109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148</v>
      </c>
      <c r="U461" s="43">
        <v>0</v>
      </c>
      <c r="V461" s="43">
        <v>3</v>
      </c>
      <c r="W461" s="43">
        <v>3</v>
      </c>
      <c r="X461" s="43">
        <v>0</v>
      </c>
      <c r="Y461" s="43">
        <v>2</v>
      </c>
      <c r="Z461" s="43">
        <v>15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>
      <c r="A462">
        <v>451</v>
      </c>
      <c r="B462" s="97">
        <v>0.3125</v>
      </c>
      <c r="C462">
        <f t="shared" ca="1" si="21"/>
        <v>1</v>
      </c>
      <c r="D462">
        <f t="shared" si="22"/>
        <v>306</v>
      </c>
      <c r="E462">
        <f>IF(appliances!$D$46="YES",light_sim_data!B462,0)</f>
        <v>0</v>
      </c>
      <c r="F462">
        <f t="shared" si="23"/>
        <v>306</v>
      </c>
      <c r="H462" s="43">
        <v>0</v>
      </c>
      <c r="I462" s="43">
        <v>0</v>
      </c>
      <c r="J462" s="43">
        <v>109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148</v>
      </c>
      <c r="U462" s="43">
        <v>0</v>
      </c>
      <c r="V462" s="43">
        <v>3</v>
      </c>
      <c r="W462" s="43">
        <v>3</v>
      </c>
      <c r="X462" s="43">
        <v>0</v>
      </c>
      <c r="Y462" s="43">
        <v>2</v>
      </c>
      <c r="Z462" s="43">
        <v>15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>
      <c r="A463">
        <v>452</v>
      </c>
      <c r="B463" s="97">
        <v>0.313194444444444</v>
      </c>
      <c r="C463">
        <f t="shared" ca="1" si="21"/>
        <v>1</v>
      </c>
      <c r="D463">
        <f t="shared" si="22"/>
        <v>306</v>
      </c>
      <c r="E463">
        <f>IF(appliances!$D$46="YES",light_sim_data!B463,0)</f>
        <v>0</v>
      </c>
      <c r="F463">
        <f t="shared" si="23"/>
        <v>306</v>
      </c>
      <c r="H463" s="43">
        <v>0</v>
      </c>
      <c r="I463" s="43">
        <v>0</v>
      </c>
      <c r="J463" s="43">
        <v>109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148</v>
      </c>
      <c r="U463" s="43">
        <v>0</v>
      </c>
      <c r="V463" s="43">
        <v>3</v>
      </c>
      <c r="W463" s="43">
        <v>3</v>
      </c>
      <c r="X463" s="43">
        <v>0</v>
      </c>
      <c r="Y463" s="43">
        <v>2</v>
      </c>
      <c r="Z463" s="43">
        <v>15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>
      <c r="A464">
        <v>453</v>
      </c>
      <c r="B464" s="97">
        <v>0.31388888888888899</v>
      </c>
      <c r="C464">
        <f t="shared" ca="1" si="21"/>
        <v>1</v>
      </c>
      <c r="D464">
        <f t="shared" si="22"/>
        <v>306</v>
      </c>
      <c r="E464">
        <f>IF(appliances!$D$46="YES",light_sim_data!B464,0)</f>
        <v>0</v>
      </c>
      <c r="F464">
        <f t="shared" si="23"/>
        <v>306</v>
      </c>
      <c r="H464" s="43">
        <v>0</v>
      </c>
      <c r="I464" s="43">
        <v>0</v>
      </c>
      <c r="J464" s="43">
        <v>109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148</v>
      </c>
      <c r="U464" s="43">
        <v>0</v>
      </c>
      <c r="V464" s="43">
        <v>3</v>
      </c>
      <c r="W464" s="43">
        <v>3</v>
      </c>
      <c r="X464" s="43">
        <v>0</v>
      </c>
      <c r="Y464" s="43">
        <v>2</v>
      </c>
      <c r="Z464" s="43">
        <v>15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>
      <c r="A465">
        <v>454</v>
      </c>
      <c r="B465" s="97">
        <v>0.31458333333333299</v>
      </c>
      <c r="C465">
        <f t="shared" ca="1" si="21"/>
        <v>1</v>
      </c>
      <c r="D465">
        <f t="shared" si="22"/>
        <v>306</v>
      </c>
      <c r="E465">
        <f>IF(appliances!$D$46="YES",light_sim_data!B465,0)</f>
        <v>0</v>
      </c>
      <c r="F465">
        <f t="shared" si="23"/>
        <v>306</v>
      </c>
      <c r="H465" s="43">
        <v>0</v>
      </c>
      <c r="I465" s="43">
        <v>0</v>
      </c>
      <c r="J465" s="43">
        <v>109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148</v>
      </c>
      <c r="U465" s="43">
        <v>0</v>
      </c>
      <c r="V465" s="43">
        <v>3</v>
      </c>
      <c r="W465" s="43">
        <v>3</v>
      </c>
      <c r="X465" s="43">
        <v>0</v>
      </c>
      <c r="Y465" s="43">
        <v>2</v>
      </c>
      <c r="Z465" s="43">
        <v>15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>
      <c r="A466">
        <v>455</v>
      </c>
      <c r="B466" s="97">
        <v>0.31527777777777799</v>
      </c>
      <c r="C466">
        <f t="shared" ca="1" si="21"/>
        <v>1</v>
      </c>
      <c r="D466">
        <f t="shared" si="22"/>
        <v>306</v>
      </c>
      <c r="E466">
        <f>IF(appliances!$D$46="YES",light_sim_data!B466,0)</f>
        <v>0</v>
      </c>
      <c r="F466">
        <f t="shared" si="23"/>
        <v>306</v>
      </c>
      <c r="H466" s="43">
        <v>0</v>
      </c>
      <c r="I466" s="43">
        <v>0</v>
      </c>
      <c r="J466" s="43">
        <v>109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148</v>
      </c>
      <c r="U466" s="43">
        <v>0</v>
      </c>
      <c r="V466" s="43">
        <v>3</v>
      </c>
      <c r="W466" s="43">
        <v>3</v>
      </c>
      <c r="X466" s="43">
        <v>0</v>
      </c>
      <c r="Y466" s="43">
        <v>2</v>
      </c>
      <c r="Z466" s="43">
        <v>15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>
      <c r="A467">
        <v>456</v>
      </c>
      <c r="B467" s="97">
        <v>0.31597222222222199</v>
      </c>
      <c r="C467">
        <f t="shared" ca="1" si="21"/>
        <v>1</v>
      </c>
      <c r="D467">
        <f t="shared" si="22"/>
        <v>306</v>
      </c>
      <c r="E467">
        <f>IF(appliances!$D$46="YES",light_sim_data!B467,0)</f>
        <v>0</v>
      </c>
      <c r="F467">
        <f t="shared" si="23"/>
        <v>306</v>
      </c>
      <c r="H467" s="43">
        <v>0</v>
      </c>
      <c r="I467" s="43">
        <v>0</v>
      </c>
      <c r="J467" s="43">
        <v>109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148</v>
      </c>
      <c r="U467" s="43">
        <v>0</v>
      </c>
      <c r="V467" s="43">
        <v>3</v>
      </c>
      <c r="W467" s="43">
        <v>3</v>
      </c>
      <c r="X467" s="43">
        <v>0</v>
      </c>
      <c r="Y467" s="43">
        <v>2</v>
      </c>
      <c r="Z467" s="43">
        <v>15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>
      <c r="A468">
        <v>457</v>
      </c>
      <c r="B468" s="97">
        <v>0.31666666666666698</v>
      </c>
      <c r="C468">
        <f t="shared" ca="1" si="21"/>
        <v>1</v>
      </c>
      <c r="D468">
        <f t="shared" si="22"/>
        <v>306</v>
      </c>
      <c r="E468">
        <f>IF(appliances!$D$46="YES",light_sim_data!B468,0)</f>
        <v>0</v>
      </c>
      <c r="F468">
        <f t="shared" si="23"/>
        <v>306</v>
      </c>
      <c r="H468" s="43">
        <v>0</v>
      </c>
      <c r="I468" s="43">
        <v>0</v>
      </c>
      <c r="J468" s="43">
        <v>109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148</v>
      </c>
      <c r="U468" s="43">
        <v>0</v>
      </c>
      <c r="V468" s="43">
        <v>3</v>
      </c>
      <c r="W468" s="43">
        <v>3</v>
      </c>
      <c r="X468" s="43">
        <v>0</v>
      </c>
      <c r="Y468" s="43">
        <v>2</v>
      </c>
      <c r="Z468" s="43">
        <v>15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>
      <c r="A469">
        <v>458</v>
      </c>
      <c r="B469" s="97">
        <v>0.31736111111111098</v>
      </c>
      <c r="C469">
        <f t="shared" ca="1" si="21"/>
        <v>1</v>
      </c>
      <c r="D469">
        <f t="shared" si="22"/>
        <v>321</v>
      </c>
      <c r="E469">
        <f>IF(appliances!$D$46="YES",light_sim_data!B469,0)</f>
        <v>0</v>
      </c>
      <c r="F469">
        <f t="shared" si="23"/>
        <v>321</v>
      </c>
      <c r="H469" s="43">
        <v>0</v>
      </c>
      <c r="I469" s="43">
        <v>0</v>
      </c>
      <c r="J469" s="43">
        <v>109</v>
      </c>
      <c r="K469" s="43">
        <v>0</v>
      </c>
      <c r="L469" s="43">
        <v>1</v>
      </c>
      <c r="M469" s="43">
        <v>17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148</v>
      </c>
      <c r="U469" s="43">
        <v>0</v>
      </c>
      <c r="V469" s="43">
        <v>3</v>
      </c>
      <c r="W469" s="43">
        <v>3</v>
      </c>
      <c r="X469" s="43">
        <v>0</v>
      </c>
      <c r="Y469" s="43">
        <v>2</v>
      </c>
      <c r="Z469" s="43">
        <v>15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>
      <c r="A470">
        <v>459</v>
      </c>
      <c r="B470" s="97">
        <v>0.31805555555555598</v>
      </c>
      <c r="C470">
        <f t="shared" ca="1" si="21"/>
        <v>1</v>
      </c>
      <c r="D470">
        <f t="shared" si="22"/>
        <v>212</v>
      </c>
      <c r="E470">
        <f>IF(appliances!$D$46="YES",light_sim_data!B470,0)</f>
        <v>0</v>
      </c>
      <c r="F470">
        <f t="shared" si="23"/>
        <v>212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17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148</v>
      </c>
      <c r="U470" s="43">
        <v>0</v>
      </c>
      <c r="V470" s="43">
        <v>3</v>
      </c>
      <c r="W470" s="43">
        <v>3</v>
      </c>
      <c r="X470" s="43">
        <v>0</v>
      </c>
      <c r="Y470" s="43">
        <v>2</v>
      </c>
      <c r="Z470" s="43">
        <v>15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>
      <c r="A471">
        <v>460</v>
      </c>
      <c r="B471" s="97">
        <v>0.31874999999999998</v>
      </c>
      <c r="C471">
        <f t="shared" ca="1" si="21"/>
        <v>1</v>
      </c>
      <c r="D471">
        <f t="shared" si="22"/>
        <v>212</v>
      </c>
      <c r="E471">
        <f>IF(appliances!$D$46="YES",light_sim_data!B471,0)</f>
        <v>0</v>
      </c>
      <c r="F471">
        <f t="shared" si="23"/>
        <v>212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17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148</v>
      </c>
      <c r="U471" s="43">
        <v>0</v>
      </c>
      <c r="V471" s="43">
        <v>3</v>
      </c>
      <c r="W471" s="43">
        <v>3</v>
      </c>
      <c r="X471" s="43">
        <v>0</v>
      </c>
      <c r="Y471" s="43">
        <v>2</v>
      </c>
      <c r="Z471" s="43">
        <v>15</v>
      </c>
      <c r="AA471" s="43">
        <v>1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>
      <c r="A472">
        <v>461</v>
      </c>
      <c r="B472" s="97">
        <v>0.31944444444444398</v>
      </c>
      <c r="C472">
        <f t="shared" ca="1" si="21"/>
        <v>1</v>
      </c>
      <c r="D472">
        <f t="shared" si="22"/>
        <v>212</v>
      </c>
      <c r="E472">
        <f>IF(appliances!$D$46="YES",light_sim_data!B472,0)</f>
        <v>0</v>
      </c>
      <c r="F472">
        <f t="shared" si="23"/>
        <v>212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17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148</v>
      </c>
      <c r="U472" s="43">
        <v>0</v>
      </c>
      <c r="V472" s="43">
        <v>3</v>
      </c>
      <c r="W472" s="43">
        <v>3</v>
      </c>
      <c r="X472" s="43">
        <v>0</v>
      </c>
      <c r="Y472" s="43">
        <v>2</v>
      </c>
      <c r="Z472" s="43">
        <v>15</v>
      </c>
      <c r="AA472" s="43">
        <v>1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>
      <c r="A473">
        <v>462</v>
      </c>
      <c r="B473" s="97">
        <v>0.32013888888888897</v>
      </c>
      <c r="C473">
        <f t="shared" ca="1" si="21"/>
        <v>1</v>
      </c>
      <c r="D473">
        <f t="shared" si="22"/>
        <v>212</v>
      </c>
      <c r="E473">
        <f>IF(appliances!$D$46="YES",light_sim_data!B473,0)</f>
        <v>0</v>
      </c>
      <c r="F473">
        <f t="shared" si="23"/>
        <v>212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17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148</v>
      </c>
      <c r="U473" s="43">
        <v>0</v>
      </c>
      <c r="V473" s="43">
        <v>3</v>
      </c>
      <c r="W473" s="43">
        <v>3</v>
      </c>
      <c r="X473" s="43">
        <v>0</v>
      </c>
      <c r="Y473" s="43">
        <v>2</v>
      </c>
      <c r="Z473" s="43">
        <v>15</v>
      </c>
      <c r="AA473" s="43">
        <v>1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>
      <c r="A474">
        <v>463</v>
      </c>
      <c r="B474" s="97">
        <v>0.32083333333333303</v>
      </c>
      <c r="C474">
        <f t="shared" ca="1" si="21"/>
        <v>1</v>
      </c>
      <c r="D474">
        <f t="shared" si="22"/>
        <v>212</v>
      </c>
      <c r="E474">
        <f>IF(appliances!$D$46="YES",light_sim_data!B474,0)</f>
        <v>0</v>
      </c>
      <c r="F474">
        <f t="shared" si="23"/>
        <v>212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17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148</v>
      </c>
      <c r="U474" s="43">
        <v>0</v>
      </c>
      <c r="V474" s="43">
        <v>3</v>
      </c>
      <c r="W474" s="43">
        <v>3</v>
      </c>
      <c r="X474" s="43">
        <v>0</v>
      </c>
      <c r="Y474" s="43">
        <v>2</v>
      </c>
      <c r="Z474" s="43">
        <v>15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>
      <c r="A475">
        <v>464</v>
      </c>
      <c r="B475" s="97">
        <v>0.32152777777777802</v>
      </c>
      <c r="C475">
        <f t="shared" ca="1" si="21"/>
        <v>1</v>
      </c>
      <c r="D475">
        <f t="shared" si="22"/>
        <v>212</v>
      </c>
      <c r="E475">
        <f>IF(appliances!$D$46="YES",light_sim_data!B475,0)</f>
        <v>0</v>
      </c>
      <c r="F475">
        <f t="shared" si="23"/>
        <v>212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17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148</v>
      </c>
      <c r="U475" s="43">
        <v>0</v>
      </c>
      <c r="V475" s="43">
        <v>3</v>
      </c>
      <c r="W475" s="43">
        <v>3</v>
      </c>
      <c r="X475" s="43">
        <v>0</v>
      </c>
      <c r="Y475" s="43">
        <v>2</v>
      </c>
      <c r="Z475" s="43">
        <v>15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>
      <c r="A476">
        <v>465</v>
      </c>
      <c r="B476" s="97">
        <v>0.32222222222222202</v>
      </c>
      <c r="C476">
        <f t="shared" ca="1" si="21"/>
        <v>1</v>
      </c>
      <c r="D476">
        <f t="shared" si="22"/>
        <v>212</v>
      </c>
      <c r="E476">
        <f>IF(appliances!$D$46="YES",light_sim_data!B476,0)</f>
        <v>0</v>
      </c>
      <c r="F476">
        <f t="shared" si="23"/>
        <v>212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17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148</v>
      </c>
      <c r="U476" s="43">
        <v>0</v>
      </c>
      <c r="V476" s="43">
        <v>3</v>
      </c>
      <c r="W476" s="43">
        <v>3</v>
      </c>
      <c r="X476" s="43">
        <v>0</v>
      </c>
      <c r="Y476" s="43">
        <v>2</v>
      </c>
      <c r="Z476" s="43">
        <v>15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>
      <c r="A477">
        <v>466</v>
      </c>
      <c r="B477" s="97">
        <v>0.32291666666666702</v>
      </c>
      <c r="C477">
        <f t="shared" ca="1" si="21"/>
        <v>1</v>
      </c>
      <c r="D477">
        <f t="shared" si="22"/>
        <v>212</v>
      </c>
      <c r="E477">
        <f>IF(appliances!$D$46="YES",light_sim_data!B477,0)</f>
        <v>0</v>
      </c>
      <c r="F477">
        <f t="shared" si="23"/>
        <v>212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17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148</v>
      </c>
      <c r="U477" s="43">
        <v>0</v>
      </c>
      <c r="V477" s="43">
        <v>3</v>
      </c>
      <c r="W477" s="43">
        <v>3</v>
      </c>
      <c r="X477" s="43">
        <v>0</v>
      </c>
      <c r="Y477" s="43">
        <v>2</v>
      </c>
      <c r="Z477" s="43">
        <v>15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>
      <c r="A478">
        <v>467</v>
      </c>
      <c r="B478" s="97">
        <v>0.32361111111111102</v>
      </c>
      <c r="C478">
        <f t="shared" ca="1" si="21"/>
        <v>1</v>
      </c>
      <c r="D478">
        <f t="shared" si="22"/>
        <v>212</v>
      </c>
      <c r="E478">
        <f>IF(appliances!$D$46="YES",light_sim_data!B478,0)</f>
        <v>0</v>
      </c>
      <c r="F478">
        <f t="shared" si="23"/>
        <v>212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17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148</v>
      </c>
      <c r="U478" s="43">
        <v>0</v>
      </c>
      <c r="V478" s="43">
        <v>3</v>
      </c>
      <c r="W478" s="43">
        <v>3</v>
      </c>
      <c r="X478" s="43">
        <v>0</v>
      </c>
      <c r="Y478" s="43">
        <v>2</v>
      </c>
      <c r="Z478" s="43">
        <v>15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>
      <c r="A479">
        <v>468</v>
      </c>
      <c r="B479" s="97">
        <v>0.32430555555555601</v>
      </c>
      <c r="C479">
        <f t="shared" ca="1" si="21"/>
        <v>1</v>
      </c>
      <c r="D479">
        <f t="shared" si="22"/>
        <v>212</v>
      </c>
      <c r="E479">
        <f>IF(appliances!$D$46="YES",light_sim_data!B479,0)</f>
        <v>0</v>
      </c>
      <c r="F479">
        <f t="shared" si="23"/>
        <v>212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17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148</v>
      </c>
      <c r="U479" s="43">
        <v>0</v>
      </c>
      <c r="V479" s="43">
        <v>3</v>
      </c>
      <c r="W479" s="43">
        <v>3</v>
      </c>
      <c r="X479" s="43">
        <v>0</v>
      </c>
      <c r="Y479" s="43">
        <v>2</v>
      </c>
      <c r="Z479" s="43">
        <v>15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>
      <c r="A480">
        <v>469</v>
      </c>
      <c r="B480" s="97">
        <v>0.32500000000000001</v>
      </c>
      <c r="C480">
        <f t="shared" ca="1" si="21"/>
        <v>1</v>
      </c>
      <c r="D480">
        <f t="shared" si="22"/>
        <v>212</v>
      </c>
      <c r="E480">
        <f>IF(appliances!$D$46="YES",light_sim_data!B480,0)</f>
        <v>0</v>
      </c>
      <c r="F480">
        <f t="shared" si="23"/>
        <v>212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17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148</v>
      </c>
      <c r="U480" s="43">
        <v>0</v>
      </c>
      <c r="V480" s="43">
        <v>3</v>
      </c>
      <c r="W480" s="43">
        <v>3</v>
      </c>
      <c r="X480" s="43">
        <v>0</v>
      </c>
      <c r="Y480" s="43">
        <v>2</v>
      </c>
      <c r="Z480" s="43">
        <v>15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>
      <c r="A481">
        <v>470</v>
      </c>
      <c r="B481" s="97">
        <v>0.32569444444444401</v>
      </c>
      <c r="C481">
        <f t="shared" ca="1" si="21"/>
        <v>1</v>
      </c>
      <c r="D481">
        <f t="shared" si="22"/>
        <v>212</v>
      </c>
      <c r="E481">
        <f>IF(appliances!$D$46="YES",light_sim_data!B481,0)</f>
        <v>0</v>
      </c>
      <c r="F481">
        <f t="shared" si="23"/>
        <v>212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17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148</v>
      </c>
      <c r="U481" s="43">
        <v>0</v>
      </c>
      <c r="V481" s="43">
        <v>3</v>
      </c>
      <c r="W481" s="43">
        <v>3</v>
      </c>
      <c r="X481" s="43">
        <v>0</v>
      </c>
      <c r="Y481" s="43">
        <v>2</v>
      </c>
      <c r="Z481" s="43">
        <v>15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>
      <c r="A482">
        <v>471</v>
      </c>
      <c r="B482" s="97">
        <v>0.32638888888888901</v>
      </c>
      <c r="C482">
        <f t="shared" ca="1" si="21"/>
        <v>2</v>
      </c>
      <c r="D482">
        <f t="shared" si="22"/>
        <v>212</v>
      </c>
      <c r="E482">
        <f>IF(appliances!$D$46="YES",light_sim_data!B482,0)</f>
        <v>0</v>
      </c>
      <c r="F482">
        <f t="shared" si="23"/>
        <v>212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17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148</v>
      </c>
      <c r="U482" s="43">
        <v>0</v>
      </c>
      <c r="V482" s="43">
        <v>3</v>
      </c>
      <c r="W482" s="43">
        <v>3</v>
      </c>
      <c r="X482" s="43">
        <v>0</v>
      </c>
      <c r="Y482" s="43">
        <v>2</v>
      </c>
      <c r="Z482" s="43">
        <v>15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>
      <c r="A483">
        <v>472</v>
      </c>
      <c r="B483" s="97">
        <v>0.327083333333333</v>
      </c>
      <c r="C483">
        <f t="shared" ca="1" si="21"/>
        <v>2</v>
      </c>
      <c r="D483">
        <f t="shared" si="22"/>
        <v>212</v>
      </c>
      <c r="E483">
        <f>IF(appliances!$D$46="YES",light_sim_data!B483,0)</f>
        <v>0</v>
      </c>
      <c r="F483">
        <f t="shared" si="23"/>
        <v>212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17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148</v>
      </c>
      <c r="U483" s="43">
        <v>0</v>
      </c>
      <c r="V483" s="43">
        <v>3</v>
      </c>
      <c r="W483" s="43">
        <v>3</v>
      </c>
      <c r="X483" s="43">
        <v>0</v>
      </c>
      <c r="Y483" s="43">
        <v>2</v>
      </c>
      <c r="Z483" s="43">
        <v>15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>
      <c r="A484">
        <v>473</v>
      </c>
      <c r="B484" s="97">
        <v>0.327777777777778</v>
      </c>
      <c r="C484">
        <f t="shared" ca="1" si="21"/>
        <v>2</v>
      </c>
      <c r="D484">
        <f t="shared" si="22"/>
        <v>390</v>
      </c>
      <c r="E484">
        <f>IF(appliances!$D$46="YES",light_sim_data!B484,0)</f>
        <v>0</v>
      </c>
      <c r="F484">
        <f t="shared" si="23"/>
        <v>390</v>
      </c>
      <c r="H484" s="43">
        <v>0</v>
      </c>
      <c r="I484" s="43">
        <v>178</v>
      </c>
      <c r="J484" s="43">
        <v>0</v>
      </c>
      <c r="K484" s="43">
        <v>0</v>
      </c>
      <c r="L484" s="43">
        <v>1</v>
      </c>
      <c r="M484" s="43">
        <v>17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148</v>
      </c>
      <c r="U484" s="43">
        <v>0</v>
      </c>
      <c r="V484" s="43">
        <v>3</v>
      </c>
      <c r="W484" s="43">
        <v>3</v>
      </c>
      <c r="X484" s="43">
        <v>0</v>
      </c>
      <c r="Y484" s="43">
        <v>2</v>
      </c>
      <c r="Z484" s="43">
        <v>15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>
      <c r="A485">
        <v>474</v>
      </c>
      <c r="B485" s="97">
        <v>0.328472222222222</v>
      </c>
      <c r="C485">
        <f t="shared" ca="1" si="21"/>
        <v>2</v>
      </c>
      <c r="D485">
        <f t="shared" si="22"/>
        <v>390</v>
      </c>
      <c r="E485">
        <f>IF(appliances!$D$46="YES",light_sim_data!B485,0)</f>
        <v>0</v>
      </c>
      <c r="F485">
        <f t="shared" si="23"/>
        <v>390</v>
      </c>
      <c r="H485" s="43">
        <v>0</v>
      </c>
      <c r="I485" s="43">
        <v>178</v>
      </c>
      <c r="J485" s="43">
        <v>0</v>
      </c>
      <c r="K485" s="43">
        <v>0</v>
      </c>
      <c r="L485" s="43">
        <v>1</v>
      </c>
      <c r="M485" s="43">
        <v>17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148</v>
      </c>
      <c r="U485" s="43">
        <v>0</v>
      </c>
      <c r="V485" s="43">
        <v>3</v>
      </c>
      <c r="W485" s="43">
        <v>3</v>
      </c>
      <c r="X485" s="43">
        <v>0</v>
      </c>
      <c r="Y485" s="43">
        <v>2</v>
      </c>
      <c r="Z485" s="43">
        <v>15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>
      <c r="A486">
        <v>475</v>
      </c>
      <c r="B486" s="97">
        <v>0.329166666666667</v>
      </c>
      <c r="C486">
        <f t="shared" ca="1" si="21"/>
        <v>2</v>
      </c>
      <c r="D486">
        <f t="shared" si="22"/>
        <v>390</v>
      </c>
      <c r="E486">
        <f>IF(appliances!$D$46="YES",light_sim_data!B486,0)</f>
        <v>0</v>
      </c>
      <c r="F486">
        <f t="shared" si="23"/>
        <v>390</v>
      </c>
      <c r="H486" s="43">
        <v>0</v>
      </c>
      <c r="I486" s="43">
        <v>178</v>
      </c>
      <c r="J486" s="43">
        <v>0</v>
      </c>
      <c r="K486" s="43">
        <v>0</v>
      </c>
      <c r="L486" s="43">
        <v>1</v>
      </c>
      <c r="M486" s="43">
        <v>17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148</v>
      </c>
      <c r="U486" s="43">
        <v>0</v>
      </c>
      <c r="V486" s="43">
        <v>3</v>
      </c>
      <c r="W486" s="43">
        <v>3</v>
      </c>
      <c r="X486" s="43">
        <v>0</v>
      </c>
      <c r="Y486" s="43">
        <v>2</v>
      </c>
      <c r="Z486" s="43">
        <v>15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>
      <c r="A487">
        <v>476</v>
      </c>
      <c r="B487" s="97">
        <v>0.32986111111111099</v>
      </c>
      <c r="C487">
        <f t="shared" ca="1" si="21"/>
        <v>2</v>
      </c>
      <c r="D487">
        <f t="shared" si="22"/>
        <v>390</v>
      </c>
      <c r="E487">
        <f>IF(appliances!$D$46="YES",light_sim_data!B487,0)</f>
        <v>0</v>
      </c>
      <c r="F487">
        <f t="shared" si="23"/>
        <v>390</v>
      </c>
      <c r="H487" s="43">
        <v>0</v>
      </c>
      <c r="I487" s="43">
        <v>178</v>
      </c>
      <c r="J487" s="43">
        <v>0</v>
      </c>
      <c r="K487" s="43">
        <v>0</v>
      </c>
      <c r="L487" s="43">
        <v>1</v>
      </c>
      <c r="M487" s="43">
        <v>17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148</v>
      </c>
      <c r="U487" s="43">
        <v>0</v>
      </c>
      <c r="V487" s="43">
        <v>3</v>
      </c>
      <c r="W487" s="43">
        <v>3</v>
      </c>
      <c r="X487" s="43">
        <v>0</v>
      </c>
      <c r="Y487" s="43">
        <v>2</v>
      </c>
      <c r="Z487" s="43">
        <v>15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>
      <c r="A488">
        <v>477</v>
      </c>
      <c r="B488" s="97">
        <v>0.33055555555555599</v>
      </c>
      <c r="C488">
        <f t="shared" ca="1" si="21"/>
        <v>2</v>
      </c>
      <c r="D488">
        <f t="shared" si="22"/>
        <v>390</v>
      </c>
      <c r="E488">
        <f>IF(appliances!$D$46="YES",light_sim_data!B488,0)</f>
        <v>0</v>
      </c>
      <c r="F488">
        <f t="shared" si="23"/>
        <v>390</v>
      </c>
      <c r="H488" s="43">
        <v>0</v>
      </c>
      <c r="I488" s="43">
        <v>178</v>
      </c>
      <c r="J488" s="43">
        <v>0</v>
      </c>
      <c r="K488" s="43">
        <v>0</v>
      </c>
      <c r="L488" s="43">
        <v>1</v>
      </c>
      <c r="M488" s="43">
        <v>17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148</v>
      </c>
      <c r="U488" s="43">
        <v>0</v>
      </c>
      <c r="V488" s="43">
        <v>3</v>
      </c>
      <c r="W488" s="43">
        <v>3</v>
      </c>
      <c r="X488" s="43">
        <v>0</v>
      </c>
      <c r="Y488" s="43">
        <v>2</v>
      </c>
      <c r="Z488" s="43">
        <v>15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>
      <c r="A489">
        <v>478</v>
      </c>
      <c r="B489" s="97">
        <v>0.33124999999999999</v>
      </c>
      <c r="C489">
        <f t="shared" ca="1" si="21"/>
        <v>2</v>
      </c>
      <c r="D489">
        <f t="shared" si="22"/>
        <v>390</v>
      </c>
      <c r="E489">
        <f>IF(appliances!$D$46="YES",light_sim_data!B489,0)</f>
        <v>0</v>
      </c>
      <c r="F489">
        <f t="shared" si="23"/>
        <v>390</v>
      </c>
      <c r="H489" s="43">
        <v>0</v>
      </c>
      <c r="I489" s="43">
        <v>178</v>
      </c>
      <c r="J489" s="43">
        <v>0</v>
      </c>
      <c r="K489" s="43">
        <v>0</v>
      </c>
      <c r="L489" s="43">
        <v>1</v>
      </c>
      <c r="M489" s="43">
        <v>17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148</v>
      </c>
      <c r="U489" s="43">
        <v>0</v>
      </c>
      <c r="V489" s="43">
        <v>3</v>
      </c>
      <c r="W489" s="43">
        <v>3</v>
      </c>
      <c r="X489" s="43">
        <v>0</v>
      </c>
      <c r="Y489" s="43">
        <v>2</v>
      </c>
      <c r="Z489" s="43">
        <v>15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>
      <c r="A490">
        <v>479</v>
      </c>
      <c r="B490" s="97">
        <v>0.33194444444444399</v>
      </c>
      <c r="C490">
        <f t="shared" ca="1" si="21"/>
        <v>2</v>
      </c>
      <c r="D490">
        <f t="shared" si="22"/>
        <v>390</v>
      </c>
      <c r="E490">
        <f>IF(appliances!$D$46="YES",light_sim_data!B490,0)</f>
        <v>0</v>
      </c>
      <c r="F490">
        <f t="shared" si="23"/>
        <v>390</v>
      </c>
      <c r="H490" s="43">
        <v>0</v>
      </c>
      <c r="I490" s="43">
        <v>178</v>
      </c>
      <c r="J490" s="43">
        <v>0</v>
      </c>
      <c r="K490" s="43">
        <v>0</v>
      </c>
      <c r="L490" s="43">
        <v>1</v>
      </c>
      <c r="M490" s="43">
        <v>17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148</v>
      </c>
      <c r="U490" s="43">
        <v>0</v>
      </c>
      <c r="V490" s="43">
        <v>3</v>
      </c>
      <c r="W490" s="43">
        <v>3</v>
      </c>
      <c r="X490" s="43">
        <v>0</v>
      </c>
      <c r="Y490" s="43">
        <v>2</v>
      </c>
      <c r="Z490" s="43">
        <v>15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>
      <c r="A491">
        <v>480</v>
      </c>
      <c r="B491" s="97">
        <v>0.33263888888888898</v>
      </c>
      <c r="C491">
        <f t="shared" ca="1" si="21"/>
        <v>2</v>
      </c>
      <c r="D491">
        <f t="shared" si="22"/>
        <v>390</v>
      </c>
      <c r="E491">
        <f>IF(appliances!$D$46="YES",light_sim_data!B491,0)</f>
        <v>0</v>
      </c>
      <c r="F491">
        <f t="shared" si="23"/>
        <v>390</v>
      </c>
      <c r="H491" s="43">
        <v>0</v>
      </c>
      <c r="I491" s="43">
        <v>178</v>
      </c>
      <c r="J491" s="43">
        <v>0</v>
      </c>
      <c r="K491" s="43">
        <v>0</v>
      </c>
      <c r="L491" s="43">
        <v>1</v>
      </c>
      <c r="M491" s="43">
        <v>17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148</v>
      </c>
      <c r="U491" s="43">
        <v>0</v>
      </c>
      <c r="V491" s="43">
        <v>3</v>
      </c>
      <c r="W491" s="43">
        <v>3</v>
      </c>
      <c r="X491" s="43">
        <v>0</v>
      </c>
      <c r="Y491" s="43">
        <v>2</v>
      </c>
      <c r="Z491" s="43">
        <v>15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>
      <c r="A492">
        <v>481</v>
      </c>
      <c r="B492" s="97">
        <v>0.33333333333333298</v>
      </c>
      <c r="C492">
        <f t="shared" ca="1" si="21"/>
        <v>2</v>
      </c>
      <c r="D492">
        <f t="shared" si="22"/>
        <v>390</v>
      </c>
      <c r="E492">
        <f>IF(appliances!$D$46="YES",light_sim_data!B492,0)</f>
        <v>0</v>
      </c>
      <c r="F492">
        <f t="shared" si="23"/>
        <v>390</v>
      </c>
      <c r="H492" s="43">
        <v>0</v>
      </c>
      <c r="I492" s="43">
        <v>178</v>
      </c>
      <c r="J492" s="43">
        <v>0</v>
      </c>
      <c r="K492" s="43">
        <v>0</v>
      </c>
      <c r="L492" s="43">
        <v>1</v>
      </c>
      <c r="M492" s="43">
        <v>17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148</v>
      </c>
      <c r="U492" s="43">
        <v>0</v>
      </c>
      <c r="V492" s="43">
        <v>3</v>
      </c>
      <c r="W492" s="43">
        <v>3</v>
      </c>
      <c r="X492" s="43">
        <v>0</v>
      </c>
      <c r="Y492" s="43">
        <v>2</v>
      </c>
      <c r="Z492" s="43">
        <v>15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>
      <c r="A493">
        <v>482</v>
      </c>
      <c r="B493" s="97">
        <v>0.33402777777777798</v>
      </c>
      <c r="C493">
        <f t="shared" ca="1" si="21"/>
        <v>2</v>
      </c>
      <c r="D493">
        <f t="shared" si="22"/>
        <v>390</v>
      </c>
      <c r="E493">
        <f>IF(appliances!$D$46="YES",light_sim_data!B493,0)</f>
        <v>0</v>
      </c>
      <c r="F493">
        <f t="shared" si="23"/>
        <v>390</v>
      </c>
      <c r="H493" s="43">
        <v>0</v>
      </c>
      <c r="I493" s="43">
        <v>178</v>
      </c>
      <c r="J493" s="43">
        <v>0</v>
      </c>
      <c r="K493" s="43">
        <v>0</v>
      </c>
      <c r="L493" s="43">
        <v>1</v>
      </c>
      <c r="M493" s="43">
        <v>17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148</v>
      </c>
      <c r="U493" s="43">
        <v>0</v>
      </c>
      <c r="V493" s="43">
        <v>3</v>
      </c>
      <c r="W493" s="43">
        <v>3</v>
      </c>
      <c r="X493" s="43">
        <v>0</v>
      </c>
      <c r="Y493" s="43">
        <v>2</v>
      </c>
      <c r="Z493" s="43">
        <v>15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>
      <c r="A494">
        <v>483</v>
      </c>
      <c r="B494" s="97">
        <v>0.33472222222222198</v>
      </c>
      <c r="C494">
        <f t="shared" ca="1" si="21"/>
        <v>2</v>
      </c>
      <c r="D494">
        <f t="shared" si="22"/>
        <v>390</v>
      </c>
      <c r="E494">
        <f>IF(appliances!$D$46="YES",light_sim_data!B494,0)</f>
        <v>0</v>
      </c>
      <c r="F494">
        <f t="shared" si="23"/>
        <v>390</v>
      </c>
      <c r="H494" s="43">
        <v>0</v>
      </c>
      <c r="I494" s="43">
        <v>178</v>
      </c>
      <c r="J494" s="43">
        <v>0</v>
      </c>
      <c r="K494" s="43">
        <v>0</v>
      </c>
      <c r="L494" s="43">
        <v>1</v>
      </c>
      <c r="M494" s="43">
        <v>17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148</v>
      </c>
      <c r="U494" s="43">
        <v>0</v>
      </c>
      <c r="V494" s="43">
        <v>3</v>
      </c>
      <c r="W494" s="43">
        <v>3</v>
      </c>
      <c r="X494" s="43">
        <v>0</v>
      </c>
      <c r="Y494" s="43">
        <v>2</v>
      </c>
      <c r="Z494" s="43">
        <v>15</v>
      </c>
      <c r="AA494" s="43">
        <v>1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>
      <c r="A495">
        <v>484</v>
      </c>
      <c r="B495" s="97">
        <v>0.33541666666666697</v>
      </c>
      <c r="C495">
        <f t="shared" ca="1" si="21"/>
        <v>2</v>
      </c>
      <c r="D495">
        <f t="shared" si="22"/>
        <v>390</v>
      </c>
      <c r="E495">
        <f>IF(appliances!$D$46="YES",light_sim_data!B495,0)</f>
        <v>0</v>
      </c>
      <c r="F495">
        <f t="shared" si="23"/>
        <v>390</v>
      </c>
      <c r="H495" s="43">
        <v>0</v>
      </c>
      <c r="I495" s="43">
        <v>178</v>
      </c>
      <c r="J495" s="43">
        <v>0</v>
      </c>
      <c r="K495" s="43">
        <v>0</v>
      </c>
      <c r="L495" s="43">
        <v>1</v>
      </c>
      <c r="M495" s="43">
        <v>17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148</v>
      </c>
      <c r="U495" s="43">
        <v>0</v>
      </c>
      <c r="V495" s="43">
        <v>3</v>
      </c>
      <c r="W495" s="43">
        <v>3</v>
      </c>
      <c r="X495" s="43">
        <v>0</v>
      </c>
      <c r="Y495" s="43">
        <v>2</v>
      </c>
      <c r="Z495" s="43">
        <v>15</v>
      </c>
      <c r="AA495" s="43">
        <v>1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>
      <c r="A496">
        <v>485</v>
      </c>
      <c r="B496" s="97">
        <v>0.33611111111111103</v>
      </c>
      <c r="C496">
        <f t="shared" ca="1" si="21"/>
        <v>2</v>
      </c>
      <c r="D496">
        <f t="shared" si="22"/>
        <v>390</v>
      </c>
      <c r="E496">
        <f>IF(appliances!$D$46="YES",light_sim_data!B496,0)</f>
        <v>0</v>
      </c>
      <c r="F496">
        <f t="shared" si="23"/>
        <v>390</v>
      </c>
      <c r="H496" s="43">
        <v>0</v>
      </c>
      <c r="I496" s="43">
        <v>178</v>
      </c>
      <c r="J496" s="43">
        <v>0</v>
      </c>
      <c r="K496" s="43">
        <v>0</v>
      </c>
      <c r="L496" s="43">
        <v>1</v>
      </c>
      <c r="M496" s="43">
        <v>17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148</v>
      </c>
      <c r="U496" s="43">
        <v>0</v>
      </c>
      <c r="V496" s="43">
        <v>3</v>
      </c>
      <c r="W496" s="43">
        <v>3</v>
      </c>
      <c r="X496" s="43">
        <v>0</v>
      </c>
      <c r="Y496" s="43">
        <v>2</v>
      </c>
      <c r="Z496" s="43">
        <v>15</v>
      </c>
      <c r="AA496" s="43">
        <v>1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>
      <c r="A497">
        <v>486</v>
      </c>
      <c r="B497" s="97">
        <v>0.33680555555555602</v>
      </c>
      <c r="C497">
        <f t="shared" ca="1" si="21"/>
        <v>2</v>
      </c>
      <c r="D497">
        <f t="shared" si="22"/>
        <v>390</v>
      </c>
      <c r="E497">
        <f>IF(appliances!$D$46="YES",light_sim_data!B497,0)</f>
        <v>0</v>
      </c>
      <c r="F497">
        <f t="shared" si="23"/>
        <v>390</v>
      </c>
      <c r="H497" s="43">
        <v>0</v>
      </c>
      <c r="I497" s="43">
        <v>178</v>
      </c>
      <c r="J497" s="43">
        <v>0</v>
      </c>
      <c r="K497" s="43">
        <v>0</v>
      </c>
      <c r="L497" s="43">
        <v>1</v>
      </c>
      <c r="M497" s="43">
        <v>17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148</v>
      </c>
      <c r="U497" s="43">
        <v>0</v>
      </c>
      <c r="V497" s="43">
        <v>3</v>
      </c>
      <c r="W497" s="43">
        <v>3</v>
      </c>
      <c r="X497" s="43">
        <v>0</v>
      </c>
      <c r="Y497" s="43">
        <v>2</v>
      </c>
      <c r="Z497" s="43">
        <v>15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>
      <c r="A498">
        <v>487</v>
      </c>
      <c r="B498" s="97">
        <v>0.33750000000000002</v>
      </c>
      <c r="C498">
        <f t="shared" ca="1" si="21"/>
        <v>2</v>
      </c>
      <c r="D498">
        <f t="shared" si="22"/>
        <v>390</v>
      </c>
      <c r="E498">
        <f>IF(appliances!$D$46="YES",light_sim_data!B498,0)</f>
        <v>0</v>
      </c>
      <c r="F498">
        <f t="shared" si="23"/>
        <v>390</v>
      </c>
      <c r="H498" s="43">
        <v>0</v>
      </c>
      <c r="I498" s="43">
        <v>178</v>
      </c>
      <c r="J498" s="43">
        <v>0</v>
      </c>
      <c r="K498" s="43">
        <v>0</v>
      </c>
      <c r="L498" s="43">
        <v>1</v>
      </c>
      <c r="M498" s="43">
        <v>17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148</v>
      </c>
      <c r="U498" s="43">
        <v>0</v>
      </c>
      <c r="V498" s="43">
        <v>3</v>
      </c>
      <c r="W498" s="43">
        <v>3</v>
      </c>
      <c r="X498" s="43">
        <v>0</v>
      </c>
      <c r="Y498" s="43">
        <v>2</v>
      </c>
      <c r="Z498" s="43">
        <v>15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>
      <c r="A499">
        <v>488</v>
      </c>
      <c r="B499" s="97">
        <v>0.33819444444444402</v>
      </c>
      <c r="C499">
        <f t="shared" ca="1" si="21"/>
        <v>2</v>
      </c>
      <c r="D499">
        <f t="shared" si="22"/>
        <v>390</v>
      </c>
      <c r="E499">
        <f>IF(appliances!$D$46="YES",light_sim_data!B499,0)</f>
        <v>0</v>
      </c>
      <c r="F499">
        <f t="shared" si="23"/>
        <v>390</v>
      </c>
      <c r="H499" s="43">
        <v>0</v>
      </c>
      <c r="I499" s="43">
        <v>178</v>
      </c>
      <c r="J499" s="43">
        <v>0</v>
      </c>
      <c r="K499" s="43">
        <v>0</v>
      </c>
      <c r="L499" s="43">
        <v>1</v>
      </c>
      <c r="M499" s="43">
        <v>17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148</v>
      </c>
      <c r="U499" s="43">
        <v>0</v>
      </c>
      <c r="V499" s="43">
        <v>3</v>
      </c>
      <c r="W499" s="43">
        <v>3</v>
      </c>
      <c r="X499" s="43">
        <v>0</v>
      </c>
      <c r="Y499" s="43">
        <v>2</v>
      </c>
      <c r="Z499" s="43">
        <v>15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>
      <c r="A500">
        <v>489</v>
      </c>
      <c r="B500" s="97">
        <v>0.33888888888888902</v>
      </c>
      <c r="C500">
        <f t="shared" ca="1" si="21"/>
        <v>2</v>
      </c>
      <c r="D500">
        <f t="shared" si="22"/>
        <v>390</v>
      </c>
      <c r="E500">
        <f>IF(appliances!$D$46="YES",light_sim_data!B500,0)</f>
        <v>0</v>
      </c>
      <c r="F500">
        <f t="shared" si="23"/>
        <v>390</v>
      </c>
      <c r="H500" s="43">
        <v>0</v>
      </c>
      <c r="I500" s="43">
        <v>178</v>
      </c>
      <c r="J500" s="43">
        <v>0</v>
      </c>
      <c r="K500" s="43">
        <v>0</v>
      </c>
      <c r="L500" s="43">
        <v>1</v>
      </c>
      <c r="M500" s="43">
        <v>17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148</v>
      </c>
      <c r="U500" s="43">
        <v>0</v>
      </c>
      <c r="V500" s="43">
        <v>3</v>
      </c>
      <c r="W500" s="43">
        <v>3</v>
      </c>
      <c r="X500" s="43">
        <v>0</v>
      </c>
      <c r="Y500" s="43">
        <v>2</v>
      </c>
      <c r="Z500" s="43">
        <v>15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>
      <c r="A501">
        <v>490</v>
      </c>
      <c r="B501" s="97">
        <v>0.33958333333333302</v>
      </c>
      <c r="C501">
        <f t="shared" ca="1" si="21"/>
        <v>2</v>
      </c>
      <c r="D501">
        <f t="shared" si="22"/>
        <v>390</v>
      </c>
      <c r="E501">
        <f>IF(appliances!$D$46="YES",light_sim_data!B501,0)</f>
        <v>0</v>
      </c>
      <c r="F501">
        <f t="shared" si="23"/>
        <v>390</v>
      </c>
      <c r="H501" s="43">
        <v>0</v>
      </c>
      <c r="I501" s="43">
        <v>178</v>
      </c>
      <c r="J501" s="43">
        <v>0</v>
      </c>
      <c r="K501" s="43">
        <v>0</v>
      </c>
      <c r="L501" s="43">
        <v>1</v>
      </c>
      <c r="M501" s="43">
        <v>17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148</v>
      </c>
      <c r="U501" s="43">
        <v>0</v>
      </c>
      <c r="V501" s="43">
        <v>3</v>
      </c>
      <c r="W501" s="43">
        <v>3</v>
      </c>
      <c r="X501" s="43">
        <v>0</v>
      </c>
      <c r="Y501" s="43">
        <v>2</v>
      </c>
      <c r="Z501" s="43">
        <v>15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>
      <c r="A502">
        <v>491</v>
      </c>
      <c r="B502" s="97">
        <v>0.34027777777777801</v>
      </c>
      <c r="C502">
        <f t="shared" ca="1" si="21"/>
        <v>2</v>
      </c>
      <c r="D502">
        <f t="shared" si="22"/>
        <v>390</v>
      </c>
      <c r="E502">
        <f>IF(appliances!$D$46="YES",light_sim_data!B502,0)</f>
        <v>0</v>
      </c>
      <c r="F502">
        <f t="shared" si="23"/>
        <v>390</v>
      </c>
      <c r="H502" s="43">
        <v>0</v>
      </c>
      <c r="I502" s="43">
        <v>178</v>
      </c>
      <c r="J502" s="43">
        <v>0</v>
      </c>
      <c r="K502" s="43">
        <v>0</v>
      </c>
      <c r="L502" s="43">
        <v>1</v>
      </c>
      <c r="M502" s="43">
        <v>17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148</v>
      </c>
      <c r="U502" s="43">
        <v>0</v>
      </c>
      <c r="V502" s="43">
        <v>3</v>
      </c>
      <c r="W502" s="43">
        <v>3</v>
      </c>
      <c r="X502" s="43">
        <v>0</v>
      </c>
      <c r="Y502" s="43">
        <v>2</v>
      </c>
      <c r="Z502" s="43">
        <v>15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>
      <c r="A503">
        <v>492</v>
      </c>
      <c r="B503" s="97">
        <v>0.34097222222222201</v>
      </c>
      <c r="C503">
        <f t="shared" ca="1" si="21"/>
        <v>2</v>
      </c>
      <c r="D503">
        <f t="shared" si="22"/>
        <v>390</v>
      </c>
      <c r="E503">
        <f>IF(appliances!$D$46="YES",light_sim_data!B503,0)</f>
        <v>0</v>
      </c>
      <c r="F503">
        <f t="shared" si="23"/>
        <v>390</v>
      </c>
      <c r="H503" s="43">
        <v>0</v>
      </c>
      <c r="I503" s="43">
        <v>178</v>
      </c>
      <c r="J503" s="43">
        <v>0</v>
      </c>
      <c r="K503" s="43">
        <v>0</v>
      </c>
      <c r="L503" s="43">
        <v>1</v>
      </c>
      <c r="M503" s="43">
        <v>17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148</v>
      </c>
      <c r="U503" s="43">
        <v>0</v>
      </c>
      <c r="V503" s="43">
        <v>3</v>
      </c>
      <c r="W503" s="43">
        <v>3</v>
      </c>
      <c r="X503" s="43">
        <v>0</v>
      </c>
      <c r="Y503" s="43">
        <v>2</v>
      </c>
      <c r="Z503" s="43">
        <v>15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>
      <c r="A504">
        <v>493</v>
      </c>
      <c r="B504" s="97">
        <v>0.34166666666666701</v>
      </c>
      <c r="C504">
        <f t="shared" ca="1" si="21"/>
        <v>2</v>
      </c>
      <c r="D504">
        <f t="shared" si="22"/>
        <v>390</v>
      </c>
      <c r="E504">
        <f>IF(appliances!$D$46="YES",light_sim_data!B504,0)</f>
        <v>0</v>
      </c>
      <c r="F504">
        <f t="shared" si="23"/>
        <v>390</v>
      </c>
      <c r="H504" s="43">
        <v>0</v>
      </c>
      <c r="I504" s="43">
        <v>178</v>
      </c>
      <c r="J504" s="43">
        <v>0</v>
      </c>
      <c r="K504" s="43">
        <v>0</v>
      </c>
      <c r="L504" s="43">
        <v>1</v>
      </c>
      <c r="M504" s="43">
        <v>17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148</v>
      </c>
      <c r="U504" s="43">
        <v>0</v>
      </c>
      <c r="V504" s="43">
        <v>3</v>
      </c>
      <c r="W504" s="43">
        <v>3</v>
      </c>
      <c r="X504" s="43">
        <v>0</v>
      </c>
      <c r="Y504" s="43">
        <v>2</v>
      </c>
      <c r="Z504" s="43">
        <v>15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>
      <c r="A505">
        <v>494</v>
      </c>
      <c r="B505" s="97">
        <v>0.34236111111111101</v>
      </c>
      <c r="C505">
        <f t="shared" ca="1" si="21"/>
        <v>2</v>
      </c>
      <c r="D505">
        <f t="shared" si="22"/>
        <v>390</v>
      </c>
      <c r="E505">
        <f>IF(appliances!$D$46="YES",light_sim_data!B505,0)</f>
        <v>0</v>
      </c>
      <c r="F505">
        <f t="shared" si="23"/>
        <v>390</v>
      </c>
      <c r="H505" s="43">
        <v>0</v>
      </c>
      <c r="I505" s="43">
        <v>178</v>
      </c>
      <c r="J505" s="43">
        <v>0</v>
      </c>
      <c r="K505" s="43">
        <v>0</v>
      </c>
      <c r="L505" s="43">
        <v>1</v>
      </c>
      <c r="M505" s="43">
        <v>17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148</v>
      </c>
      <c r="U505" s="43">
        <v>0</v>
      </c>
      <c r="V505" s="43">
        <v>3</v>
      </c>
      <c r="W505" s="43">
        <v>3</v>
      </c>
      <c r="X505" s="43">
        <v>0</v>
      </c>
      <c r="Y505" s="43">
        <v>2</v>
      </c>
      <c r="Z505" s="43">
        <v>15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>
      <c r="A506">
        <v>495</v>
      </c>
      <c r="B506" s="97">
        <v>0.343055555555556</v>
      </c>
      <c r="C506">
        <f t="shared" ca="1" si="21"/>
        <v>2</v>
      </c>
      <c r="D506">
        <f t="shared" si="22"/>
        <v>212</v>
      </c>
      <c r="E506">
        <f>IF(appliances!$D$46="YES",light_sim_data!B506,0)</f>
        <v>0</v>
      </c>
      <c r="F506">
        <f t="shared" si="23"/>
        <v>212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17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148</v>
      </c>
      <c r="U506" s="43">
        <v>0</v>
      </c>
      <c r="V506" s="43">
        <v>3</v>
      </c>
      <c r="W506" s="43">
        <v>3</v>
      </c>
      <c r="X506" s="43">
        <v>0</v>
      </c>
      <c r="Y506" s="43">
        <v>2</v>
      </c>
      <c r="Z506" s="43">
        <v>15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>
      <c r="A507">
        <v>496</v>
      </c>
      <c r="B507" s="97">
        <v>0.34375</v>
      </c>
      <c r="C507">
        <f t="shared" ca="1" si="21"/>
        <v>2</v>
      </c>
      <c r="D507">
        <f t="shared" si="22"/>
        <v>212</v>
      </c>
      <c r="E507">
        <f>IF(appliances!$D$46="YES",light_sim_data!B507,0)</f>
        <v>0</v>
      </c>
      <c r="F507">
        <f t="shared" si="23"/>
        <v>212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17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148</v>
      </c>
      <c r="U507" s="43">
        <v>0</v>
      </c>
      <c r="V507" s="43">
        <v>3</v>
      </c>
      <c r="W507" s="43">
        <v>3</v>
      </c>
      <c r="X507" s="43">
        <v>0</v>
      </c>
      <c r="Y507" s="43">
        <v>2</v>
      </c>
      <c r="Z507" s="43">
        <v>15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>
      <c r="A508">
        <v>497</v>
      </c>
      <c r="B508" s="97">
        <v>0.344444444444444</v>
      </c>
      <c r="C508">
        <f t="shared" ca="1" si="21"/>
        <v>2</v>
      </c>
      <c r="D508">
        <f t="shared" si="22"/>
        <v>212</v>
      </c>
      <c r="E508">
        <f>IF(appliances!$D$46="YES",light_sim_data!B508,0)</f>
        <v>0</v>
      </c>
      <c r="F508">
        <f t="shared" si="23"/>
        <v>212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17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148</v>
      </c>
      <c r="U508" s="43">
        <v>0</v>
      </c>
      <c r="V508" s="43">
        <v>3</v>
      </c>
      <c r="W508" s="43">
        <v>3</v>
      </c>
      <c r="X508" s="43">
        <v>0</v>
      </c>
      <c r="Y508" s="43">
        <v>2</v>
      </c>
      <c r="Z508" s="43">
        <v>15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>
      <c r="A509">
        <v>498</v>
      </c>
      <c r="B509" s="97">
        <v>0.34513888888888899</v>
      </c>
      <c r="C509">
        <f t="shared" ca="1" si="21"/>
        <v>2</v>
      </c>
      <c r="D509">
        <f t="shared" si="22"/>
        <v>212</v>
      </c>
      <c r="E509">
        <f>IF(appliances!$D$46="YES",light_sim_data!B509,0)</f>
        <v>0</v>
      </c>
      <c r="F509">
        <f t="shared" si="23"/>
        <v>212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17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148</v>
      </c>
      <c r="U509" s="43">
        <v>0</v>
      </c>
      <c r="V509" s="43">
        <v>3</v>
      </c>
      <c r="W509" s="43">
        <v>3</v>
      </c>
      <c r="X509" s="43">
        <v>0</v>
      </c>
      <c r="Y509" s="43">
        <v>2</v>
      </c>
      <c r="Z509" s="43">
        <v>15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>
      <c r="A510">
        <v>499</v>
      </c>
      <c r="B510" s="97">
        <v>0.34583333333333299</v>
      </c>
      <c r="C510">
        <f t="shared" ca="1" si="21"/>
        <v>2</v>
      </c>
      <c r="D510">
        <f t="shared" si="22"/>
        <v>212</v>
      </c>
      <c r="E510">
        <f>IF(appliances!$D$46="YES",light_sim_data!B510,0)</f>
        <v>0</v>
      </c>
      <c r="F510">
        <f t="shared" si="23"/>
        <v>212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17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148</v>
      </c>
      <c r="U510" s="43">
        <v>0</v>
      </c>
      <c r="V510" s="43">
        <v>3</v>
      </c>
      <c r="W510" s="43">
        <v>3</v>
      </c>
      <c r="X510" s="43">
        <v>0</v>
      </c>
      <c r="Y510" s="43">
        <v>2</v>
      </c>
      <c r="Z510" s="43">
        <v>15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>
      <c r="A511">
        <v>500</v>
      </c>
      <c r="B511" s="97">
        <v>0.34652777777777799</v>
      </c>
      <c r="C511">
        <f t="shared" ca="1" si="21"/>
        <v>2</v>
      </c>
      <c r="D511">
        <f t="shared" si="22"/>
        <v>212</v>
      </c>
      <c r="E511">
        <f>IF(appliances!$D$46="YES",light_sim_data!B511,0)</f>
        <v>0</v>
      </c>
      <c r="F511">
        <f t="shared" si="23"/>
        <v>212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17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148</v>
      </c>
      <c r="U511" s="43">
        <v>0</v>
      </c>
      <c r="V511" s="43">
        <v>3</v>
      </c>
      <c r="W511" s="43">
        <v>3</v>
      </c>
      <c r="X511" s="43">
        <v>0</v>
      </c>
      <c r="Y511" s="43">
        <v>2</v>
      </c>
      <c r="Z511" s="43">
        <v>15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>
      <c r="A512">
        <v>501</v>
      </c>
      <c r="B512" s="97">
        <v>0.34722222222222199</v>
      </c>
      <c r="C512">
        <f t="shared" ca="1" si="21"/>
        <v>2</v>
      </c>
      <c r="D512">
        <f t="shared" si="22"/>
        <v>212</v>
      </c>
      <c r="E512">
        <f>IF(appliances!$D$46="YES",light_sim_data!B512,0)</f>
        <v>0</v>
      </c>
      <c r="F512">
        <f t="shared" si="23"/>
        <v>212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17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148</v>
      </c>
      <c r="U512" s="43">
        <v>0</v>
      </c>
      <c r="V512" s="43">
        <v>3</v>
      </c>
      <c r="W512" s="43">
        <v>3</v>
      </c>
      <c r="X512" s="43">
        <v>0</v>
      </c>
      <c r="Y512" s="43">
        <v>2</v>
      </c>
      <c r="Z512" s="43">
        <v>15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>
      <c r="A513">
        <v>502</v>
      </c>
      <c r="B513" s="97">
        <v>0.34791666666666698</v>
      </c>
      <c r="C513">
        <f t="shared" ca="1" si="21"/>
        <v>2</v>
      </c>
      <c r="D513">
        <f t="shared" si="22"/>
        <v>212</v>
      </c>
      <c r="E513">
        <f>IF(appliances!$D$46="YES",light_sim_data!B513,0)</f>
        <v>0</v>
      </c>
      <c r="F513">
        <f t="shared" si="23"/>
        <v>212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17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148</v>
      </c>
      <c r="U513" s="43">
        <v>0</v>
      </c>
      <c r="V513" s="43">
        <v>3</v>
      </c>
      <c r="W513" s="43">
        <v>3</v>
      </c>
      <c r="X513" s="43">
        <v>0</v>
      </c>
      <c r="Y513" s="43">
        <v>2</v>
      </c>
      <c r="Z513" s="43">
        <v>15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>
      <c r="A514">
        <v>503</v>
      </c>
      <c r="B514" s="97">
        <v>0.34861111111111098</v>
      </c>
      <c r="C514">
        <f t="shared" ca="1" si="21"/>
        <v>2</v>
      </c>
      <c r="D514">
        <f t="shared" si="22"/>
        <v>212</v>
      </c>
      <c r="E514">
        <f>IF(appliances!$D$46="YES",light_sim_data!B514,0)</f>
        <v>0</v>
      </c>
      <c r="F514">
        <f t="shared" si="23"/>
        <v>212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17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148</v>
      </c>
      <c r="U514" s="43">
        <v>0</v>
      </c>
      <c r="V514" s="43">
        <v>3</v>
      </c>
      <c r="W514" s="43">
        <v>3</v>
      </c>
      <c r="X514" s="43">
        <v>0</v>
      </c>
      <c r="Y514" s="43">
        <v>2</v>
      </c>
      <c r="Z514" s="43">
        <v>15</v>
      </c>
      <c r="AA514" s="43">
        <v>1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>
      <c r="A515">
        <v>504</v>
      </c>
      <c r="B515" s="97">
        <v>0.34930555555555598</v>
      </c>
      <c r="C515">
        <f t="shared" ca="1" si="21"/>
        <v>2</v>
      </c>
      <c r="D515">
        <f t="shared" si="22"/>
        <v>212</v>
      </c>
      <c r="E515">
        <f>IF(appliances!$D$46="YES",light_sim_data!B515,0)</f>
        <v>0</v>
      </c>
      <c r="F515">
        <f t="shared" si="23"/>
        <v>212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17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148</v>
      </c>
      <c r="U515" s="43">
        <v>0</v>
      </c>
      <c r="V515" s="43">
        <v>3</v>
      </c>
      <c r="W515" s="43">
        <v>3</v>
      </c>
      <c r="X515" s="43">
        <v>0</v>
      </c>
      <c r="Y515" s="43">
        <v>2</v>
      </c>
      <c r="Z515" s="43">
        <v>15</v>
      </c>
      <c r="AA515" s="43">
        <v>1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>
      <c r="A516">
        <v>505</v>
      </c>
      <c r="B516" s="97">
        <v>0.35</v>
      </c>
      <c r="C516">
        <f t="shared" ca="1" si="21"/>
        <v>2</v>
      </c>
      <c r="D516">
        <f t="shared" si="22"/>
        <v>212</v>
      </c>
      <c r="E516">
        <f>IF(appliances!$D$46="YES",light_sim_data!B516,0)</f>
        <v>0</v>
      </c>
      <c r="F516">
        <f t="shared" si="23"/>
        <v>212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17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148</v>
      </c>
      <c r="U516" s="43">
        <v>0</v>
      </c>
      <c r="V516" s="43">
        <v>3</v>
      </c>
      <c r="W516" s="43">
        <v>3</v>
      </c>
      <c r="X516" s="43">
        <v>0</v>
      </c>
      <c r="Y516" s="43">
        <v>2</v>
      </c>
      <c r="Z516" s="43">
        <v>15</v>
      </c>
      <c r="AA516" s="43">
        <v>1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>
      <c r="A517">
        <v>506</v>
      </c>
      <c r="B517" s="97">
        <v>0.35069444444444398</v>
      </c>
      <c r="C517">
        <f t="shared" ca="1" si="21"/>
        <v>2</v>
      </c>
      <c r="D517">
        <f t="shared" si="22"/>
        <v>212</v>
      </c>
      <c r="E517">
        <f>IF(appliances!$D$46="YES",light_sim_data!B517,0)</f>
        <v>0</v>
      </c>
      <c r="F517">
        <f t="shared" si="23"/>
        <v>212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17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148</v>
      </c>
      <c r="U517" s="43">
        <v>0</v>
      </c>
      <c r="V517" s="43">
        <v>3</v>
      </c>
      <c r="W517" s="43">
        <v>3</v>
      </c>
      <c r="X517" s="43">
        <v>0</v>
      </c>
      <c r="Y517" s="43">
        <v>2</v>
      </c>
      <c r="Z517" s="43">
        <v>15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>
      <c r="A518">
        <v>507</v>
      </c>
      <c r="B518" s="97">
        <v>0.35138888888888897</v>
      </c>
      <c r="C518">
        <f t="shared" ca="1" si="21"/>
        <v>2</v>
      </c>
      <c r="D518">
        <f t="shared" si="22"/>
        <v>212</v>
      </c>
      <c r="E518">
        <f>IF(appliances!$D$46="YES",light_sim_data!B518,0)</f>
        <v>0</v>
      </c>
      <c r="F518">
        <f t="shared" si="23"/>
        <v>212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17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148</v>
      </c>
      <c r="U518" s="43">
        <v>0</v>
      </c>
      <c r="V518" s="43">
        <v>3</v>
      </c>
      <c r="W518" s="43">
        <v>3</v>
      </c>
      <c r="X518" s="43">
        <v>0</v>
      </c>
      <c r="Y518" s="43">
        <v>2</v>
      </c>
      <c r="Z518" s="43">
        <v>15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>
      <c r="A519">
        <v>508</v>
      </c>
      <c r="B519" s="97">
        <v>0.35208333333333303</v>
      </c>
      <c r="C519">
        <f t="shared" ca="1" si="21"/>
        <v>2</v>
      </c>
      <c r="D519">
        <f t="shared" si="22"/>
        <v>321</v>
      </c>
      <c r="E519">
        <f>IF(appliances!$D$46="YES",light_sim_data!B519,0)</f>
        <v>0</v>
      </c>
      <c r="F519">
        <f t="shared" si="23"/>
        <v>321</v>
      </c>
      <c r="H519" s="43">
        <v>0</v>
      </c>
      <c r="I519" s="43">
        <v>0</v>
      </c>
      <c r="J519" s="43">
        <v>109</v>
      </c>
      <c r="K519" s="43">
        <v>0</v>
      </c>
      <c r="L519" s="43">
        <v>1</v>
      </c>
      <c r="M519" s="43">
        <v>17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148</v>
      </c>
      <c r="U519" s="43">
        <v>0</v>
      </c>
      <c r="V519" s="43">
        <v>3</v>
      </c>
      <c r="W519" s="43">
        <v>3</v>
      </c>
      <c r="X519" s="43">
        <v>0</v>
      </c>
      <c r="Y519" s="43">
        <v>2</v>
      </c>
      <c r="Z519" s="43">
        <v>15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>
      <c r="A520">
        <v>509</v>
      </c>
      <c r="B520" s="97">
        <v>0.35277777777777802</v>
      </c>
      <c r="C520">
        <f t="shared" ca="1" si="21"/>
        <v>2</v>
      </c>
      <c r="D520">
        <f t="shared" si="22"/>
        <v>321</v>
      </c>
      <c r="E520">
        <f>IF(appliances!$D$46="YES",light_sim_data!B520,0)</f>
        <v>0</v>
      </c>
      <c r="F520">
        <f t="shared" si="23"/>
        <v>321</v>
      </c>
      <c r="H520" s="43">
        <v>0</v>
      </c>
      <c r="I520" s="43">
        <v>0</v>
      </c>
      <c r="J520" s="43">
        <v>109</v>
      </c>
      <c r="K520" s="43">
        <v>0</v>
      </c>
      <c r="L520" s="43">
        <v>1</v>
      </c>
      <c r="M520" s="43">
        <v>17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148</v>
      </c>
      <c r="U520" s="43">
        <v>0</v>
      </c>
      <c r="V520" s="43">
        <v>3</v>
      </c>
      <c r="W520" s="43">
        <v>3</v>
      </c>
      <c r="X520" s="43">
        <v>0</v>
      </c>
      <c r="Y520" s="43">
        <v>2</v>
      </c>
      <c r="Z520" s="43">
        <v>15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>
      <c r="A521">
        <v>510</v>
      </c>
      <c r="B521" s="97">
        <v>0.35347222222222202</v>
      </c>
      <c r="C521">
        <f t="shared" ca="1" si="21"/>
        <v>2</v>
      </c>
      <c r="D521">
        <f t="shared" si="22"/>
        <v>321</v>
      </c>
      <c r="E521">
        <f>IF(appliances!$D$46="YES",light_sim_data!B521,0)</f>
        <v>0</v>
      </c>
      <c r="F521">
        <f t="shared" si="23"/>
        <v>321</v>
      </c>
      <c r="H521" s="43">
        <v>0</v>
      </c>
      <c r="I521" s="43">
        <v>0</v>
      </c>
      <c r="J521" s="43">
        <v>109</v>
      </c>
      <c r="K521" s="43">
        <v>0</v>
      </c>
      <c r="L521" s="43">
        <v>1</v>
      </c>
      <c r="M521" s="43">
        <v>17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148</v>
      </c>
      <c r="U521" s="43">
        <v>0</v>
      </c>
      <c r="V521" s="43">
        <v>3</v>
      </c>
      <c r="W521" s="43">
        <v>3</v>
      </c>
      <c r="X521" s="43">
        <v>0</v>
      </c>
      <c r="Y521" s="43">
        <v>2</v>
      </c>
      <c r="Z521" s="43">
        <v>15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>
      <c r="A522">
        <v>511</v>
      </c>
      <c r="B522" s="97">
        <v>0.35416666666666702</v>
      </c>
      <c r="C522">
        <f t="shared" ca="1" si="21"/>
        <v>1</v>
      </c>
      <c r="D522">
        <f t="shared" si="22"/>
        <v>321</v>
      </c>
      <c r="E522">
        <f>IF(appliances!$D$46="YES",light_sim_data!B522,0)</f>
        <v>0</v>
      </c>
      <c r="F522">
        <f t="shared" si="23"/>
        <v>321</v>
      </c>
      <c r="H522" s="43">
        <v>0</v>
      </c>
      <c r="I522" s="43">
        <v>0</v>
      </c>
      <c r="J522" s="43">
        <v>109</v>
      </c>
      <c r="K522" s="43">
        <v>0</v>
      </c>
      <c r="L522" s="43">
        <v>1</v>
      </c>
      <c r="M522" s="43">
        <v>17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148</v>
      </c>
      <c r="U522" s="43">
        <v>0</v>
      </c>
      <c r="V522" s="43">
        <v>3</v>
      </c>
      <c r="W522" s="43">
        <v>3</v>
      </c>
      <c r="X522" s="43">
        <v>0</v>
      </c>
      <c r="Y522" s="43">
        <v>2</v>
      </c>
      <c r="Z522" s="43">
        <v>15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>
      <c r="A523">
        <v>512</v>
      </c>
      <c r="B523" s="97">
        <v>0.35486111111111102</v>
      </c>
      <c r="C523">
        <f t="shared" ca="1" si="21"/>
        <v>1</v>
      </c>
      <c r="D523">
        <f t="shared" si="22"/>
        <v>321</v>
      </c>
      <c r="E523">
        <f>IF(appliances!$D$46="YES",light_sim_data!B523,0)</f>
        <v>0</v>
      </c>
      <c r="F523">
        <f t="shared" si="23"/>
        <v>321</v>
      </c>
      <c r="H523" s="43">
        <v>0</v>
      </c>
      <c r="I523" s="43">
        <v>0</v>
      </c>
      <c r="J523" s="43">
        <v>109</v>
      </c>
      <c r="K523" s="43">
        <v>0</v>
      </c>
      <c r="L523" s="43">
        <v>1</v>
      </c>
      <c r="M523" s="43">
        <v>17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148</v>
      </c>
      <c r="U523" s="43">
        <v>0</v>
      </c>
      <c r="V523" s="43">
        <v>3</v>
      </c>
      <c r="W523" s="43">
        <v>3</v>
      </c>
      <c r="X523" s="43">
        <v>0</v>
      </c>
      <c r="Y523" s="43">
        <v>2</v>
      </c>
      <c r="Z523" s="43">
        <v>15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>
      <c r="A524">
        <v>513</v>
      </c>
      <c r="B524" s="97">
        <v>0.35555555555555601</v>
      </c>
      <c r="C524">
        <f t="shared" ca="1" si="21"/>
        <v>1</v>
      </c>
      <c r="D524">
        <f t="shared" si="22"/>
        <v>321</v>
      </c>
      <c r="E524">
        <f>IF(appliances!$D$46="YES",light_sim_data!B524,0)</f>
        <v>0</v>
      </c>
      <c r="F524">
        <f t="shared" si="23"/>
        <v>321</v>
      </c>
      <c r="H524" s="43">
        <v>0</v>
      </c>
      <c r="I524" s="43">
        <v>0</v>
      </c>
      <c r="J524" s="43">
        <v>109</v>
      </c>
      <c r="K524" s="43">
        <v>0</v>
      </c>
      <c r="L524" s="43">
        <v>1</v>
      </c>
      <c r="M524" s="43">
        <v>17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148</v>
      </c>
      <c r="U524" s="43">
        <v>0</v>
      </c>
      <c r="V524" s="43">
        <v>3</v>
      </c>
      <c r="W524" s="43">
        <v>3</v>
      </c>
      <c r="X524" s="43">
        <v>0</v>
      </c>
      <c r="Y524" s="43">
        <v>2</v>
      </c>
      <c r="Z524" s="43">
        <v>15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>
      <c r="A525">
        <v>514</v>
      </c>
      <c r="B525" s="97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321</v>
      </c>
      <c r="E525">
        <f>IF(appliances!$D$46="YES",light_sim_data!B525,0)</f>
        <v>0</v>
      </c>
      <c r="F525">
        <f t="shared" ref="F525:F588" si="26">SUM(H525:AN525)</f>
        <v>321</v>
      </c>
      <c r="H525" s="43">
        <v>0</v>
      </c>
      <c r="I525" s="43">
        <v>0</v>
      </c>
      <c r="J525" s="43">
        <v>109</v>
      </c>
      <c r="K525" s="43">
        <v>0</v>
      </c>
      <c r="L525" s="43">
        <v>1</v>
      </c>
      <c r="M525" s="43">
        <v>17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148</v>
      </c>
      <c r="U525" s="43">
        <v>0</v>
      </c>
      <c r="V525" s="43">
        <v>3</v>
      </c>
      <c r="W525" s="43">
        <v>3</v>
      </c>
      <c r="X525" s="43">
        <v>0</v>
      </c>
      <c r="Y525" s="43">
        <v>2</v>
      </c>
      <c r="Z525" s="43">
        <v>15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>
      <c r="A526">
        <v>515</v>
      </c>
      <c r="B526" s="97">
        <v>0.35694444444444401</v>
      </c>
      <c r="C526">
        <f t="shared" ca="1" si="24"/>
        <v>1</v>
      </c>
      <c r="D526">
        <f t="shared" si="25"/>
        <v>321</v>
      </c>
      <c r="E526">
        <f>IF(appliances!$D$46="YES",light_sim_data!B526,0)</f>
        <v>0</v>
      </c>
      <c r="F526">
        <f t="shared" si="26"/>
        <v>321</v>
      </c>
      <c r="H526" s="43">
        <v>0</v>
      </c>
      <c r="I526" s="43">
        <v>0</v>
      </c>
      <c r="J526" s="43">
        <v>109</v>
      </c>
      <c r="K526" s="43">
        <v>0</v>
      </c>
      <c r="L526" s="43">
        <v>1</v>
      </c>
      <c r="M526" s="43">
        <v>17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148</v>
      </c>
      <c r="U526" s="43">
        <v>0</v>
      </c>
      <c r="V526" s="43">
        <v>3</v>
      </c>
      <c r="W526" s="43">
        <v>3</v>
      </c>
      <c r="X526" s="43">
        <v>0</v>
      </c>
      <c r="Y526" s="43">
        <v>2</v>
      </c>
      <c r="Z526" s="43">
        <v>15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>
      <c r="A527">
        <v>516</v>
      </c>
      <c r="B527" s="97">
        <v>0.35763888888888901</v>
      </c>
      <c r="C527">
        <f t="shared" ca="1" si="24"/>
        <v>1</v>
      </c>
      <c r="D527">
        <f t="shared" si="25"/>
        <v>321</v>
      </c>
      <c r="E527">
        <f>IF(appliances!$D$46="YES",light_sim_data!B527,0)</f>
        <v>0</v>
      </c>
      <c r="F527">
        <f t="shared" si="26"/>
        <v>321</v>
      </c>
      <c r="H527" s="43">
        <v>0</v>
      </c>
      <c r="I527" s="43">
        <v>0</v>
      </c>
      <c r="J527" s="43">
        <v>109</v>
      </c>
      <c r="K527" s="43">
        <v>0</v>
      </c>
      <c r="L527" s="43">
        <v>1</v>
      </c>
      <c r="M527" s="43">
        <v>17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148</v>
      </c>
      <c r="U527" s="43">
        <v>0</v>
      </c>
      <c r="V527" s="43">
        <v>3</v>
      </c>
      <c r="W527" s="43">
        <v>3</v>
      </c>
      <c r="X527" s="43">
        <v>0</v>
      </c>
      <c r="Y527" s="43">
        <v>2</v>
      </c>
      <c r="Z527" s="43">
        <v>15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>
      <c r="A528">
        <v>517</v>
      </c>
      <c r="B528" s="97">
        <v>0.358333333333333</v>
      </c>
      <c r="C528">
        <f t="shared" ca="1" si="24"/>
        <v>1</v>
      </c>
      <c r="D528">
        <f t="shared" si="25"/>
        <v>321</v>
      </c>
      <c r="E528">
        <f>IF(appliances!$D$46="YES",light_sim_data!B528,0)</f>
        <v>0</v>
      </c>
      <c r="F528">
        <f t="shared" si="26"/>
        <v>321</v>
      </c>
      <c r="H528" s="43">
        <v>0</v>
      </c>
      <c r="I528" s="43">
        <v>0</v>
      </c>
      <c r="J528" s="43">
        <v>109</v>
      </c>
      <c r="K528" s="43">
        <v>0</v>
      </c>
      <c r="L528" s="43">
        <v>1</v>
      </c>
      <c r="M528" s="43">
        <v>17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148</v>
      </c>
      <c r="U528" s="43">
        <v>0</v>
      </c>
      <c r="V528" s="43">
        <v>3</v>
      </c>
      <c r="W528" s="43">
        <v>3</v>
      </c>
      <c r="X528" s="43">
        <v>0</v>
      </c>
      <c r="Y528" s="43">
        <v>2</v>
      </c>
      <c r="Z528" s="43">
        <v>15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>
      <c r="A529">
        <v>518</v>
      </c>
      <c r="B529" s="97">
        <v>0.359027777777778</v>
      </c>
      <c r="C529">
        <f t="shared" ca="1" si="24"/>
        <v>1</v>
      </c>
      <c r="D529">
        <f t="shared" si="25"/>
        <v>306</v>
      </c>
      <c r="E529">
        <f>IF(appliances!$D$46="YES",light_sim_data!B529,0)</f>
        <v>0</v>
      </c>
      <c r="F529">
        <f t="shared" si="26"/>
        <v>306</v>
      </c>
      <c r="H529" s="43">
        <v>0</v>
      </c>
      <c r="I529" s="43">
        <v>0</v>
      </c>
      <c r="J529" s="43">
        <v>109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148</v>
      </c>
      <c r="U529" s="43">
        <v>0</v>
      </c>
      <c r="V529" s="43">
        <v>3</v>
      </c>
      <c r="W529" s="43">
        <v>3</v>
      </c>
      <c r="X529" s="43">
        <v>0</v>
      </c>
      <c r="Y529" s="43">
        <v>2</v>
      </c>
      <c r="Z529" s="43">
        <v>15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>
      <c r="A530">
        <v>519</v>
      </c>
      <c r="B530" s="97">
        <v>0.359722222222222</v>
      </c>
      <c r="C530">
        <f t="shared" ca="1" si="24"/>
        <v>1</v>
      </c>
      <c r="D530">
        <f t="shared" si="25"/>
        <v>306</v>
      </c>
      <c r="E530">
        <f>IF(appliances!$D$46="YES",light_sim_data!B530,0)</f>
        <v>0</v>
      </c>
      <c r="F530">
        <f t="shared" si="26"/>
        <v>306</v>
      </c>
      <c r="H530" s="43">
        <v>0</v>
      </c>
      <c r="I530" s="43">
        <v>0</v>
      </c>
      <c r="J530" s="43">
        <v>109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148</v>
      </c>
      <c r="U530" s="43">
        <v>0</v>
      </c>
      <c r="V530" s="43">
        <v>3</v>
      </c>
      <c r="W530" s="43">
        <v>3</v>
      </c>
      <c r="X530" s="43">
        <v>0</v>
      </c>
      <c r="Y530" s="43">
        <v>2</v>
      </c>
      <c r="Z530" s="43">
        <v>15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>
      <c r="A531">
        <v>520</v>
      </c>
      <c r="B531" s="97">
        <v>0.360416666666667</v>
      </c>
      <c r="C531">
        <f t="shared" ca="1" si="24"/>
        <v>1</v>
      </c>
      <c r="D531">
        <f t="shared" si="25"/>
        <v>306</v>
      </c>
      <c r="E531">
        <f>IF(appliances!$D$46="YES",light_sim_data!B531,0)</f>
        <v>0</v>
      </c>
      <c r="F531">
        <f t="shared" si="26"/>
        <v>306</v>
      </c>
      <c r="H531" s="43">
        <v>0</v>
      </c>
      <c r="I531" s="43">
        <v>0</v>
      </c>
      <c r="J531" s="43">
        <v>109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148</v>
      </c>
      <c r="U531" s="43">
        <v>0</v>
      </c>
      <c r="V531" s="43">
        <v>3</v>
      </c>
      <c r="W531" s="43">
        <v>3</v>
      </c>
      <c r="X531" s="43">
        <v>0</v>
      </c>
      <c r="Y531" s="43">
        <v>2</v>
      </c>
      <c r="Z531" s="43">
        <v>15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>
      <c r="A532">
        <v>521</v>
      </c>
      <c r="B532" s="97">
        <v>0.36111111111111099</v>
      </c>
      <c r="C532">
        <f t="shared" ca="1" si="24"/>
        <v>1</v>
      </c>
      <c r="D532">
        <f t="shared" si="25"/>
        <v>306</v>
      </c>
      <c r="E532">
        <f>IF(appliances!$D$46="YES",light_sim_data!B532,0)</f>
        <v>0</v>
      </c>
      <c r="F532">
        <f t="shared" si="26"/>
        <v>306</v>
      </c>
      <c r="H532" s="43">
        <v>0</v>
      </c>
      <c r="I532" s="43">
        <v>0</v>
      </c>
      <c r="J532" s="43">
        <v>109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148</v>
      </c>
      <c r="U532" s="43">
        <v>0</v>
      </c>
      <c r="V532" s="43">
        <v>3</v>
      </c>
      <c r="W532" s="43">
        <v>3</v>
      </c>
      <c r="X532" s="43">
        <v>0</v>
      </c>
      <c r="Y532" s="43">
        <v>2</v>
      </c>
      <c r="Z532" s="43">
        <v>15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>
      <c r="A533">
        <v>522</v>
      </c>
      <c r="B533" s="97">
        <v>0.36180555555555599</v>
      </c>
      <c r="C533">
        <f t="shared" ca="1" si="24"/>
        <v>1</v>
      </c>
      <c r="D533">
        <f t="shared" si="25"/>
        <v>306</v>
      </c>
      <c r="E533">
        <f>IF(appliances!$D$46="YES",light_sim_data!B533,0)</f>
        <v>0</v>
      </c>
      <c r="F533">
        <f t="shared" si="26"/>
        <v>306</v>
      </c>
      <c r="H533" s="43">
        <v>0</v>
      </c>
      <c r="I533" s="43">
        <v>0</v>
      </c>
      <c r="J533" s="43">
        <v>109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148</v>
      </c>
      <c r="U533" s="43">
        <v>0</v>
      </c>
      <c r="V533" s="43">
        <v>3</v>
      </c>
      <c r="W533" s="43">
        <v>3</v>
      </c>
      <c r="X533" s="43">
        <v>0</v>
      </c>
      <c r="Y533" s="43">
        <v>2</v>
      </c>
      <c r="Z533" s="43">
        <v>15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>
      <c r="A534">
        <v>523</v>
      </c>
      <c r="B534" s="97">
        <v>0.36249999999999999</v>
      </c>
      <c r="C534">
        <f t="shared" ca="1" si="24"/>
        <v>1</v>
      </c>
      <c r="D534">
        <f t="shared" si="25"/>
        <v>306</v>
      </c>
      <c r="E534">
        <f>IF(appliances!$D$46="YES",light_sim_data!B534,0)</f>
        <v>0</v>
      </c>
      <c r="F534">
        <f t="shared" si="26"/>
        <v>306</v>
      </c>
      <c r="H534" s="43">
        <v>0</v>
      </c>
      <c r="I534" s="43">
        <v>0</v>
      </c>
      <c r="J534" s="43">
        <v>109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148</v>
      </c>
      <c r="U534" s="43">
        <v>0</v>
      </c>
      <c r="V534" s="43">
        <v>3</v>
      </c>
      <c r="W534" s="43">
        <v>3</v>
      </c>
      <c r="X534" s="43">
        <v>0</v>
      </c>
      <c r="Y534" s="43">
        <v>2</v>
      </c>
      <c r="Z534" s="43">
        <v>15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>
      <c r="A535">
        <v>524</v>
      </c>
      <c r="B535" s="97">
        <v>0.36319444444444399</v>
      </c>
      <c r="C535">
        <f t="shared" ca="1" si="24"/>
        <v>1</v>
      </c>
      <c r="D535">
        <f t="shared" si="25"/>
        <v>306</v>
      </c>
      <c r="E535">
        <f>IF(appliances!$D$46="YES",light_sim_data!B535,0)</f>
        <v>0</v>
      </c>
      <c r="F535">
        <f t="shared" si="26"/>
        <v>306</v>
      </c>
      <c r="H535" s="43">
        <v>0</v>
      </c>
      <c r="I535" s="43">
        <v>0</v>
      </c>
      <c r="J535" s="43">
        <v>109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148</v>
      </c>
      <c r="U535" s="43">
        <v>0</v>
      </c>
      <c r="V535" s="43">
        <v>3</v>
      </c>
      <c r="W535" s="43">
        <v>3</v>
      </c>
      <c r="X535" s="43">
        <v>0</v>
      </c>
      <c r="Y535" s="43">
        <v>2</v>
      </c>
      <c r="Z535" s="43">
        <v>15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>
      <c r="A536">
        <v>525</v>
      </c>
      <c r="B536" s="97">
        <v>0.36388888888888898</v>
      </c>
      <c r="C536">
        <f t="shared" ca="1" si="24"/>
        <v>1</v>
      </c>
      <c r="D536">
        <f t="shared" si="25"/>
        <v>306</v>
      </c>
      <c r="E536">
        <f>IF(appliances!$D$46="YES",light_sim_data!B536,0)</f>
        <v>0</v>
      </c>
      <c r="F536">
        <f t="shared" si="26"/>
        <v>306</v>
      </c>
      <c r="H536" s="43">
        <v>0</v>
      </c>
      <c r="I536" s="43">
        <v>0</v>
      </c>
      <c r="J536" s="43">
        <v>109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148</v>
      </c>
      <c r="U536" s="43">
        <v>0</v>
      </c>
      <c r="V536" s="43">
        <v>3</v>
      </c>
      <c r="W536" s="43">
        <v>3</v>
      </c>
      <c r="X536" s="43">
        <v>0</v>
      </c>
      <c r="Y536" s="43">
        <v>2</v>
      </c>
      <c r="Z536" s="43">
        <v>15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>
      <c r="A537">
        <v>526</v>
      </c>
      <c r="B537" s="97">
        <v>0.36458333333333298</v>
      </c>
      <c r="C537">
        <f t="shared" ca="1" si="24"/>
        <v>1</v>
      </c>
      <c r="D537">
        <f t="shared" si="25"/>
        <v>197</v>
      </c>
      <c r="E537">
        <f>IF(appliances!$D$46="YES",light_sim_data!B537,0)</f>
        <v>0</v>
      </c>
      <c r="F537">
        <f t="shared" si="26"/>
        <v>197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148</v>
      </c>
      <c r="U537" s="43">
        <v>0</v>
      </c>
      <c r="V537" s="43">
        <v>3</v>
      </c>
      <c r="W537" s="43">
        <v>3</v>
      </c>
      <c r="X537" s="43">
        <v>0</v>
      </c>
      <c r="Y537" s="43">
        <v>2</v>
      </c>
      <c r="Z537" s="43">
        <v>15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>
      <c r="A538">
        <v>527</v>
      </c>
      <c r="B538" s="97">
        <v>0.36527777777777798</v>
      </c>
      <c r="C538">
        <f t="shared" ca="1" si="24"/>
        <v>1</v>
      </c>
      <c r="D538">
        <f t="shared" si="25"/>
        <v>197</v>
      </c>
      <c r="E538">
        <f>IF(appliances!$D$46="YES",light_sim_data!B538,0)</f>
        <v>0</v>
      </c>
      <c r="F538">
        <f t="shared" si="26"/>
        <v>197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148</v>
      </c>
      <c r="U538" s="43">
        <v>0</v>
      </c>
      <c r="V538" s="43">
        <v>3</v>
      </c>
      <c r="W538" s="43">
        <v>3</v>
      </c>
      <c r="X538" s="43">
        <v>0</v>
      </c>
      <c r="Y538" s="43">
        <v>2</v>
      </c>
      <c r="Z538" s="43">
        <v>15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>
      <c r="A539">
        <v>528</v>
      </c>
      <c r="B539" s="97">
        <v>0.36597222222222198</v>
      </c>
      <c r="C539">
        <f t="shared" ca="1" si="24"/>
        <v>1</v>
      </c>
      <c r="D539">
        <f t="shared" si="25"/>
        <v>197</v>
      </c>
      <c r="E539">
        <f>IF(appliances!$D$46="YES",light_sim_data!B539,0)</f>
        <v>0</v>
      </c>
      <c r="F539">
        <f t="shared" si="26"/>
        <v>197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148</v>
      </c>
      <c r="U539" s="43">
        <v>0</v>
      </c>
      <c r="V539" s="43">
        <v>3</v>
      </c>
      <c r="W539" s="43">
        <v>3</v>
      </c>
      <c r="X539" s="43">
        <v>0</v>
      </c>
      <c r="Y539" s="43">
        <v>2</v>
      </c>
      <c r="Z539" s="43">
        <v>15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>
      <c r="A540">
        <v>529</v>
      </c>
      <c r="B540" s="97">
        <v>0.36666666666666697</v>
      </c>
      <c r="C540">
        <f t="shared" ca="1" si="24"/>
        <v>1</v>
      </c>
      <c r="D540">
        <f t="shared" si="25"/>
        <v>197</v>
      </c>
      <c r="E540">
        <f>IF(appliances!$D$46="YES",light_sim_data!B540,0)</f>
        <v>0</v>
      </c>
      <c r="F540">
        <f t="shared" si="26"/>
        <v>197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148</v>
      </c>
      <c r="U540" s="43">
        <v>0</v>
      </c>
      <c r="V540" s="43">
        <v>3</v>
      </c>
      <c r="W540" s="43">
        <v>3</v>
      </c>
      <c r="X540" s="43">
        <v>0</v>
      </c>
      <c r="Y540" s="43">
        <v>2</v>
      </c>
      <c r="Z540" s="43">
        <v>15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>
      <c r="A541">
        <v>530</v>
      </c>
      <c r="B541" s="97">
        <v>0.36736111111111103</v>
      </c>
      <c r="C541">
        <f t="shared" ca="1" si="24"/>
        <v>1</v>
      </c>
      <c r="D541">
        <f t="shared" si="25"/>
        <v>197</v>
      </c>
      <c r="E541">
        <f>IF(appliances!$D$46="YES",light_sim_data!B541,0)</f>
        <v>0</v>
      </c>
      <c r="F541">
        <f t="shared" si="26"/>
        <v>197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148</v>
      </c>
      <c r="U541" s="43">
        <v>0</v>
      </c>
      <c r="V541" s="43">
        <v>3</v>
      </c>
      <c r="W541" s="43">
        <v>3</v>
      </c>
      <c r="X541" s="43">
        <v>0</v>
      </c>
      <c r="Y541" s="43">
        <v>2</v>
      </c>
      <c r="Z541" s="43">
        <v>15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>
      <c r="A542">
        <v>531</v>
      </c>
      <c r="B542" s="97">
        <v>0.36805555555555602</v>
      </c>
      <c r="C542">
        <f t="shared" ca="1" si="24"/>
        <v>1</v>
      </c>
      <c r="D542">
        <f t="shared" si="25"/>
        <v>197</v>
      </c>
      <c r="E542">
        <f>IF(appliances!$D$46="YES",light_sim_data!B542,0)</f>
        <v>0</v>
      </c>
      <c r="F542">
        <f t="shared" si="26"/>
        <v>197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148</v>
      </c>
      <c r="U542" s="43">
        <v>0</v>
      </c>
      <c r="V542" s="43">
        <v>3</v>
      </c>
      <c r="W542" s="43">
        <v>3</v>
      </c>
      <c r="X542" s="43">
        <v>0</v>
      </c>
      <c r="Y542" s="43">
        <v>2</v>
      </c>
      <c r="Z542" s="43">
        <v>15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>
      <c r="A543">
        <v>532</v>
      </c>
      <c r="B543" s="97">
        <v>0.36875000000000002</v>
      </c>
      <c r="C543">
        <f t="shared" ca="1" si="24"/>
        <v>1</v>
      </c>
      <c r="D543">
        <f t="shared" si="25"/>
        <v>197</v>
      </c>
      <c r="E543">
        <f>IF(appliances!$D$46="YES",light_sim_data!B543,0)</f>
        <v>0</v>
      </c>
      <c r="F543">
        <f t="shared" si="26"/>
        <v>197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148</v>
      </c>
      <c r="U543" s="43">
        <v>0</v>
      </c>
      <c r="V543" s="43">
        <v>3</v>
      </c>
      <c r="W543" s="43">
        <v>3</v>
      </c>
      <c r="X543" s="43">
        <v>0</v>
      </c>
      <c r="Y543" s="43">
        <v>2</v>
      </c>
      <c r="Z543" s="43">
        <v>15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>
      <c r="A544">
        <v>533</v>
      </c>
      <c r="B544" s="97">
        <v>0.36944444444444402</v>
      </c>
      <c r="C544">
        <f t="shared" ca="1" si="24"/>
        <v>1</v>
      </c>
      <c r="D544">
        <f t="shared" si="25"/>
        <v>197</v>
      </c>
      <c r="E544">
        <f>IF(appliances!$D$46="YES",light_sim_data!B544,0)</f>
        <v>0</v>
      </c>
      <c r="F544">
        <f t="shared" si="26"/>
        <v>197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148</v>
      </c>
      <c r="U544" s="43">
        <v>0</v>
      </c>
      <c r="V544" s="43">
        <v>3</v>
      </c>
      <c r="W544" s="43">
        <v>3</v>
      </c>
      <c r="X544" s="43">
        <v>0</v>
      </c>
      <c r="Y544" s="43">
        <v>2</v>
      </c>
      <c r="Z544" s="43">
        <v>15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>
      <c r="A545">
        <v>534</v>
      </c>
      <c r="B545" s="97">
        <v>0.37013888888888902</v>
      </c>
      <c r="C545">
        <f t="shared" ca="1" si="24"/>
        <v>1</v>
      </c>
      <c r="D545">
        <f t="shared" si="25"/>
        <v>197</v>
      </c>
      <c r="E545">
        <f>IF(appliances!$D$46="YES",light_sim_data!B545,0)</f>
        <v>0</v>
      </c>
      <c r="F545">
        <f t="shared" si="26"/>
        <v>197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148</v>
      </c>
      <c r="U545" s="43">
        <v>0</v>
      </c>
      <c r="V545" s="43">
        <v>3</v>
      </c>
      <c r="W545" s="43">
        <v>3</v>
      </c>
      <c r="X545" s="43">
        <v>0</v>
      </c>
      <c r="Y545" s="43">
        <v>2</v>
      </c>
      <c r="Z545" s="43">
        <v>15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>
      <c r="A546">
        <v>535</v>
      </c>
      <c r="B546" s="97">
        <v>0.37083333333333302</v>
      </c>
      <c r="C546">
        <f t="shared" ca="1" si="24"/>
        <v>1</v>
      </c>
      <c r="D546">
        <f t="shared" si="25"/>
        <v>197</v>
      </c>
      <c r="E546">
        <f>IF(appliances!$D$46="YES",light_sim_data!B546,0)</f>
        <v>0</v>
      </c>
      <c r="F546">
        <f t="shared" si="26"/>
        <v>197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148</v>
      </c>
      <c r="U546" s="43">
        <v>0</v>
      </c>
      <c r="V546" s="43">
        <v>3</v>
      </c>
      <c r="W546" s="43">
        <v>3</v>
      </c>
      <c r="X546" s="43">
        <v>0</v>
      </c>
      <c r="Y546" s="43">
        <v>2</v>
      </c>
      <c r="Z546" s="43">
        <v>15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>
      <c r="A547">
        <v>536</v>
      </c>
      <c r="B547" s="97">
        <v>0.37152777777777801</v>
      </c>
      <c r="C547">
        <f t="shared" ca="1" si="24"/>
        <v>1</v>
      </c>
      <c r="D547">
        <f t="shared" si="25"/>
        <v>197</v>
      </c>
      <c r="E547">
        <f>IF(appliances!$D$46="YES",light_sim_data!B547,0)</f>
        <v>0</v>
      </c>
      <c r="F547">
        <f t="shared" si="26"/>
        <v>197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148</v>
      </c>
      <c r="U547" s="43">
        <v>0</v>
      </c>
      <c r="V547" s="43">
        <v>3</v>
      </c>
      <c r="W547" s="43">
        <v>3</v>
      </c>
      <c r="X547" s="43">
        <v>0</v>
      </c>
      <c r="Y547" s="43">
        <v>2</v>
      </c>
      <c r="Z547" s="43">
        <v>15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>
      <c r="A548">
        <v>537</v>
      </c>
      <c r="B548" s="97">
        <v>0.37222222222222201</v>
      </c>
      <c r="C548">
        <f t="shared" ca="1" si="24"/>
        <v>1</v>
      </c>
      <c r="D548">
        <f t="shared" si="25"/>
        <v>197</v>
      </c>
      <c r="E548">
        <f>IF(appliances!$D$46="YES",light_sim_data!B548,0)</f>
        <v>0</v>
      </c>
      <c r="F548">
        <f t="shared" si="26"/>
        <v>197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148</v>
      </c>
      <c r="U548" s="43">
        <v>0</v>
      </c>
      <c r="V548" s="43">
        <v>3</v>
      </c>
      <c r="W548" s="43">
        <v>3</v>
      </c>
      <c r="X548" s="43">
        <v>0</v>
      </c>
      <c r="Y548" s="43">
        <v>2</v>
      </c>
      <c r="Z548" s="43">
        <v>15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>
      <c r="A549">
        <v>538</v>
      </c>
      <c r="B549" s="97">
        <v>0.37291666666666701</v>
      </c>
      <c r="C549">
        <f t="shared" ca="1" si="24"/>
        <v>1</v>
      </c>
      <c r="D549">
        <f t="shared" si="25"/>
        <v>197</v>
      </c>
      <c r="E549">
        <f>IF(appliances!$D$46="YES",light_sim_data!B549,0)</f>
        <v>0</v>
      </c>
      <c r="F549">
        <f t="shared" si="26"/>
        <v>197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148</v>
      </c>
      <c r="U549" s="43">
        <v>0</v>
      </c>
      <c r="V549" s="43">
        <v>3</v>
      </c>
      <c r="W549" s="43">
        <v>3</v>
      </c>
      <c r="X549" s="43">
        <v>0</v>
      </c>
      <c r="Y549" s="43">
        <v>2</v>
      </c>
      <c r="Z549" s="43">
        <v>15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>
      <c r="A550">
        <v>539</v>
      </c>
      <c r="B550" s="97">
        <v>0.37361111111111101</v>
      </c>
      <c r="C550">
        <f t="shared" ca="1" si="24"/>
        <v>1</v>
      </c>
      <c r="D550">
        <f t="shared" si="25"/>
        <v>197</v>
      </c>
      <c r="E550">
        <f>IF(appliances!$D$46="YES",light_sim_data!B550,0)</f>
        <v>0</v>
      </c>
      <c r="F550">
        <f t="shared" si="26"/>
        <v>197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148</v>
      </c>
      <c r="U550" s="43">
        <v>0</v>
      </c>
      <c r="V550" s="43">
        <v>3</v>
      </c>
      <c r="W550" s="43">
        <v>3</v>
      </c>
      <c r="X550" s="43">
        <v>0</v>
      </c>
      <c r="Y550" s="43">
        <v>2</v>
      </c>
      <c r="Z550" s="43">
        <v>15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>
      <c r="A551">
        <v>540</v>
      </c>
      <c r="B551" s="97">
        <v>0.374305555555556</v>
      </c>
      <c r="C551">
        <f t="shared" ca="1" si="24"/>
        <v>1</v>
      </c>
      <c r="D551">
        <f t="shared" si="25"/>
        <v>197</v>
      </c>
      <c r="E551">
        <f>IF(appliances!$D$46="YES",light_sim_data!B551,0)</f>
        <v>0</v>
      </c>
      <c r="F551">
        <f t="shared" si="26"/>
        <v>197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148</v>
      </c>
      <c r="U551" s="43">
        <v>0</v>
      </c>
      <c r="V551" s="43">
        <v>3</v>
      </c>
      <c r="W551" s="43">
        <v>3</v>
      </c>
      <c r="X551" s="43">
        <v>0</v>
      </c>
      <c r="Y551" s="43">
        <v>2</v>
      </c>
      <c r="Z551" s="43">
        <v>15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>
      <c r="A552">
        <v>541</v>
      </c>
      <c r="B552" s="97">
        <v>0.375</v>
      </c>
      <c r="C552">
        <f t="shared" ca="1" si="24"/>
        <v>1</v>
      </c>
      <c r="D552">
        <f t="shared" si="25"/>
        <v>197</v>
      </c>
      <c r="E552">
        <f>IF(appliances!$D$46="YES",light_sim_data!B552,0)</f>
        <v>0</v>
      </c>
      <c r="F552">
        <f t="shared" si="26"/>
        <v>197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148</v>
      </c>
      <c r="U552" s="43">
        <v>0</v>
      </c>
      <c r="V552" s="43">
        <v>3</v>
      </c>
      <c r="W552" s="43">
        <v>3</v>
      </c>
      <c r="X552" s="43">
        <v>0</v>
      </c>
      <c r="Y552" s="43">
        <v>2</v>
      </c>
      <c r="Z552" s="43">
        <v>15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>
      <c r="A553">
        <v>542</v>
      </c>
      <c r="B553" s="97">
        <v>0.375694444444444</v>
      </c>
      <c r="C553">
        <f t="shared" ca="1" si="24"/>
        <v>1</v>
      </c>
      <c r="D553">
        <f t="shared" si="25"/>
        <v>197</v>
      </c>
      <c r="E553">
        <f>IF(appliances!$D$46="YES",light_sim_data!B553,0)</f>
        <v>0</v>
      </c>
      <c r="F553">
        <f t="shared" si="26"/>
        <v>197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148</v>
      </c>
      <c r="U553" s="43">
        <v>0</v>
      </c>
      <c r="V553" s="43">
        <v>3</v>
      </c>
      <c r="W553" s="43">
        <v>3</v>
      </c>
      <c r="X553" s="43">
        <v>0</v>
      </c>
      <c r="Y553" s="43">
        <v>2</v>
      </c>
      <c r="Z553" s="43">
        <v>15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>
      <c r="A554">
        <v>543</v>
      </c>
      <c r="B554" s="97">
        <v>0.37638888888888899</v>
      </c>
      <c r="C554">
        <f t="shared" ca="1" si="24"/>
        <v>1</v>
      </c>
      <c r="D554">
        <f t="shared" si="25"/>
        <v>197</v>
      </c>
      <c r="E554">
        <f>IF(appliances!$D$46="YES",light_sim_data!B554,0)</f>
        <v>0</v>
      </c>
      <c r="F554">
        <f t="shared" si="26"/>
        <v>197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148</v>
      </c>
      <c r="U554" s="43">
        <v>0</v>
      </c>
      <c r="V554" s="43">
        <v>3</v>
      </c>
      <c r="W554" s="43">
        <v>3</v>
      </c>
      <c r="X554" s="43">
        <v>0</v>
      </c>
      <c r="Y554" s="43">
        <v>2</v>
      </c>
      <c r="Z554" s="43">
        <v>15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>
      <c r="A555">
        <v>544</v>
      </c>
      <c r="B555" s="97">
        <v>0.37708333333333299</v>
      </c>
      <c r="C555">
        <f t="shared" ca="1" si="24"/>
        <v>1</v>
      </c>
      <c r="D555">
        <f t="shared" si="25"/>
        <v>197</v>
      </c>
      <c r="E555">
        <f>IF(appliances!$D$46="YES",light_sim_data!B555,0)</f>
        <v>0</v>
      </c>
      <c r="F555">
        <f t="shared" si="26"/>
        <v>197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148</v>
      </c>
      <c r="U555" s="43">
        <v>0</v>
      </c>
      <c r="V555" s="43">
        <v>3</v>
      </c>
      <c r="W555" s="43">
        <v>3</v>
      </c>
      <c r="X555" s="43">
        <v>0</v>
      </c>
      <c r="Y555" s="43">
        <v>2</v>
      </c>
      <c r="Z555" s="43">
        <v>15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>
      <c r="A556">
        <v>545</v>
      </c>
      <c r="B556" s="97">
        <v>0.37777777777777799</v>
      </c>
      <c r="C556">
        <f t="shared" ca="1" si="24"/>
        <v>1</v>
      </c>
      <c r="D556">
        <f t="shared" si="25"/>
        <v>375</v>
      </c>
      <c r="E556">
        <f>IF(appliances!$D$46="YES",light_sim_data!B556,0)</f>
        <v>0</v>
      </c>
      <c r="F556">
        <f t="shared" si="26"/>
        <v>375</v>
      </c>
      <c r="H556" s="43">
        <v>0</v>
      </c>
      <c r="I556" s="43">
        <v>178</v>
      </c>
      <c r="J556" s="43">
        <v>0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148</v>
      </c>
      <c r="U556" s="43">
        <v>0</v>
      </c>
      <c r="V556" s="43">
        <v>3</v>
      </c>
      <c r="W556" s="43">
        <v>3</v>
      </c>
      <c r="X556" s="43">
        <v>0</v>
      </c>
      <c r="Y556" s="43">
        <v>2</v>
      </c>
      <c r="Z556" s="43">
        <v>15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>
      <c r="A557">
        <v>546</v>
      </c>
      <c r="B557" s="97">
        <v>0.37847222222222199</v>
      </c>
      <c r="C557">
        <f t="shared" ca="1" si="24"/>
        <v>1</v>
      </c>
      <c r="D557">
        <f t="shared" si="25"/>
        <v>375</v>
      </c>
      <c r="E557">
        <f>IF(appliances!$D$46="YES",light_sim_data!B557,0)</f>
        <v>0</v>
      </c>
      <c r="F557">
        <f t="shared" si="26"/>
        <v>375</v>
      </c>
      <c r="H557" s="43">
        <v>0</v>
      </c>
      <c r="I557" s="43">
        <v>178</v>
      </c>
      <c r="J557" s="43">
        <v>0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148</v>
      </c>
      <c r="U557" s="43">
        <v>0</v>
      </c>
      <c r="V557" s="43">
        <v>3</v>
      </c>
      <c r="W557" s="43">
        <v>3</v>
      </c>
      <c r="X557" s="43">
        <v>0</v>
      </c>
      <c r="Y557" s="43">
        <v>2</v>
      </c>
      <c r="Z557" s="43">
        <v>15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>
      <c r="A558">
        <v>547</v>
      </c>
      <c r="B558" s="97">
        <v>0.37916666666666698</v>
      </c>
      <c r="C558">
        <f t="shared" ca="1" si="24"/>
        <v>1</v>
      </c>
      <c r="D558">
        <f t="shared" si="25"/>
        <v>375</v>
      </c>
      <c r="E558">
        <f>IF(appliances!$D$46="YES",light_sim_data!B558,0)</f>
        <v>0</v>
      </c>
      <c r="F558">
        <f t="shared" si="26"/>
        <v>375</v>
      </c>
      <c r="H558" s="43">
        <v>0</v>
      </c>
      <c r="I558" s="43">
        <v>178</v>
      </c>
      <c r="J558" s="43">
        <v>0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148</v>
      </c>
      <c r="U558" s="43">
        <v>0</v>
      </c>
      <c r="V558" s="43">
        <v>3</v>
      </c>
      <c r="W558" s="43">
        <v>3</v>
      </c>
      <c r="X558" s="43">
        <v>0</v>
      </c>
      <c r="Y558" s="43">
        <v>2</v>
      </c>
      <c r="Z558" s="43">
        <v>15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>
      <c r="A559">
        <v>548</v>
      </c>
      <c r="B559" s="97">
        <v>0.37986111111111098</v>
      </c>
      <c r="C559">
        <f t="shared" ca="1" si="24"/>
        <v>1</v>
      </c>
      <c r="D559">
        <f t="shared" si="25"/>
        <v>511</v>
      </c>
      <c r="E559">
        <f>IF(appliances!$D$46="YES",light_sim_data!B559,0)</f>
        <v>0</v>
      </c>
      <c r="F559">
        <f t="shared" si="26"/>
        <v>511</v>
      </c>
      <c r="H559" s="43">
        <v>0</v>
      </c>
      <c r="I559" s="43">
        <v>178</v>
      </c>
      <c r="J559" s="43">
        <v>0</v>
      </c>
      <c r="K559" s="43">
        <v>136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148</v>
      </c>
      <c r="U559" s="43">
        <v>0</v>
      </c>
      <c r="V559" s="43">
        <v>3</v>
      </c>
      <c r="W559" s="43">
        <v>3</v>
      </c>
      <c r="X559" s="43">
        <v>0</v>
      </c>
      <c r="Y559" s="43">
        <v>2</v>
      </c>
      <c r="Z559" s="43">
        <v>15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>
      <c r="A560">
        <v>549</v>
      </c>
      <c r="B560" s="97">
        <v>0.38055555555555598</v>
      </c>
      <c r="C560">
        <f t="shared" ca="1" si="24"/>
        <v>1</v>
      </c>
      <c r="D560">
        <f t="shared" si="25"/>
        <v>511</v>
      </c>
      <c r="E560">
        <f>IF(appliances!$D$46="YES",light_sim_data!B560,0)</f>
        <v>0</v>
      </c>
      <c r="F560">
        <f t="shared" si="26"/>
        <v>511</v>
      </c>
      <c r="H560" s="43">
        <v>0</v>
      </c>
      <c r="I560" s="43">
        <v>178</v>
      </c>
      <c r="J560" s="43">
        <v>0</v>
      </c>
      <c r="K560" s="43">
        <v>136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148</v>
      </c>
      <c r="U560" s="43">
        <v>0</v>
      </c>
      <c r="V560" s="43">
        <v>3</v>
      </c>
      <c r="W560" s="43">
        <v>3</v>
      </c>
      <c r="X560" s="43">
        <v>0</v>
      </c>
      <c r="Y560" s="43">
        <v>2</v>
      </c>
      <c r="Z560" s="43">
        <v>15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>
      <c r="A561">
        <v>550</v>
      </c>
      <c r="B561" s="97">
        <v>0.38124999999999998</v>
      </c>
      <c r="C561">
        <f t="shared" ca="1" si="24"/>
        <v>1</v>
      </c>
      <c r="D561">
        <f t="shared" si="25"/>
        <v>511</v>
      </c>
      <c r="E561">
        <f>IF(appliances!$D$46="YES",light_sim_data!B561,0)</f>
        <v>0</v>
      </c>
      <c r="F561">
        <f t="shared" si="26"/>
        <v>511</v>
      </c>
      <c r="H561" s="43">
        <v>0</v>
      </c>
      <c r="I561" s="43">
        <v>178</v>
      </c>
      <c r="J561" s="43">
        <v>0</v>
      </c>
      <c r="K561" s="43">
        <v>136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148</v>
      </c>
      <c r="U561" s="43">
        <v>0</v>
      </c>
      <c r="V561" s="43">
        <v>3</v>
      </c>
      <c r="W561" s="43">
        <v>3</v>
      </c>
      <c r="X561" s="43">
        <v>0</v>
      </c>
      <c r="Y561" s="43">
        <v>2</v>
      </c>
      <c r="Z561" s="43">
        <v>15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>
      <c r="A562">
        <v>551</v>
      </c>
      <c r="B562" s="97">
        <v>0.38194444444444398</v>
      </c>
      <c r="C562">
        <f t="shared" ca="1" si="24"/>
        <v>1</v>
      </c>
      <c r="D562">
        <f t="shared" si="25"/>
        <v>511</v>
      </c>
      <c r="E562">
        <f>IF(appliances!$D$46="YES",light_sim_data!B562,0)</f>
        <v>0</v>
      </c>
      <c r="F562">
        <f t="shared" si="26"/>
        <v>511</v>
      </c>
      <c r="H562" s="43">
        <v>0</v>
      </c>
      <c r="I562" s="43">
        <v>178</v>
      </c>
      <c r="J562" s="43">
        <v>0</v>
      </c>
      <c r="K562" s="43">
        <v>136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148</v>
      </c>
      <c r="U562" s="43">
        <v>0</v>
      </c>
      <c r="V562" s="43">
        <v>3</v>
      </c>
      <c r="W562" s="43">
        <v>3</v>
      </c>
      <c r="X562" s="43">
        <v>0</v>
      </c>
      <c r="Y562" s="43">
        <v>2</v>
      </c>
      <c r="Z562" s="43">
        <v>15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>
      <c r="A563">
        <v>552</v>
      </c>
      <c r="B563" s="97">
        <v>0.38263888888888897</v>
      </c>
      <c r="C563">
        <f t="shared" ca="1" si="24"/>
        <v>1</v>
      </c>
      <c r="D563">
        <f t="shared" si="25"/>
        <v>511</v>
      </c>
      <c r="E563">
        <f>IF(appliances!$D$46="YES",light_sim_data!B563,0)</f>
        <v>0</v>
      </c>
      <c r="F563">
        <f t="shared" si="26"/>
        <v>511</v>
      </c>
      <c r="H563" s="43">
        <v>0</v>
      </c>
      <c r="I563" s="43">
        <v>178</v>
      </c>
      <c r="J563" s="43">
        <v>0</v>
      </c>
      <c r="K563" s="43">
        <v>136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148</v>
      </c>
      <c r="U563" s="43">
        <v>0</v>
      </c>
      <c r="V563" s="43">
        <v>3</v>
      </c>
      <c r="W563" s="43">
        <v>3</v>
      </c>
      <c r="X563" s="43">
        <v>0</v>
      </c>
      <c r="Y563" s="43">
        <v>2</v>
      </c>
      <c r="Z563" s="43">
        <v>15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>
      <c r="A564">
        <v>553</v>
      </c>
      <c r="B564" s="97">
        <v>0.38333333333333303</v>
      </c>
      <c r="C564">
        <f t="shared" ca="1" si="24"/>
        <v>1</v>
      </c>
      <c r="D564">
        <f t="shared" si="25"/>
        <v>511</v>
      </c>
      <c r="E564">
        <f>IF(appliances!$D$46="YES",light_sim_data!B564,0)</f>
        <v>0</v>
      </c>
      <c r="F564">
        <f t="shared" si="26"/>
        <v>511</v>
      </c>
      <c r="H564" s="43">
        <v>0</v>
      </c>
      <c r="I564" s="43">
        <v>178</v>
      </c>
      <c r="J564" s="43">
        <v>0</v>
      </c>
      <c r="K564" s="43">
        <v>136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148</v>
      </c>
      <c r="U564" s="43">
        <v>0</v>
      </c>
      <c r="V564" s="43">
        <v>3</v>
      </c>
      <c r="W564" s="43">
        <v>3</v>
      </c>
      <c r="X564" s="43">
        <v>0</v>
      </c>
      <c r="Y564" s="43">
        <v>2</v>
      </c>
      <c r="Z564" s="43">
        <v>15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>
      <c r="A565">
        <v>554</v>
      </c>
      <c r="B565" s="97">
        <v>0.38402777777777802</v>
      </c>
      <c r="C565">
        <f t="shared" ca="1" si="24"/>
        <v>1</v>
      </c>
      <c r="D565">
        <f t="shared" si="25"/>
        <v>526</v>
      </c>
      <c r="E565">
        <f>IF(appliances!$D$46="YES",light_sim_data!B565,0)</f>
        <v>0</v>
      </c>
      <c r="F565">
        <f t="shared" si="26"/>
        <v>526</v>
      </c>
      <c r="H565" s="43">
        <v>0</v>
      </c>
      <c r="I565" s="43">
        <v>178</v>
      </c>
      <c r="J565" s="43">
        <v>0</v>
      </c>
      <c r="K565" s="43">
        <v>136</v>
      </c>
      <c r="L565" s="43">
        <v>1</v>
      </c>
      <c r="M565" s="43">
        <v>17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148</v>
      </c>
      <c r="U565" s="43">
        <v>0</v>
      </c>
      <c r="V565" s="43">
        <v>3</v>
      </c>
      <c r="W565" s="43">
        <v>3</v>
      </c>
      <c r="X565" s="43">
        <v>0</v>
      </c>
      <c r="Y565" s="43">
        <v>2</v>
      </c>
      <c r="Z565" s="43">
        <v>15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>
      <c r="A566">
        <v>555</v>
      </c>
      <c r="B566" s="97">
        <v>0.38472222222222202</v>
      </c>
      <c r="C566">
        <f t="shared" ca="1" si="24"/>
        <v>1</v>
      </c>
      <c r="D566">
        <f t="shared" si="25"/>
        <v>526</v>
      </c>
      <c r="E566">
        <f>IF(appliances!$D$46="YES",light_sim_data!B566,0)</f>
        <v>0</v>
      </c>
      <c r="F566">
        <f t="shared" si="26"/>
        <v>526</v>
      </c>
      <c r="H566" s="43">
        <v>0</v>
      </c>
      <c r="I566" s="43">
        <v>178</v>
      </c>
      <c r="J566" s="43">
        <v>0</v>
      </c>
      <c r="K566" s="43">
        <v>136</v>
      </c>
      <c r="L566" s="43">
        <v>1</v>
      </c>
      <c r="M566" s="43">
        <v>17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148</v>
      </c>
      <c r="U566" s="43">
        <v>0</v>
      </c>
      <c r="V566" s="43">
        <v>3</v>
      </c>
      <c r="W566" s="43">
        <v>3</v>
      </c>
      <c r="X566" s="43">
        <v>0</v>
      </c>
      <c r="Y566" s="43">
        <v>2</v>
      </c>
      <c r="Z566" s="43">
        <v>15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>
      <c r="A567">
        <v>556</v>
      </c>
      <c r="B567" s="97">
        <v>0.38541666666666702</v>
      </c>
      <c r="C567">
        <f t="shared" ca="1" si="24"/>
        <v>1</v>
      </c>
      <c r="D567">
        <f t="shared" si="25"/>
        <v>526</v>
      </c>
      <c r="E567">
        <f>IF(appliances!$D$46="YES",light_sim_data!B567,0)</f>
        <v>0</v>
      </c>
      <c r="F567">
        <f t="shared" si="26"/>
        <v>526</v>
      </c>
      <c r="H567" s="43">
        <v>0</v>
      </c>
      <c r="I567" s="43">
        <v>178</v>
      </c>
      <c r="J567" s="43">
        <v>0</v>
      </c>
      <c r="K567" s="43">
        <v>136</v>
      </c>
      <c r="L567" s="43">
        <v>1</v>
      </c>
      <c r="M567" s="43">
        <v>17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148</v>
      </c>
      <c r="U567" s="43">
        <v>0</v>
      </c>
      <c r="V567" s="43">
        <v>3</v>
      </c>
      <c r="W567" s="43">
        <v>3</v>
      </c>
      <c r="X567" s="43">
        <v>0</v>
      </c>
      <c r="Y567" s="43">
        <v>2</v>
      </c>
      <c r="Z567" s="43">
        <v>15</v>
      </c>
      <c r="AA567" s="43">
        <v>1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>
      <c r="A568">
        <v>557</v>
      </c>
      <c r="B568" s="97">
        <v>0.38611111111111102</v>
      </c>
      <c r="C568">
        <f t="shared" ca="1" si="24"/>
        <v>1</v>
      </c>
      <c r="D568">
        <f t="shared" si="25"/>
        <v>526</v>
      </c>
      <c r="E568">
        <f>IF(appliances!$D$46="YES",light_sim_data!B568,0)</f>
        <v>0</v>
      </c>
      <c r="F568">
        <f t="shared" si="26"/>
        <v>526</v>
      </c>
      <c r="H568" s="43">
        <v>0</v>
      </c>
      <c r="I568" s="43">
        <v>178</v>
      </c>
      <c r="J568" s="43">
        <v>0</v>
      </c>
      <c r="K568" s="43">
        <v>136</v>
      </c>
      <c r="L568" s="43">
        <v>1</v>
      </c>
      <c r="M568" s="43">
        <v>17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148</v>
      </c>
      <c r="U568" s="43">
        <v>0</v>
      </c>
      <c r="V568" s="43">
        <v>3</v>
      </c>
      <c r="W568" s="43">
        <v>3</v>
      </c>
      <c r="X568" s="43">
        <v>0</v>
      </c>
      <c r="Y568" s="43">
        <v>2</v>
      </c>
      <c r="Z568" s="43">
        <v>15</v>
      </c>
      <c r="AA568" s="43">
        <v>1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>
      <c r="A569">
        <v>558</v>
      </c>
      <c r="B569" s="97">
        <v>0.38680555555555601</v>
      </c>
      <c r="C569">
        <f t="shared" ca="1" si="24"/>
        <v>1</v>
      </c>
      <c r="D569">
        <f t="shared" si="25"/>
        <v>526</v>
      </c>
      <c r="E569">
        <f>IF(appliances!$D$46="YES",light_sim_data!B569,0)</f>
        <v>0</v>
      </c>
      <c r="F569">
        <f t="shared" si="26"/>
        <v>526</v>
      </c>
      <c r="H569" s="43">
        <v>0</v>
      </c>
      <c r="I569" s="43">
        <v>178</v>
      </c>
      <c r="J569" s="43">
        <v>0</v>
      </c>
      <c r="K569" s="43">
        <v>136</v>
      </c>
      <c r="L569" s="43">
        <v>1</v>
      </c>
      <c r="M569" s="43">
        <v>17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148</v>
      </c>
      <c r="U569" s="43">
        <v>0</v>
      </c>
      <c r="V569" s="43">
        <v>3</v>
      </c>
      <c r="W569" s="43">
        <v>3</v>
      </c>
      <c r="X569" s="43">
        <v>0</v>
      </c>
      <c r="Y569" s="43">
        <v>2</v>
      </c>
      <c r="Z569" s="43">
        <v>15</v>
      </c>
      <c r="AA569" s="43">
        <v>1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>
      <c r="A570">
        <v>559</v>
      </c>
      <c r="B570" s="97">
        <v>0.38750000000000001</v>
      </c>
      <c r="C570">
        <f t="shared" ca="1" si="24"/>
        <v>1</v>
      </c>
      <c r="D570">
        <f t="shared" si="25"/>
        <v>526</v>
      </c>
      <c r="E570">
        <f>IF(appliances!$D$46="YES",light_sim_data!B570,0)</f>
        <v>0</v>
      </c>
      <c r="F570">
        <f t="shared" si="26"/>
        <v>526</v>
      </c>
      <c r="H570" s="43">
        <v>0</v>
      </c>
      <c r="I570" s="43">
        <v>178</v>
      </c>
      <c r="J570" s="43">
        <v>0</v>
      </c>
      <c r="K570" s="43">
        <v>136</v>
      </c>
      <c r="L570" s="43">
        <v>1</v>
      </c>
      <c r="M570" s="43">
        <v>17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148</v>
      </c>
      <c r="U570" s="43">
        <v>0</v>
      </c>
      <c r="V570" s="43">
        <v>3</v>
      </c>
      <c r="W570" s="43">
        <v>3</v>
      </c>
      <c r="X570" s="43">
        <v>0</v>
      </c>
      <c r="Y570" s="43">
        <v>2</v>
      </c>
      <c r="Z570" s="43">
        <v>15</v>
      </c>
      <c r="AA570" s="43">
        <v>1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>
      <c r="A571">
        <v>560</v>
      </c>
      <c r="B571" s="97">
        <v>0.38819444444444401</v>
      </c>
      <c r="C571">
        <f t="shared" ca="1" si="24"/>
        <v>1</v>
      </c>
      <c r="D571">
        <f t="shared" si="25"/>
        <v>526</v>
      </c>
      <c r="E571">
        <f>IF(appliances!$D$46="YES",light_sim_data!B571,0)</f>
        <v>0</v>
      </c>
      <c r="F571">
        <f t="shared" si="26"/>
        <v>526</v>
      </c>
      <c r="H571" s="43">
        <v>0</v>
      </c>
      <c r="I571" s="43">
        <v>178</v>
      </c>
      <c r="J571" s="43">
        <v>0</v>
      </c>
      <c r="K571" s="43">
        <v>136</v>
      </c>
      <c r="L571" s="43">
        <v>1</v>
      </c>
      <c r="M571" s="43">
        <v>17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148</v>
      </c>
      <c r="U571" s="43">
        <v>0</v>
      </c>
      <c r="V571" s="43">
        <v>3</v>
      </c>
      <c r="W571" s="43">
        <v>3</v>
      </c>
      <c r="X571" s="43">
        <v>0</v>
      </c>
      <c r="Y571" s="43">
        <v>2</v>
      </c>
      <c r="Z571" s="43">
        <v>15</v>
      </c>
      <c r="AA571" s="43">
        <v>1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>
      <c r="A572">
        <v>561</v>
      </c>
      <c r="B572" s="97">
        <v>0.38888888888888901</v>
      </c>
      <c r="C572">
        <f t="shared" ca="1" si="24"/>
        <v>1</v>
      </c>
      <c r="D572">
        <f t="shared" si="25"/>
        <v>526</v>
      </c>
      <c r="E572">
        <f>IF(appliances!$D$46="YES",light_sim_data!B572,0)</f>
        <v>0</v>
      </c>
      <c r="F572">
        <f t="shared" si="26"/>
        <v>526</v>
      </c>
      <c r="H572" s="43">
        <v>0</v>
      </c>
      <c r="I572" s="43">
        <v>178</v>
      </c>
      <c r="J572" s="43">
        <v>0</v>
      </c>
      <c r="K572" s="43">
        <v>136</v>
      </c>
      <c r="L572" s="43">
        <v>1</v>
      </c>
      <c r="M572" s="43">
        <v>17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148</v>
      </c>
      <c r="U572" s="43">
        <v>0</v>
      </c>
      <c r="V572" s="43">
        <v>3</v>
      </c>
      <c r="W572" s="43">
        <v>3</v>
      </c>
      <c r="X572" s="43">
        <v>0</v>
      </c>
      <c r="Y572" s="43">
        <v>2</v>
      </c>
      <c r="Z572" s="43">
        <v>15</v>
      </c>
      <c r="AA572" s="43">
        <v>1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>
      <c r="A573">
        <v>562</v>
      </c>
      <c r="B573" s="97">
        <v>0.389583333333333</v>
      </c>
      <c r="C573">
        <f t="shared" ca="1" si="24"/>
        <v>1</v>
      </c>
      <c r="D573">
        <f t="shared" si="25"/>
        <v>526</v>
      </c>
      <c r="E573">
        <f>IF(appliances!$D$46="YES",light_sim_data!B573,0)</f>
        <v>0</v>
      </c>
      <c r="F573">
        <f t="shared" si="26"/>
        <v>526</v>
      </c>
      <c r="H573" s="43">
        <v>0</v>
      </c>
      <c r="I573" s="43">
        <v>178</v>
      </c>
      <c r="J573" s="43">
        <v>0</v>
      </c>
      <c r="K573" s="43">
        <v>136</v>
      </c>
      <c r="L573" s="43">
        <v>1</v>
      </c>
      <c r="M573" s="43">
        <v>17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148</v>
      </c>
      <c r="U573" s="43">
        <v>0</v>
      </c>
      <c r="V573" s="43">
        <v>3</v>
      </c>
      <c r="W573" s="43">
        <v>3</v>
      </c>
      <c r="X573" s="43">
        <v>0</v>
      </c>
      <c r="Y573" s="43">
        <v>2</v>
      </c>
      <c r="Z573" s="43">
        <v>15</v>
      </c>
      <c r="AA573" s="43">
        <v>1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>
      <c r="A574">
        <v>563</v>
      </c>
      <c r="B574" s="97">
        <v>0.390277777777778</v>
      </c>
      <c r="C574">
        <f t="shared" ca="1" si="24"/>
        <v>1</v>
      </c>
      <c r="D574">
        <f t="shared" si="25"/>
        <v>526</v>
      </c>
      <c r="E574">
        <f>IF(appliances!$D$46="YES",light_sim_data!B574,0)</f>
        <v>0</v>
      </c>
      <c r="F574">
        <f t="shared" si="26"/>
        <v>526</v>
      </c>
      <c r="H574" s="43">
        <v>0</v>
      </c>
      <c r="I574" s="43">
        <v>178</v>
      </c>
      <c r="J574" s="43">
        <v>0</v>
      </c>
      <c r="K574" s="43">
        <v>136</v>
      </c>
      <c r="L574" s="43">
        <v>1</v>
      </c>
      <c r="M574" s="43">
        <v>17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148</v>
      </c>
      <c r="U574" s="43">
        <v>0</v>
      </c>
      <c r="V574" s="43">
        <v>3</v>
      </c>
      <c r="W574" s="43">
        <v>3</v>
      </c>
      <c r="X574" s="43">
        <v>0</v>
      </c>
      <c r="Y574" s="43">
        <v>2</v>
      </c>
      <c r="Z574" s="43">
        <v>15</v>
      </c>
      <c r="AA574" s="43">
        <v>1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>
      <c r="A575">
        <v>564</v>
      </c>
      <c r="B575" s="97">
        <v>0.390972222222222</v>
      </c>
      <c r="C575">
        <f t="shared" ca="1" si="24"/>
        <v>1</v>
      </c>
      <c r="D575">
        <f t="shared" si="25"/>
        <v>526</v>
      </c>
      <c r="E575">
        <f>IF(appliances!$D$46="YES",light_sim_data!B575,0)</f>
        <v>0</v>
      </c>
      <c r="F575">
        <f t="shared" si="26"/>
        <v>526</v>
      </c>
      <c r="H575" s="43">
        <v>0</v>
      </c>
      <c r="I575" s="43">
        <v>178</v>
      </c>
      <c r="J575" s="43">
        <v>0</v>
      </c>
      <c r="K575" s="43">
        <v>136</v>
      </c>
      <c r="L575" s="43">
        <v>1</v>
      </c>
      <c r="M575" s="43">
        <v>17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148</v>
      </c>
      <c r="U575" s="43">
        <v>0</v>
      </c>
      <c r="V575" s="43">
        <v>3</v>
      </c>
      <c r="W575" s="43">
        <v>3</v>
      </c>
      <c r="X575" s="43">
        <v>0</v>
      </c>
      <c r="Y575" s="43">
        <v>2</v>
      </c>
      <c r="Z575" s="43">
        <v>15</v>
      </c>
      <c r="AA575" s="43">
        <v>1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>
      <c r="A576">
        <v>565</v>
      </c>
      <c r="B576" s="97">
        <v>0.391666666666667</v>
      </c>
      <c r="C576">
        <f t="shared" ca="1" si="24"/>
        <v>1</v>
      </c>
      <c r="D576">
        <f t="shared" si="25"/>
        <v>526</v>
      </c>
      <c r="E576">
        <f>IF(appliances!$D$46="YES",light_sim_data!B576,0)</f>
        <v>0</v>
      </c>
      <c r="F576">
        <f t="shared" si="26"/>
        <v>526</v>
      </c>
      <c r="H576" s="43">
        <v>0</v>
      </c>
      <c r="I576" s="43">
        <v>178</v>
      </c>
      <c r="J576" s="43">
        <v>0</v>
      </c>
      <c r="K576" s="43">
        <v>136</v>
      </c>
      <c r="L576" s="43">
        <v>1</v>
      </c>
      <c r="M576" s="43">
        <v>17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148</v>
      </c>
      <c r="U576" s="43">
        <v>0</v>
      </c>
      <c r="V576" s="43">
        <v>3</v>
      </c>
      <c r="W576" s="43">
        <v>3</v>
      </c>
      <c r="X576" s="43">
        <v>0</v>
      </c>
      <c r="Y576" s="43">
        <v>2</v>
      </c>
      <c r="Z576" s="43">
        <v>15</v>
      </c>
      <c r="AA576" s="43">
        <v>1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>
      <c r="A577">
        <v>566</v>
      </c>
      <c r="B577" s="97">
        <v>0.39236111111111099</v>
      </c>
      <c r="C577">
        <f t="shared" ca="1" si="24"/>
        <v>1</v>
      </c>
      <c r="D577">
        <f t="shared" si="25"/>
        <v>526</v>
      </c>
      <c r="E577">
        <f>IF(appliances!$D$46="YES",light_sim_data!B577,0)</f>
        <v>0</v>
      </c>
      <c r="F577">
        <f t="shared" si="26"/>
        <v>526</v>
      </c>
      <c r="H577" s="43">
        <v>0</v>
      </c>
      <c r="I577" s="43">
        <v>178</v>
      </c>
      <c r="J577" s="43">
        <v>0</v>
      </c>
      <c r="K577" s="43">
        <v>136</v>
      </c>
      <c r="L577" s="43">
        <v>1</v>
      </c>
      <c r="M577" s="43">
        <v>17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148</v>
      </c>
      <c r="U577" s="43">
        <v>0</v>
      </c>
      <c r="V577" s="43">
        <v>3</v>
      </c>
      <c r="W577" s="43">
        <v>3</v>
      </c>
      <c r="X577" s="43">
        <v>0</v>
      </c>
      <c r="Y577" s="43">
        <v>2</v>
      </c>
      <c r="Z577" s="43">
        <v>15</v>
      </c>
      <c r="AA577" s="43">
        <v>1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>
      <c r="A578">
        <v>567</v>
      </c>
      <c r="B578" s="97">
        <v>0.39305555555555599</v>
      </c>
      <c r="C578">
        <f t="shared" ca="1" si="24"/>
        <v>1</v>
      </c>
      <c r="D578">
        <f t="shared" si="25"/>
        <v>348</v>
      </c>
      <c r="E578">
        <f>IF(appliances!$D$46="YES",light_sim_data!B578,0)</f>
        <v>0</v>
      </c>
      <c r="F578">
        <f t="shared" si="26"/>
        <v>348</v>
      </c>
      <c r="H578" s="43">
        <v>0</v>
      </c>
      <c r="I578" s="43">
        <v>0</v>
      </c>
      <c r="J578" s="43">
        <v>0</v>
      </c>
      <c r="K578" s="43">
        <v>136</v>
      </c>
      <c r="L578" s="43">
        <v>1</v>
      </c>
      <c r="M578" s="43">
        <v>17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148</v>
      </c>
      <c r="U578" s="43">
        <v>0</v>
      </c>
      <c r="V578" s="43">
        <v>3</v>
      </c>
      <c r="W578" s="43">
        <v>3</v>
      </c>
      <c r="X578" s="43">
        <v>0</v>
      </c>
      <c r="Y578" s="43">
        <v>2</v>
      </c>
      <c r="Z578" s="43">
        <v>15</v>
      </c>
      <c r="AA578" s="43">
        <v>1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>
      <c r="A579">
        <v>568</v>
      </c>
      <c r="B579" s="97">
        <v>0.39374999999999999</v>
      </c>
      <c r="C579">
        <f t="shared" ca="1" si="24"/>
        <v>1</v>
      </c>
      <c r="D579">
        <f t="shared" si="25"/>
        <v>212</v>
      </c>
      <c r="E579">
        <f>IF(appliances!$D$46="YES",light_sim_data!B579,0)</f>
        <v>0</v>
      </c>
      <c r="F579">
        <f t="shared" si="26"/>
        <v>212</v>
      </c>
      <c r="H579" s="43">
        <v>0</v>
      </c>
      <c r="I579" s="43">
        <v>0</v>
      </c>
      <c r="J579" s="43">
        <v>0</v>
      </c>
      <c r="K579" s="43">
        <v>0</v>
      </c>
      <c r="L579" s="43">
        <v>1</v>
      </c>
      <c r="M579" s="43">
        <v>17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148</v>
      </c>
      <c r="U579" s="43">
        <v>0</v>
      </c>
      <c r="V579" s="43">
        <v>3</v>
      </c>
      <c r="W579" s="43">
        <v>3</v>
      </c>
      <c r="X579" s="43">
        <v>0</v>
      </c>
      <c r="Y579" s="43">
        <v>2</v>
      </c>
      <c r="Z579" s="43">
        <v>15</v>
      </c>
      <c r="AA579" s="43">
        <v>1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>
      <c r="A580">
        <v>569</v>
      </c>
      <c r="B580" s="97">
        <v>0.39444444444444399</v>
      </c>
      <c r="C580">
        <f t="shared" ca="1" si="24"/>
        <v>1</v>
      </c>
      <c r="D580">
        <f t="shared" si="25"/>
        <v>212</v>
      </c>
      <c r="E580">
        <f>IF(appliances!$D$46="YES",light_sim_data!B580,0)</f>
        <v>0</v>
      </c>
      <c r="F580">
        <f t="shared" si="26"/>
        <v>212</v>
      </c>
      <c r="H580" s="43">
        <v>0</v>
      </c>
      <c r="I580" s="43">
        <v>0</v>
      </c>
      <c r="J580" s="43">
        <v>0</v>
      </c>
      <c r="K580" s="43">
        <v>0</v>
      </c>
      <c r="L580" s="43">
        <v>1</v>
      </c>
      <c r="M580" s="43">
        <v>17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148</v>
      </c>
      <c r="U580" s="43">
        <v>0</v>
      </c>
      <c r="V580" s="43">
        <v>3</v>
      </c>
      <c r="W580" s="43">
        <v>3</v>
      </c>
      <c r="X580" s="43">
        <v>0</v>
      </c>
      <c r="Y580" s="43">
        <v>2</v>
      </c>
      <c r="Z580" s="43">
        <v>15</v>
      </c>
      <c r="AA580" s="43">
        <v>1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>
      <c r="A581">
        <v>570</v>
      </c>
      <c r="B581" s="97">
        <v>0.39513888888888898</v>
      </c>
      <c r="C581">
        <f t="shared" ca="1" si="24"/>
        <v>1</v>
      </c>
      <c r="D581">
        <f t="shared" si="25"/>
        <v>212</v>
      </c>
      <c r="E581">
        <f>IF(appliances!$D$46="YES",light_sim_data!B581,0)</f>
        <v>0</v>
      </c>
      <c r="F581">
        <f t="shared" si="26"/>
        <v>212</v>
      </c>
      <c r="H581" s="43">
        <v>0</v>
      </c>
      <c r="I581" s="43">
        <v>0</v>
      </c>
      <c r="J581" s="43">
        <v>0</v>
      </c>
      <c r="K581" s="43">
        <v>0</v>
      </c>
      <c r="L581" s="43">
        <v>1</v>
      </c>
      <c r="M581" s="43">
        <v>17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148</v>
      </c>
      <c r="U581" s="43">
        <v>0</v>
      </c>
      <c r="V581" s="43">
        <v>3</v>
      </c>
      <c r="W581" s="43">
        <v>3</v>
      </c>
      <c r="X581" s="43">
        <v>0</v>
      </c>
      <c r="Y581" s="43">
        <v>2</v>
      </c>
      <c r="Z581" s="43">
        <v>15</v>
      </c>
      <c r="AA581" s="43">
        <v>1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>
      <c r="A582">
        <v>571</v>
      </c>
      <c r="B582" s="97">
        <v>0.39583333333333298</v>
      </c>
      <c r="C582">
        <f t="shared" ca="1" si="24"/>
        <v>1</v>
      </c>
      <c r="D582">
        <f t="shared" si="25"/>
        <v>212</v>
      </c>
      <c r="E582">
        <f>IF(appliances!$D$46="YES",light_sim_data!B582,0)</f>
        <v>0</v>
      </c>
      <c r="F582">
        <f t="shared" si="26"/>
        <v>212</v>
      </c>
      <c r="H582" s="43">
        <v>0</v>
      </c>
      <c r="I582" s="43">
        <v>0</v>
      </c>
      <c r="J582" s="43">
        <v>0</v>
      </c>
      <c r="K582" s="43">
        <v>0</v>
      </c>
      <c r="L582" s="43">
        <v>1</v>
      </c>
      <c r="M582" s="43">
        <v>17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148</v>
      </c>
      <c r="U582" s="43">
        <v>0</v>
      </c>
      <c r="V582" s="43">
        <v>3</v>
      </c>
      <c r="W582" s="43">
        <v>3</v>
      </c>
      <c r="X582" s="43">
        <v>0</v>
      </c>
      <c r="Y582" s="43">
        <v>2</v>
      </c>
      <c r="Z582" s="43">
        <v>15</v>
      </c>
      <c r="AA582" s="43">
        <v>1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>
      <c r="A583">
        <v>572</v>
      </c>
      <c r="B583" s="97">
        <v>0.39652777777777798</v>
      </c>
      <c r="C583">
        <f t="shared" ca="1" si="24"/>
        <v>1</v>
      </c>
      <c r="D583">
        <f t="shared" si="25"/>
        <v>321</v>
      </c>
      <c r="E583">
        <f>IF(appliances!$D$46="YES",light_sim_data!B583,0)</f>
        <v>0</v>
      </c>
      <c r="F583">
        <f t="shared" si="26"/>
        <v>321</v>
      </c>
      <c r="H583" s="43">
        <v>0</v>
      </c>
      <c r="I583" s="43">
        <v>0</v>
      </c>
      <c r="J583" s="43">
        <v>109</v>
      </c>
      <c r="K583" s="43">
        <v>0</v>
      </c>
      <c r="L583" s="43">
        <v>1</v>
      </c>
      <c r="M583" s="43">
        <v>17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148</v>
      </c>
      <c r="U583" s="43">
        <v>0</v>
      </c>
      <c r="V583" s="43">
        <v>3</v>
      </c>
      <c r="W583" s="43">
        <v>3</v>
      </c>
      <c r="X583" s="43">
        <v>0</v>
      </c>
      <c r="Y583" s="43">
        <v>2</v>
      </c>
      <c r="Z583" s="43">
        <v>15</v>
      </c>
      <c r="AA583" s="43">
        <v>1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>
      <c r="A584">
        <v>573</v>
      </c>
      <c r="B584" s="97">
        <v>0.39722222222222198</v>
      </c>
      <c r="C584">
        <f t="shared" ca="1" si="24"/>
        <v>1</v>
      </c>
      <c r="D584">
        <f t="shared" si="25"/>
        <v>321</v>
      </c>
      <c r="E584">
        <f>IF(appliances!$D$46="YES",light_sim_data!B584,0)</f>
        <v>0</v>
      </c>
      <c r="F584">
        <f t="shared" si="26"/>
        <v>321</v>
      </c>
      <c r="H584" s="43">
        <v>0</v>
      </c>
      <c r="I584" s="43">
        <v>0</v>
      </c>
      <c r="J584" s="43">
        <v>109</v>
      </c>
      <c r="K584" s="43">
        <v>0</v>
      </c>
      <c r="L584" s="43">
        <v>1</v>
      </c>
      <c r="M584" s="43">
        <v>17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148</v>
      </c>
      <c r="U584" s="43">
        <v>0</v>
      </c>
      <c r="V584" s="43">
        <v>3</v>
      </c>
      <c r="W584" s="43">
        <v>3</v>
      </c>
      <c r="X584" s="43">
        <v>0</v>
      </c>
      <c r="Y584" s="43">
        <v>2</v>
      </c>
      <c r="Z584" s="43">
        <v>15</v>
      </c>
      <c r="AA584" s="43">
        <v>1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>
      <c r="A585">
        <v>574</v>
      </c>
      <c r="B585" s="97">
        <v>0.39791666666666697</v>
      </c>
      <c r="C585">
        <f t="shared" ca="1" si="24"/>
        <v>1</v>
      </c>
      <c r="D585">
        <f t="shared" si="25"/>
        <v>321</v>
      </c>
      <c r="E585">
        <f>IF(appliances!$D$46="YES",light_sim_data!B585,0)</f>
        <v>0</v>
      </c>
      <c r="F585">
        <f t="shared" si="26"/>
        <v>321</v>
      </c>
      <c r="H585" s="43">
        <v>0</v>
      </c>
      <c r="I585" s="43">
        <v>0</v>
      </c>
      <c r="J585" s="43">
        <v>109</v>
      </c>
      <c r="K585" s="43">
        <v>0</v>
      </c>
      <c r="L585" s="43">
        <v>1</v>
      </c>
      <c r="M585" s="43">
        <v>17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148</v>
      </c>
      <c r="U585" s="43">
        <v>0</v>
      </c>
      <c r="V585" s="43">
        <v>3</v>
      </c>
      <c r="W585" s="43">
        <v>3</v>
      </c>
      <c r="X585" s="43">
        <v>0</v>
      </c>
      <c r="Y585" s="43">
        <v>2</v>
      </c>
      <c r="Z585" s="43">
        <v>15</v>
      </c>
      <c r="AA585" s="43">
        <v>1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>
      <c r="A586">
        <v>575</v>
      </c>
      <c r="B586" s="97">
        <v>0.39861111111111103</v>
      </c>
      <c r="C586">
        <f t="shared" ca="1" si="24"/>
        <v>1</v>
      </c>
      <c r="D586">
        <f t="shared" si="25"/>
        <v>321</v>
      </c>
      <c r="E586">
        <f>IF(appliances!$D$46="YES",light_sim_data!B586,0)</f>
        <v>0</v>
      </c>
      <c r="F586">
        <f t="shared" si="26"/>
        <v>321</v>
      </c>
      <c r="H586" s="43">
        <v>0</v>
      </c>
      <c r="I586" s="43">
        <v>0</v>
      </c>
      <c r="J586" s="43">
        <v>109</v>
      </c>
      <c r="K586" s="43">
        <v>0</v>
      </c>
      <c r="L586" s="43">
        <v>1</v>
      </c>
      <c r="M586" s="43">
        <v>17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148</v>
      </c>
      <c r="U586" s="43">
        <v>0</v>
      </c>
      <c r="V586" s="43">
        <v>3</v>
      </c>
      <c r="W586" s="43">
        <v>3</v>
      </c>
      <c r="X586" s="43">
        <v>0</v>
      </c>
      <c r="Y586" s="43">
        <v>2</v>
      </c>
      <c r="Z586" s="43">
        <v>15</v>
      </c>
      <c r="AA586" s="43">
        <v>1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>
      <c r="A587">
        <v>576</v>
      </c>
      <c r="B587" s="97">
        <v>0.39930555555555602</v>
      </c>
      <c r="C587">
        <f t="shared" ca="1" si="24"/>
        <v>1</v>
      </c>
      <c r="D587">
        <f t="shared" si="25"/>
        <v>321</v>
      </c>
      <c r="E587">
        <f>IF(appliances!$D$46="YES",light_sim_data!B587,0)</f>
        <v>0</v>
      </c>
      <c r="F587">
        <f t="shared" si="26"/>
        <v>321</v>
      </c>
      <c r="H587" s="43">
        <v>0</v>
      </c>
      <c r="I587" s="43">
        <v>0</v>
      </c>
      <c r="J587" s="43">
        <v>109</v>
      </c>
      <c r="K587" s="43">
        <v>0</v>
      </c>
      <c r="L587" s="43">
        <v>1</v>
      </c>
      <c r="M587" s="43">
        <v>17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148</v>
      </c>
      <c r="U587" s="43">
        <v>0</v>
      </c>
      <c r="V587" s="43">
        <v>3</v>
      </c>
      <c r="W587" s="43">
        <v>3</v>
      </c>
      <c r="X587" s="43">
        <v>0</v>
      </c>
      <c r="Y587" s="43">
        <v>2</v>
      </c>
      <c r="Z587" s="43">
        <v>15</v>
      </c>
      <c r="AA587" s="43">
        <v>1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>
      <c r="A588">
        <v>577</v>
      </c>
      <c r="B588" s="97">
        <v>0.4</v>
      </c>
      <c r="C588">
        <f t="shared" ca="1" si="24"/>
        <v>1</v>
      </c>
      <c r="D588">
        <f t="shared" si="25"/>
        <v>321</v>
      </c>
      <c r="E588">
        <f>IF(appliances!$D$46="YES",light_sim_data!B588,0)</f>
        <v>0</v>
      </c>
      <c r="F588">
        <f t="shared" si="26"/>
        <v>321</v>
      </c>
      <c r="H588" s="43">
        <v>0</v>
      </c>
      <c r="I588" s="43">
        <v>0</v>
      </c>
      <c r="J588" s="43">
        <v>109</v>
      </c>
      <c r="K588" s="43">
        <v>0</v>
      </c>
      <c r="L588" s="43">
        <v>1</v>
      </c>
      <c r="M588" s="43">
        <v>17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148</v>
      </c>
      <c r="U588" s="43">
        <v>0</v>
      </c>
      <c r="V588" s="43">
        <v>3</v>
      </c>
      <c r="W588" s="43">
        <v>3</v>
      </c>
      <c r="X588" s="43">
        <v>0</v>
      </c>
      <c r="Y588" s="43">
        <v>2</v>
      </c>
      <c r="Z588" s="43">
        <v>15</v>
      </c>
      <c r="AA588" s="43">
        <v>1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321</v>
      </c>
      <c r="E589">
        <f>IF(appliances!$D$46="YES",light_sim_data!B589,0)</f>
        <v>0</v>
      </c>
      <c r="F589">
        <f t="shared" ref="F589:F652" si="29">SUM(H589:AN589)</f>
        <v>321</v>
      </c>
      <c r="H589" s="43">
        <v>0</v>
      </c>
      <c r="I589" s="43">
        <v>0</v>
      </c>
      <c r="J589" s="43">
        <v>109</v>
      </c>
      <c r="K589" s="43">
        <v>0</v>
      </c>
      <c r="L589" s="43">
        <v>1</v>
      </c>
      <c r="M589" s="43">
        <v>17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148</v>
      </c>
      <c r="U589" s="43">
        <v>0</v>
      </c>
      <c r="V589" s="43">
        <v>3</v>
      </c>
      <c r="W589" s="43">
        <v>3</v>
      </c>
      <c r="X589" s="43">
        <v>0</v>
      </c>
      <c r="Y589" s="43">
        <v>2</v>
      </c>
      <c r="Z589" s="43">
        <v>15</v>
      </c>
      <c r="AA589" s="43">
        <v>1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>
      <c r="A590">
        <v>579</v>
      </c>
      <c r="B590" s="97">
        <v>0.40138888888888902</v>
      </c>
      <c r="C590">
        <f t="shared" ca="1" si="27"/>
        <v>1</v>
      </c>
      <c r="D590">
        <f t="shared" si="28"/>
        <v>321</v>
      </c>
      <c r="E590">
        <f>IF(appliances!$D$46="YES",light_sim_data!B590,0)</f>
        <v>0</v>
      </c>
      <c r="F590">
        <f t="shared" si="29"/>
        <v>321</v>
      </c>
      <c r="H590" s="43">
        <v>0</v>
      </c>
      <c r="I590" s="43">
        <v>0</v>
      </c>
      <c r="J590" s="43">
        <v>109</v>
      </c>
      <c r="K590" s="43">
        <v>0</v>
      </c>
      <c r="L590" s="43">
        <v>1</v>
      </c>
      <c r="M590" s="43">
        <v>17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148</v>
      </c>
      <c r="U590" s="43">
        <v>0</v>
      </c>
      <c r="V590" s="43">
        <v>3</v>
      </c>
      <c r="W590" s="43">
        <v>3</v>
      </c>
      <c r="X590" s="43">
        <v>0</v>
      </c>
      <c r="Y590" s="43">
        <v>2</v>
      </c>
      <c r="Z590" s="43">
        <v>15</v>
      </c>
      <c r="AA590" s="43">
        <v>1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>
      <c r="A591">
        <v>580</v>
      </c>
      <c r="B591" s="97">
        <v>0.40208333333333302</v>
      </c>
      <c r="C591">
        <f t="shared" ca="1" si="27"/>
        <v>1</v>
      </c>
      <c r="D591">
        <f t="shared" si="28"/>
        <v>321</v>
      </c>
      <c r="E591">
        <f>IF(appliances!$D$46="YES",light_sim_data!B591,0)</f>
        <v>0</v>
      </c>
      <c r="F591">
        <f t="shared" si="29"/>
        <v>321</v>
      </c>
      <c r="H591" s="43">
        <v>0</v>
      </c>
      <c r="I591" s="43">
        <v>0</v>
      </c>
      <c r="J591" s="43">
        <v>109</v>
      </c>
      <c r="K591" s="43">
        <v>0</v>
      </c>
      <c r="L591" s="43">
        <v>1</v>
      </c>
      <c r="M591" s="43">
        <v>17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148</v>
      </c>
      <c r="U591" s="43">
        <v>0</v>
      </c>
      <c r="V591" s="43">
        <v>3</v>
      </c>
      <c r="W591" s="43">
        <v>3</v>
      </c>
      <c r="X591" s="43">
        <v>0</v>
      </c>
      <c r="Y591" s="43">
        <v>2</v>
      </c>
      <c r="Z591" s="43">
        <v>15</v>
      </c>
      <c r="AA591" s="43">
        <v>1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>
      <c r="A592">
        <v>581</v>
      </c>
      <c r="B592" s="97">
        <v>0.40277777777777801</v>
      </c>
      <c r="C592">
        <f t="shared" ca="1" si="27"/>
        <v>1</v>
      </c>
      <c r="D592">
        <f t="shared" si="28"/>
        <v>321</v>
      </c>
      <c r="E592">
        <f>IF(appliances!$D$46="YES",light_sim_data!B592,0)</f>
        <v>0</v>
      </c>
      <c r="F592">
        <f t="shared" si="29"/>
        <v>321</v>
      </c>
      <c r="H592" s="43">
        <v>0</v>
      </c>
      <c r="I592" s="43">
        <v>0</v>
      </c>
      <c r="J592" s="43">
        <v>109</v>
      </c>
      <c r="K592" s="43">
        <v>0</v>
      </c>
      <c r="L592" s="43">
        <v>1</v>
      </c>
      <c r="M592" s="43">
        <v>17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148</v>
      </c>
      <c r="U592" s="43">
        <v>0</v>
      </c>
      <c r="V592" s="43">
        <v>3</v>
      </c>
      <c r="W592" s="43">
        <v>3</v>
      </c>
      <c r="X592" s="43">
        <v>0</v>
      </c>
      <c r="Y592" s="43">
        <v>2</v>
      </c>
      <c r="Z592" s="43">
        <v>15</v>
      </c>
      <c r="AA592" s="43">
        <v>1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>
      <c r="A593">
        <v>582</v>
      </c>
      <c r="B593" s="97">
        <v>0.40347222222222201</v>
      </c>
      <c r="C593">
        <f t="shared" ca="1" si="27"/>
        <v>1</v>
      </c>
      <c r="D593">
        <f t="shared" si="28"/>
        <v>321</v>
      </c>
      <c r="E593">
        <f>IF(appliances!$D$46="YES",light_sim_data!B593,0)</f>
        <v>0</v>
      </c>
      <c r="F593">
        <f t="shared" si="29"/>
        <v>321</v>
      </c>
      <c r="H593" s="43">
        <v>0</v>
      </c>
      <c r="I593" s="43">
        <v>0</v>
      </c>
      <c r="J593" s="43">
        <v>109</v>
      </c>
      <c r="K593" s="43">
        <v>0</v>
      </c>
      <c r="L593" s="43">
        <v>1</v>
      </c>
      <c r="M593" s="43">
        <v>17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148</v>
      </c>
      <c r="U593" s="43">
        <v>0</v>
      </c>
      <c r="V593" s="43">
        <v>3</v>
      </c>
      <c r="W593" s="43">
        <v>3</v>
      </c>
      <c r="X593" s="43">
        <v>0</v>
      </c>
      <c r="Y593" s="43">
        <v>2</v>
      </c>
      <c r="Z593" s="43">
        <v>15</v>
      </c>
      <c r="AA593" s="43">
        <v>1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>
      <c r="A594">
        <v>583</v>
      </c>
      <c r="B594" s="97">
        <v>0.40416666666666701</v>
      </c>
      <c r="C594">
        <f t="shared" ca="1" si="27"/>
        <v>1</v>
      </c>
      <c r="D594">
        <f t="shared" si="28"/>
        <v>321</v>
      </c>
      <c r="E594">
        <f>IF(appliances!$D$46="YES",light_sim_data!B594,0)</f>
        <v>0</v>
      </c>
      <c r="F594">
        <f t="shared" si="29"/>
        <v>321</v>
      </c>
      <c r="H594" s="43">
        <v>0</v>
      </c>
      <c r="I594" s="43">
        <v>0</v>
      </c>
      <c r="J594" s="43">
        <v>109</v>
      </c>
      <c r="K594" s="43">
        <v>0</v>
      </c>
      <c r="L594" s="43">
        <v>1</v>
      </c>
      <c r="M594" s="43">
        <v>17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148</v>
      </c>
      <c r="U594" s="43">
        <v>0</v>
      </c>
      <c r="V594" s="43">
        <v>3</v>
      </c>
      <c r="W594" s="43">
        <v>3</v>
      </c>
      <c r="X594" s="43">
        <v>0</v>
      </c>
      <c r="Y594" s="43">
        <v>2</v>
      </c>
      <c r="Z594" s="43">
        <v>15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>
      <c r="A595">
        <v>584</v>
      </c>
      <c r="B595" s="97">
        <v>0.40486111111111101</v>
      </c>
      <c r="C595">
        <f t="shared" ca="1" si="27"/>
        <v>1</v>
      </c>
      <c r="D595">
        <f t="shared" si="28"/>
        <v>321</v>
      </c>
      <c r="E595">
        <f>IF(appliances!$D$46="YES",light_sim_data!B595,0)</f>
        <v>0</v>
      </c>
      <c r="F595">
        <f t="shared" si="29"/>
        <v>321</v>
      </c>
      <c r="H595" s="43">
        <v>0</v>
      </c>
      <c r="I595" s="43">
        <v>0</v>
      </c>
      <c r="J595" s="43">
        <v>109</v>
      </c>
      <c r="K595" s="43">
        <v>0</v>
      </c>
      <c r="L595" s="43">
        <v>1</v>
      </c>
      <c r="M595" s="43">
        <v>17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148</v>
      </c>
      <c r="U595" s="43">
        <v>0</v>
      </c>
      <c r="V595" s="43">
        <v>3</v>
      </c>
      <c r="W595" s="43">
        <v>3</v>
      </c>
      <c r="X595" s="43">
        <v>0</v>
      </c>
      <c r="Y595" s="43">
        <v>2</v>
      </c>
      <c r="Z595" s="43">
        <v>15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>
      <c r="A596">
        <v>585</v>
      </c>
      <c r="B596" s="97">
        <v>0.405555555555556</v>
      </c>
      <c r="C596">
        <f t="shared" ca="1" si="27"/>
        <v>1</v>
      </c>
      <c r="D596">
        <f t="shared" si="28"/>
        <v>321</v>
      </c>
      <c r="E596">
        <f>IF(appliances!$D$46="YES",light_sim_data!B596,0)</f>
        <v>0</v>
      </c>
      <c r="F596">
        <f t="shared" si="29"/>
        <v>321</v>
      </c>
      <c r="H596" s="43">
        <v>0</v>
      </c>
      <c r="I596" s="43">
        <v>0</v>
      </c>
      <c r="J596" s="43">
        <v>109</v>
      </c>
      <c r="K596" s="43">
        <v>0</v>
      </c>
      <c r="L596" s="43">
        <v>1</v>
      </c>
      <c r="M596" s="43">
        <v>17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148</v>
      </c>
      <c r="U596" s="43">
        <v>0</v>
      </c>
      <c r="V596" s="43">
        <v>3</v>
      </c>
      <c r="W596" s="43">
        <v>3</v>
      </c>
      <c r="X596" s="43">
        <v>0</v>
      </c>
      <c r="Y596" s="43">
        <v>2</v>
      </c>
      <c r="Z596" s="43">
        <v>15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>
      <c r="A597">
        <v>586</v>
      </c>
      <c r="B597" s="97">
        <v>0.40625</v>
      </c>
      <c r="C597">
        <f t="shared" ca="1" si="27"/>
        <v>1</v>
      </c>
      <c r="D597">
        <f t="shared" si="28"/>
        <v>321</v>
      </c>
      <c r="E597">
        <f>IF(appliances!$D$46="YES",light_sim_data!B597,0)</f>
        <v>0</v>
      </c>
      <c r="F597">
        <f t="shared" si="29"/>
        <v>321</v>
      </c>
      <c r="H597" s="43">
        <v>0</v>
      </c>
      <c r="I597" s="43">
        <v>0</v>
      </c>
      <c r="J597" s="43">
        <v>109</v>
      </c>
      <c r="K597" s="43">
        <v>0</v>
      </c>
      <c r="L597" s="43">
        <v>1</v>
      </c>
      <c r="M597" s="43">
        <v>17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148</v>
      </c>
      <c r="U597" s="43">
        <v>0</v>
      </c>
      <c r="V597" s="43">
        <v>3</v>
      </c>
      <c r="W597" s="43">
        <v>3</v>
      </c>
      <c r="X597" s="43">
        <v>0</v>
      </c>
      <c r="Y597" s="43">
        <v>2</v>
      </c>
      <c r="Z597" s="43">
        <v>15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>
      <c r="A598">
        <v>587</v>
      </c>
      <c r="B598" s="97">
        <v>0.406944444444444</v>
      </c>
      <c r="C598">
        <f t="shared" ca="1" si="27"/>
        <v>1</v>
      </c>
      <c r="D598">
        <f t="shared" si="28"/>
        <v>321</v>
      </c>
      <c r="E598">
        <f>IF(appliances!$D$46="YES",light_sim_data!B598,0)</f>
        <v>0</v>
      </c>
      <c r="F598">
        <f t="shared" si="29"/>
        <v>321</v>
      </c>
      <c r="H598" s="43">
        <v>0</v>
      </c>
      <c r="I598" s="43">
        <v>0</v>
      </c>
      <c r="J598" s="43">
        <v>109</v>
      </c>
      <c r="K598" s="43">
        <v>0</v>
      </c>
      <c r="L598" s="43">
        <v>1</v>
      </c>
      <c r="M598" s="43">
        <v>17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148</v>
      </c>
      <c r="U598" s="43">
        <v>0</v>
      </c>
      <c r="V598" s="43">
        <v>3</v>
      </c>
      <c r="W598" s="43">
        <v>3</v>
      </c>
      <c r="X598" s="43">
        <v>0</v>
      </c>
      <c r="Y598" s="43">
        <v>2</v>
      </c>
      <c r="Z598" s="43">
        <v>15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>
      <c r="A599">
        <v>588</v>
      </c>
      <c r="B599" s="97">
        <v>0.40763888888888899</v>
      </c>
      <c r="C599">
        <f t="shared" ca="1" si="27"/>
        <v>1</v>
      </c>
      <c r="D599">
        <f t="shared" si="28"/>
        <v>321</v>
      </c>
      <c r="E599">
        <f>IF(appliances!$D$46="YES",light_sim_data!B599,0)</f>
        <v>0</v>
      </c>
      <c r="F599">
        <f t="shared" si="29"/>
        <v>321</v>
      </c>
      <c r="H599" s="43">
        <v>0</v>
      </c>
      <c r="I599" s="43">
        <v>0</v>
      </c>
      <c r="J599" s="43">
        <v>109</v>
      </c>
      <c r="K599" s="43">
        <v>0</v>
      </c>
      <c r="L599" s="43">
        <v>1</v>
      </c>
      <c r="M599" s="43">
        <v>17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148</v>
      </c>
      <c r="U599" s="43">
        <v>0</v>
      </c>
      <c r="V599" s="43">
        <v>3</v>
      </c>
      <c r="W599" s="43">
        <v>3</v>
      </c>
      <c r="X599" s="43">
        <v>0</v>
      </c>
      <c r="Y599" s="43">
        <v>2</v>
      </c>
      <c r="Z599" s="43">
        <v>15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>
      <c r="A600">
        <v>589</v>
      </c>
      <c r="B600" s="97">
        <v>0.40833333333333299</v>
      </c>
      <c r="C600">
        <f t="shared" ca="1" si="27"/>
        <v>1</v>
      </c>
      <c r="D600">
        <f t="shared" si="28"/>
        <v>321</v>
      </c>
      <c r="E600">
        <f>IF(appliances!$D$46="YES",light_sim_data!B600,0)</f>
        <v>0</v>
      </c>
      <c r="F600">
        <f t="shared" si="29"/>
        <v>321</v>
      </c>
      <c r="H600" s="43">
        <v>0</v>
      </c>
      <c r="I600" s="43">
        <v>0</v>
      </c>
      <c r="J600" s="43">
        <v>109</v>
      </c>
      <c r="K600" s="43">
        <v>0</v>
      </c>
      <c r="L600" s="43">
        <v>1</v>
      </c>
      <c r="M600" s="43">
        <v>17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148</v>
      </c>
      <c r="U600" s="43">
        <v>0</v>
      </c>
      <c r="V600" s="43">
        <v>3</v>
      </c>
      <c r="W600" s="43">
        <v>3</v>
      </c>
      <c r="X600" s="43">
        <v>0</v>
      </c>
      <c r="Y600" s="43">
        <v>2</v>
      </c>
      <c r="Z600" s="43">
        <v>15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>
      <c r="A601">
        <v>590</v>
      </c>
      <c r="B601" s="97">
        <v>0.40902777777777799</v>
      </c>
      <c r="C601">
        <f t="shared" ca="1" si="27"/>
        <v>1</v>
      </c>
      <c r="D601">
        <f t="shared" si="28"/>
        <v>212</v>
      </c>
      <c r="E601">
        <f>IF(appliances!$D$46="YES",light_sim_data!B601,0)</f>
        <v>0</v>
      </c>
      <c r="F601">
        <f t="shared" si="29"/>
        <v>212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17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148</v>
      </c>
      <c r="U601" s="43">
        <v>0</v>
      </c>
      <c r="V601" s="43">
        <v>3</v>
      </c>
      <c r="W601" s="43">
        <v>3</v>
      </c>
      <c r="X601" s="43">
        <v>0</v>
      </c>
      <c r="Y601" s="43">
        <v>2</v>
      </c>
      <c r="Z601" s="43">
        <v>15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>
      <c r="A602">
        <v>591</v>
      </c>
      <c r="B602" s="97">
        <v>0.40972222222222199</v>
      </c>
      <c r="C602">
        <f t="shared" ca="1" si="27"/>
        <v>1</v>
      </c>
      <c r="D602">
        <f t="shared" si="28"/>
        <v>212</v>
      </c>
      <c r="E602">
        <f>IF(appliances!$D$46="YES",light_sim_data!B602,0)</f>
        <v>0</v>
      </c>
      <c r="F602">
        <f t="shared" si="29"/>
        <v>212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17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148</v>
      </c>
      <c r="U602" s="43">
        <v>0</v>
      </c>
      <c r="V602" s="43">
        <v>3</v>
      </c>
      <c r="W602" s="43">
        <v>3</v>
      </c>
      <c r="X602" s="43">
        <v>0</v>
      </c>
      <c r="Y602" s="43">
        <v>2</v>
      </c>
      <c r="Z602" s="43">
        <v>15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>
      <c r="A603">
        <v>592</v>
      </c>
      <c r="B603" s="97">
        <v>0.41041666666666698</v>
      </c>
      <c r="C603">
        <f t="shared" ca="1" si="27"/>
        <v>1</v>
      </c>
      <c r="D603">
        <f t="shared" si="28"/>
        <v>212</v>
      </c>
      <c r="E603">
        <f>IF(appliances!$D$46="YES",light_sim_data!B603,0)</f>
        <v>0</v>
      </c>
      <c r="F603">
        <f t="shared" si="29"/>
        <v>212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17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148</v>
      </c>
      <c r="U603" s="43">
        <v>0</v>
      </c>
      <c r="V603" s="43">
        <v>3</v>
      </c>
      <c r="W603" s="43">
        <v>3</v>
      </c>
      <c r="X603" s="43">
        <v>0</v>
      </c>
      <c r="Y603" s="43">
        <v>2</v>
      </c>
      <c r="Z603" s="43">
        <v>15</v>
      </c>
      <c r="AA603" s="43">
        <v>1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>
      <c r="A604">
        <v>593</v>
      </c>
      <c r="B604" s="97">
        <v>0.41111111111111098</v>
      </c>
      <c r="C604">
        <f t="shared" ca="1" si="27"/>
        <v>1</v>
      </c>
      <c r="D604">
        <f t="shared" si="28"/>
        <v>212</v>
      </c>
      <c r="E604">
        <f>IF(appliances!$D$46="YES",light_sim_data!B604,0)</f>
        <v>0</v>
      </c>
      <c r="F604">
        <f t="shared" si="29"/>
        <v>212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17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148</v>
      </c>
      <c r="U604" s="43">
        <v>0</v>
      </c>
      <c r="V604" s="43">
        <v>3</v>
      </c>
      <c r="W604" s="43">
        <v>3</v>
      </c>
      <c r="X604" s="43">
        <v>0</v>
      </c>
      <c r="Y604" s="43">
        <v>2</v>
      </c>
      <c r="Z604" s="43">
        <v>15</v>
      </c>
      <c r="AA604" s="43">
        <v>1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>
      <c r="A605">
        <v>594</v>
      </c>
      <c r="B605" s="97">
        <v>0.41180555555555598</v>
      </c>
      <c r="C605">
        <f t="shared" ca="1" si="27"/>
        <v>1</v>
      </c>
      <c r="D605">
        <f t="shared" si="28"/>
        <v>212</v>
      </c>
      <c r="E605">
        <f>IF(appliances!$D$46="YES",light_sim_data!B605,0)</f>
        <v>0</v>
      </c>
      <c r="F605">
        <f t="shared" si="29"/>
        <v>212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17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148</v>
      </c>
      <c r="U605" s="43">
        <v>0</v>
      </c>
      <c r="V605" s="43">
        <v>3</v>
      </c>
      <c r="W605" s="43">
        <v>3</v>
      </c>
      <c r="X605" s="43">
        <v>0</v>
      </c>
      <c r="Y605" s="43">
        <v>2</v>
      </c>
      <c r="Z605" s="43">
        <v>15</v>
      </c>
      <c r="AA605" s="43">
        <v>1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>
      <c r="A606">
        <v>595</v>
      </c>
      <c r="B606" s="97">
        <v>0.41249999999999998</v>
      </c>
      <c r="C606">
        <f t="shared" ca="1" si="27"/>
        <v>1</v>
      </c>
      <c r="D606">
        <f t="shared" si="28"/>
        <v>212</v>
      </c>
      <c r="E606">
        <f>IF(appliances!$D$46="YES",light_sim_data!B606,0)</f>
        <v>0</v>
      </c>
      <c r="F606">
        <f t="shared" si="29"/>
        <v>212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17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148</v>
      </c>
      <c r="U606" s="43">
        <v>0</v>
      </c>
      <c r="V606" s="43">
        <v>3</v>
      </c>
      <c r="W606" s="43">
        <v>3</v>
      </c>
      <c r="X606" s="43">
        <v>0</v>
      </c>
      <c r="Y606" s="43">
        <v>2</v>
      </c>
      <c r="Z606" s="43">
        <v>15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>
      <c r="A607">
        <v>596</v>
      </c>
      <c r="B607" s="97">
        <v>0.41319444444444398</v>
      </c>
      <c r="C607">
        <f t="shared" ca="1" si="27"/>
        <v>1</v>
      </c>
      <c r="D607">
        <f t="shared" si="28"/>
        <v>212</v>
      </c>
      <c r="E607">
        <f>IF(appliances!$D$46="YES",light_sim_data!B607,0)</f>
        <v>0</v>
      </c>
      <c r="F607">
        <f t="shared" si="29"/>
        <v>212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17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148</v>
      </c>
      <c r="U607" s="43">
        <v>0</v>
      </c>
      <c r="V607" s="43">
        <v>3</v>
      </c>
      <c r="W607" s="43">
        <v>3</v>
      </c>
      <c r="X607" s="43">
        <v>0</v>
      </c>
      <c r="Y607" s="43">
        <v>2</v>
      </c>
      <c r="Z607" s="43">
        <v>15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>
      <c r="A608">
        <v>597</v>
      </c>
      <c r="B608" s="97">
        <v>0.41388888888888897</v>
      </c>
      <c r="C608">
        <f t="shared" ca="1" si="27"/>
        <v>1</v>
      </c>
      <c r="D608">
        <f t="shared" si="28"/>
        <v>212</v>
      </c>
      <c r="E608">
        <f>IF(appliances!$D$46="YES",light_sim_data!B608,0)</f>
        <v>0</v>
      </c>
      <c r="F608">
        <f t="shared" si="29"/>
        <v>212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17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148</v>
      </c>
      <c r="U608" s="43">
        <v>0</v>
      </c>
      <c r="V608" s="43">
        <v>3</v>
      </c>
      <c r="W608" s="43">
        <v>3</v>
      </c>
      <c r="X608" s="43">
        <v>0</v>
      </c>
      <c r="Y608" s="43">
        <v>2</v>
      </c>
      <c r="Z608" s="43">
        <v>15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>
      <c r="A609">
        <v>598</v>
      </c>
      <c r="B609" s="97">
        <v>0.41458333333333303</v>
      </c>
      <c r="C609">
        <f t="shared" ca="1" si="27"/>
        <v>1</v>
      </c>
      <c r="D609">
        <f t="shared" si="28"/>
        <v>212</v>
      </c>
      <c r="E609">
        <f>IF(appliances!$D$46="YES",light_sim_data!B609,0)</f>
        <v>0</v>
      </c>
      <c r="F609">
        <f t="shared" si="29"/>
        <v>212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17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148</v>
      </c>
      <c r="U609" s="43">
        <v>0</v>
      </c>
      <c r="V609" s="43">
        <v>3</v>
      </c>
      <c r="W609" s="43">
        <v>3</v>
      </c>
      <c r="X609" s="43">
        <v>0</v>
      </c>
      <c r="Y609" s="43">
        <v>2</v>
      </c>
      <c r="Z609" s="43">
        <v>15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>
      <c r="A610">
        <v>599</v>
      </c>
      <c r="B610" s="97">
        <v>0.41527777777777802</v>
      </c>
      <c r="C610">
        <f t="shared" ca="1" si="27"/>
        <v>1</v>
      </c>
      <c r="D610">
        <f t="shared" si="28"/>
        <v>212</v>
      </c>
      <c r="E610">
        <f>IF(appliances!$D$46="YES",light_sim_data!B610,0)</f>
        <v>0</v>
      </c>
      <c r="F610">
        <f t="shared" si="29"/>
        <v>212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17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148</v>
      </c>
      <c r="U610" s="43">
        <v>0</v>
      </c>
      <c r="V610" s="43">
        <v>3</v>
      </c>
      <c r="W610" s="43">
        <v>3</v>
      </c>
      <c r="X610" s="43">
        <v>0</v>
      </c>
      <c r="Y610" s="43">
        <v>2</v>
      </c>
      <c r="Z610" s="43">
        <v>15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>
      <c r="A611">
        <v>600</v>
      </c>
      <c r="B611" s="97">
        <v>0.41597222222222202</v>
      </c>
      <c r="C611">
        <f t="shared" ca="1" si="27"/>
        <v>1</v>
      </c>
      <c r="D611">
        <f t="shared" si="28"/>
        <v>212</v>
      </c>
      <c r="E611">
        <f>IF(appliances!$D$46="YES",light_sim_data!B611,0)</f>
        <v>0</v>
      </c>
      <c r="F611">
        <f t="shared" si="29"/>
        <v>212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17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148</v>
      </c>
      <c r="U611" s="43">
        <v>0</v>
      </c>
      <c r="V611" s="43">
        <v>3</v>
      </c>
      <c r="W611" s="43">
        <v>3</v>
      </c>
      <c r="X611" s="43">
        <v>0</v>
      </c>
      <c r="Y611" s="43">
        <v>2</v>
      </c>
      <c r="Z611" s="43">
        <v>15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>
      <c r="A612">
        <v>601</v>
      </c>
      <c r="B612" s="97">
        <v>0.41666666666666702</v>
      </c>
      <c r="C612">
        <f t="shared" ca="1" si="27"/>
        <v>1</v>
      </c>
      <c r="D612">
        <f t="shared" si="28"/>
        <v>212</v>
      </c>
      <c r="E612">
        <f>IF(appliances!$D$46="YES",light_sim_data!B612,0)</f>
        <v>0</v>
      </c>
      <c r="F612">
        <f t="shared" si="29"/>
        <v>212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17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148</v>
      </c>
      <c r="U612" s="43">
        <v>0</v>
      </c>
      <c r="V612" s="43">
        <v>3</v>
      </c>
      <c r="W612" s="43">
        <v>3</v>
      </c>
      <c r="X612" s="43">
        <v>0</v>
      </c>
      <c r="Y612" s="43">
        <v>2</v>
      </c>
      <c r="Z612" s="43">
        <v>15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>
      <c r="A613">
        <v>602</v>
      </c>
      <c r="B613" s="97">
        <v>0.41736111111111102</v>
      </c>
      <c r="C613">
        <f t="shared" ca="1" si="27"/>
        <v>1</v>
      </c>
      <c r="D613">
        <f t="shared" si="28"/>
        <v>212</v>
      </c>
      <c r="E613">
        <f>IF(appliances!$D$46="YES",light_sim_data!B613,0)</f>
        <v>0</v>
      </c>
      <c r="F613">
        <f t="shared" si="29"/>
        <v>212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17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148</v>
      </c>
      <c r="U613" s="43">
        <v>0</v>
      </c>
      <c r="V613" s="43">
        <v>3</v>
      </c>
      <c r="W613" s="43">
        <v>3</v>
      </c>
      <c r="X613" s="43">
        <v>0</v>
      </c>
      <c r="Y613" s="43">
        <v>2</v>
      </c>
      <c r="Z613" s="43">
        <v>15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>
      <c r="A614">
        <v>603</v>
      </c>
      <c r="B614" s="97">
        <v>0.41805555555555601</v>
      </c>
      <c r="C614">
        <f t="shared" ca="1" si="27"/>
        <v>1</v>
      </c>
      <c r="D614">
        <f t="shared" si="28"/>
        <v>212</v>
      </c>
      <c r="E614">
        <f>IF(appliances!$D$46="YES",light_sim_data!B614,0)</f>
        <v>0</v>
      </c>
      <c r="F614">
        <f t="shared" si="29"/>
        <v>212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17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148</v>
      </c>
      <c r="U614" s="43">
        <v>0</v>
      </c>
      <c r="V614" s="43">
        <v>3</v>
      </c>
      <c r="W614" s="43">
        <v>3</v>
      </c>
      <c r="X614" s="43">
        <v>0</v>
      </c>
      <c r="Y614" s="43">
        <v>2</v>
      </c>
      <c r="Z614" s="43">
        <v>15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>
      <c r="A615">
        <v>604</v>
      </c>
      <c r="B615" s="97">
        <v>0.41875000000000001</v>
      </c>
      <c r="C615">
        <f t="shared" ca="1" si="27"/>
        <v>1</v>
      </c>
      <c r="D615">
        <f t="shared" si="28"/>
        <v>212</v>
      </c>
      <c r="E615">
        <f>IF(appliances!$D$46="YES",light_sim_data!B615,0)</f>
        <v>0</v>
      </c>
      <c r="F615">
        <f t="shared" si="29"/>
        <v>212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17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148</v>
      </c>
      <c r="U615" s="43">
        <v>0</v>
      </c>
      <c r="V615" s="43">
        <v>3</v>
      </c>
      <c r="W615" s="43">
        <v>3</v>
      </c>
      <c r="X615" s="43">
        <v>0</v>
      </c>
      <c r="Y615" s="43">
        <v>2</v>
      </c>
      <c r="Z615" s="43">
        <v>15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>
      <c r="A616">
        <v>605</v>
      </c>
      <c r="B616" s="97">
        <v>0.41944444444444401</v>
      </c>
      <c r="C616">
        <f t="shared" ca="1" si="27"/>
        <v>1</v>
      </c>
      <c r="D616">
        <f t="shared" si="28"/>
        <v>212</v>
      </c>
      <c r="E616">
        <f>IF(appliances!$D$46="YES",light_sim_data!B616,0)</f>
        <v>0</v>
      </c>
      <c r="F616">
        <f t="shared" si="29"/>
        <v>212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17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148</v>
      </c>
      <c r="U616" s="43">
        <v>0</v>
      </c>
      <c r="V616" s="43">
        <v>3</v>
      </c>
      <c r="W616" s="43">
        <v>3</v>
      </c>
      <c r="X616" s="43">
        <v>0</v>
      </c>
      <c r="Y616" s="43">
        <v>2</v>
      </c>
      <c r="Z616" s="43">
        <v>15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>
      <c r="A617">
        <v>606</v>
      </c>
      <c r="B617" s="97">
        <v>0.42013888888888901</v>
      </c>
      <c r="C617">
        <f t="shared" ca="1" si="27"/>
        <v>1</v>
      </c>
      <c r="D617">
        <f t="shared" si="28"/>
        <v>212</v>
      </c>
      <c r="E617">
        <f>IF(appliances!$D$46="YES",light_sim_data!B617,0)</f>
        <v>0</v>
      </c>
      <c r="F617">
        <f t="shared" si="29"/>
        <v>212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17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148</v>
      </c>
      <c r="U617" s="43">
        <v>0</v>
      </c>
      <c r="V617" s="43">
        <v>3</v>
      </c>
      <c r="W617" s="43">
        <v>3</v>
      </c>
      <c r="X617" s="43">
        <v>0</v>
      </c>
      <c r="Y617" s="43">
        <v>2</v>
      </c>
      <c r="Z617" s="43">
        <v>15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>
      <c r="A618">
        <v>607</v>
      </c>
      <c r="B618" s="97">
        <v>0.420833333333333</v>
      </c>
      <c r="C618">
        <f t="shared" ca="1" si="27"/>
        <v>1</v>
      </c>
      <c r="D618">
        <f t="shared" si="28"/>
        <v>212</v>
      </c>
      <c r="E618">
        <f>IF(appliances!$D$46="YES",light_sim_data!B618,0)</f>
        <v>0</v>
      </c>
      <c r="F618">
        <f t="shared" si="29"/>
        <v>212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17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148</v>
      </c>
      <c r="U618" s="43">
        <v>0</v>
      </c>
      <c r="V618" s="43">
        <v>3</v>
      </c>
      <c r="W618" s="43">
        <v>3</v>
      </c>
      <c r="X618" s="43">
        <v>0</v>
      </c>
      <c r="Y618" s="43">
        <v>2</v>
      </c>
      <c r="Z618" s="43">
        <v>15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>
      <c r="A619">
        <v>608</v>
      </c>
      <c r="B619" s="97">
        <v>0.421527777777778</v>
      </c>
      <c r="C619">
        <f t="shared" ca="1" si="27"/>
        <v>1</v>
      </c>
      <c r="D619">
        <f t="shared" si="28"/>
        <v>212</v>
      </c>
      <c r="E619">
        <f>IF(appliances!$D$46="YES",light_sim_data!B619,0)</f>
        <v>0</v>
      </c>
      <c r="F619">
        <f t="shared" si="29"/>
        <v>212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17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148</v>
      </c>
      <c r="U619" s="43">
        <v>0</v>
      </c>
      <c r="V619" s="43">
        <v>3</v>
      </c>
      <c r="W619" s="43">
        <v>3</v>
      </c>
      <c r="X619" s="43">
        <v>0</v>
      </c>
      <c r="Y619" s="43">
        <v>2</v>
      </c>
      <c r="Z619" s="43">
        <v>15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>
      <c r="A620">
        <v>609</v>
      </c>
      <c r="B620" s="97">
        <v>0.422222222222222</v>
      </c>
      <c r="C620">
        <f t="shared" ca="1" si="27"/>
        <v>1</v>
      </c>
      <c r="D620">
        <f t="shared" si="28"/>
        <v>212</v>
      </c>
      <c r="E620">
        <f>IF(appliances!$D$46="YES",light_sim_data!B620,0)</f>
        <v>0</v>
      </c>
      <c r="F620">
        <f t="shared" si="29"/>
        <v>212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17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148</v>
      </c>
      <c r="U620" s="43">
        <v>0</v>
      </c>
      <c r="V620" s="43">
        <v>3</v>
      </c>
      <c r="W620" s="43">
        <v>3</v>
      </c>
      <c r="X620" s="43">
        <v>0</v>
      </c>
      <c r="Y620" s="43">
        <v>2</v>
      </c>
      <c r="Z620" s="43">
        <v>15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>
      <c r="A621">
        <v>610</v>
      </c>
      <c r="B621" s="97">
        <v>0.422916666666667</v>
      </c>
      <c r="C621">
        <f t="shared" ca="1" si="27"/>
        <v>1</v>
      </c>
      <c r="D621">
        <f t="shared" si="28"/>
        <v>212</v>
      </c>
      <c r="E621">
        <f>IF(appliances!$D$46="YES",light_sim_data!B621,0)</f>
        <v>0</v>
      </c>
      <c r="F621">
        <f t="shared" si="29"/>
        <v>212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17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148</v>
      </c>
      <c r="U621" s="43">
        <v>0</v>
      </c>
      <c r="V621" s="43">
        <v>3</v>
      </c>
      <c r="W621" s="43">
        <v>3</v>
      </c>
      <c r="X621" s="43">
        <v>0</v>
      </c>
      <c r="Y621" s="43">
        <v>2</v>
      </c>
      <c r="Z621" s="43">
        <v>15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>
      <c r="A622">
        <v>611</v>
      </c>
      <c r="B622" s="97">
        <v>0.42361111111111099</v>
      </c>
      <c r="C622">
        <f t="shared" ca="1" si="27"/>
        <v>1</v>
      </c>
      <c r="D622">
        <f t="shared" si="28"/>
        <v>212</v>
      </c>
      <c r="E622">
        <f>IF(appliances!$D$46="YES",light_sim_data!B622,0)</f>
        <v>0</v>
      </c>
      <c r="F622">
        <f t="shared" si="29"/>
        <v>212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17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148</v>
      </c>
      <c r="U622" s="43">
        <v>0</v>
      </c>
      <c r="V622" s="43">
        <v>3</v>
      </c>
      <c r="W622" s="43">
        <v>3</v>
      </c>
      <c r="X622" s="43">
        <v>0</v>
      </c>
      <c r="Y622" s="43">
        <v>2</v>
      </c>
      <c r="Z622" s="43">
        <v>15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>
      <c r="A623">
        <v>612</v>
      </c>
      <c r="B623" s="97">
        <v>0.42430555555555599</v>
      </c>
      <c r="C623">
        <f t="shared" ca="1" si="27"/>
        <v>1</v>
      </c>
      <c r="D623">
        <f t="shared" si="28"/>
        <v>212</v>
      </c>
      <c r="E623">
        <f>IF(appliances!$D$46="YES",light_sim_data!B623,0)</f>
        <v>0</v>
      </c>
      <c r="F623">
        <f t="shared" si="29"/>
        <v>212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17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148</v>
      </c>
      <c r="U623" s="43">
        <v>0</v>
      </c>
      <c r="V623" s="43">
        <v>3</v>
      </c>
      <c r="W623" s="43">
        <v>3</v>
      </c>
      <c r="X623" s="43">
        <v>0</v>
      </c>
      <c r="Y623" s="43">
        <v>2</v>
      </c>
      <c r="Z623" s="43">
        <v>15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>
      <c r="A624">
        <v>613</v>
      </c>
      <c r="B624" s="97">
        <v>0.42499999999999999</v>
      </c>
      <c r="C624">
        <f t="shared" ca="1" si="27"/>
        <v>1</v>
      </c>
      <c r="D624">
        <f t="shared" si="28"/>
        <v>212</v>
      </c>
      <c r="E624">
        <f>IF(appliances!$D$46="YES",light_sim_data!B624,0)</f>
        <v>0</v>
      </c>
      <c r="F624">
        <f t="shared" si="29"/>
        <v>212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17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148</v>
      </c>
      <c r="U624" s="43">
        <v>0</v>
      </c>
      <c r="V624" s="43">
        <v>3</v>
      </c>
      <c r="W624" s="43">
        <v>3</v>
      </c>
      <c r="X624" s="43">
        <v>0</v>
      </c>
      <c r="Y624" s="43">
        <v>2</v>
      </c>
      <c r="Z624" s="43">
        <v>15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>
      <c r="A625">
        <v>614</v>
      </c>
      <c r="B625" s="97">
        <v>0.42569444444444399</v>
      </c>
      <c r="C625">
        <f t="shared" ca="1" si="27"/>
        <v>1</v>
      </c>
      <c r="D625">
        <f t="shared" si="28"/>
        <v>197</v>
      </c>
      <c r="E625">
        <f>IF(appliances!$D$46="YES",light_sim_data!B625,0)</f>
        <v>0</v>
      </c>
      <c r="F625">
        <f t="shared" si="29"/>
        <v>197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148</v>
      </c>
      <c r="U625" s="43">
        <v>0</v>
      </c>
      <c r="V625" s="43">
        <v>3</v>
      </c>
      <c r="W625" s="43">
        <v>3</v>
      </c>
      <c r="X625" s="43">
        <v>0</v>
      </c>
      <c r="Y625" s="43">
        <v>2</v>
      </c>
      <c r="Z625" s="43">
        <v>15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>
      <c r="A626">
        <v>615</v>
      </c>
      <c r="B626" s="97">
        <v>0.42638888888888898</v>
      </c>
      <c r="C626">
        <f t="shared" ca="1" si="27"/>
        <v>1</v>
      </c>
      <c r="D626">
        <f t="shared" si="28"/>
        <v>197</v>
      </c>
      <c r="E626">
        <f>IF(appliances!$D$46="YES",light_sim_data!B626,0)</f>
        <v>0</v>
      </c>
      <c r="F626">
        <f t="shared" si="29"/>
        <v>197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148</v>
      </c>
      <c r="U626" s="43">
        <v>0</v>
      </c>
      <c r="V626" s="43">
        <v>3</v>
      </c>
      <c r="W626" s="43">
        <v>3</v>
      </c>
      <c r="X626" s="43">
        <v>0</v>
      </c>
      <c r="Y626" s="43">
        <v>2</v>
      </c>
      <c r="Z626" s="43">
        <v>15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>
      <c r="A627">
        <v>616</v>
      </c>
      <c r="B627" s="97">
        <v>0.42708333333333298</v>
      </c>
      <c r="C627">
        <f t="shared" ca="1" si="27"/>
        <v>1</v>
      </c>
      <c r="D627">
        <f t="shared" si="28"/>
        <v>197</v>
      </c>
      <c r="E627">
        <f>IF(appliances!$D$46="YES",light_sim_data!B627,0)</f>
        <v>0</v>
      </c>
      <c r="F627">
        <f t="shared" si="29"/>
        <v>197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148</v>
      </c>
      <c r="U627" s="43">
        <v>0</v>
      </c>
      <c r="V627" s="43">
        <v>3</v>
      </c>
      <c r="W627" s="43">
        <v>3</v>
      </c>
      <c r="X627" s="43">
        <v>0</v>
      </c>
      <c r="Y627" s="43">
        <v>2</v>
      </c>
      <c r="Z627" s="43">
        <v>15</v>
      </c>
      <c r="AA627" s="43">
        <v>1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>
      <c r="A628">
        <v>617</v>
      </c>
      <c r="B628" s="97">
        <v>0.42777777777777798</v>
      </c>
      <c r="C628">
        <f t="shared" ca="1" si="27"/>
        <v>1</v>
      </c>
      <c r="D628">
        <f t="shared" si="28"/>
        <v>212</v>
      </c>
      <c r="E628">
        <f>IF(appliances!$D$46="YES",light_sim_data!B628,0)</f>
        <v>0</v>
      </c>
      <c r="F628">
        <f t="shared" si="29"/>
        <v>212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17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148</v>
      </c>
      <c r="U628" s="43">
        <v>0</v>
      </c>
      <c r="V628" s="43">
        <v>3</v>
      </c>
      <c r="W628" s="43">
        <v>3</v>
      </c>
      <c r="X628" s="43">
        <v>0</v>
      </c>
      <c r="Y628" s="43">
        <v>2</v>
      </c>
      <c r="Z628" s="43">
        <v>15</v>
      </c>
      <c r="AA628" s="43">
        <v>1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>
      <c r="A629">
        <v>618</v>
      </c>
      <c r="B629" s="97">
        <v>0.42847222222222198</v>
      </c>
      <c r="C629">
        <f t="shared" ca="1" si="27"/>
        <v>1</v>
      </c>
      <c r="D629">
        <f t="shared" si="28"/>
        <v>212</v>
      </c>
      <c r="E629">
        <f>IF(appliances!$D$46="YES",light_sim_data!B629,0)</f>
        <v>0</v>
      </c>
      <c r="F629">
        <f t="shared" si="29"/>
        <v>212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17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148</v>
      </c>
      <c r="U629" s="43">
        <v>0</v>
      </c>
      <c r="V629" s="43">
        <v>3</v>
      </c>
      <c r="W629" s="43">
        <v>3</v>
      </c>
      <c r="X629" s="43">
        <v>0</v>
      </c>
      <c r="Y629" s="43">
        <v>2</v>
      </c>
      <c r="Z629" s="43">
        <v>15</v>
      </c>
      <c r="AA629" s="43">
        <v>1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>
      <c r="A630">
        <v>619</v>
      </c>
      <c r="B630" s="97">
        <v>0.42916666666666697</v>
      </c>
      <c r="C630">
        <f t="shared" ca="1" si="27"/>
        <v>1</v>
      </c>
      <c r="D630">
        <f t="shared" si="28"/>
        <v>212</v>
      </c>
      <c r="E630">
        <f>IF(appliances!$D$46="YES",light_sim_data!B630,0)</f>
        <v>0</v>
      </c>
      <c r="F630">
        <f t="shared" si="29"/>
        <v>212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17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148</v>
      </c>
      <c r="U630" s="43">
        <v>0</v>
      </c>
      <c r="V630" s="43">
        <v>3</v>
      </c>
      <c r="W630" s="43">
        <v>3</v>
      </c>
      <c r="X630" s="43">
        <v>0</v>
      </c>
      <c r="Y630" s="43">
        <v>2</v>
      </c>
      <c r="Z630" s="43">
        <v>15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>
      <c r="A631">
        <v>620</v>
      </c>
      <c r="B631" s="97">
        <v>0.42986111111111103</v>
      </c>
      <c r="C631">
        <f t="shared" ca="1" si="27"/>
        <v>1</v>
      </c>
      <c r="D631">
        <f t="shared" si="28"/>
        <v>390</v>
      </c>
      <c r="E631">
        <f>IF(appliances!$D$46="YES",light_sim_data!B631,0)</f>
        <v>0</v>
      </c>
      <c r="F631">
        <f t="shared" si="29"/>
        <v>390</v>
      </c>
      <c r="H631" s="43">
        <v>0</v>
      </c>
      <c r="I631" s="43">
        <v>178</v>
      </c>
      <c r="J631" s="43">
        <v>0</v>
      </c>
      <c r="K631" s="43">
        <v>0</v>
      </c>
      <c r="L631" s="43">
        <v>1</v>
      </c>
      <c r="M631" s="43">
        <v>17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148</v>
      </c>
      <c r="U631" s="43">
        <v>0</v>
      </c>
      <c r="V631" s="43">
        <v>3</v>
      </c>
      <c r="W631" s="43">
        <v>3</v>
      </c>
      <c r="X631" s="43">
        <v>0</v>
      </c>
      <c r="Y631" s="43">
        <v>2</v>
      </c>
      <c r="Z631" s="43">
        <v>15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>
      <c r="A632">
        <v>621</v>
      </c>
      <c r="B632" s="97">
        <v>0.43055555555555602</v>
      </c>
      <c r="C632">
        <f t="shared" ca="1" si="27"/>
        <v>1</v>
      </c>
      <c r="D632">
        <f t="shared" si="28"/>
        <v>390</v>
      </c>
      <c r="E632">
        <f>IF(appliances!$D$46="YES",light_sim_data!B632,0)</f>
        <v>0</v>
      </c>
      <c r="F632">
        <f t="shared" si="29"/>
        <v>390</v>
      </c>
      <c r="H632" s="43">
        <v>0</v>
      </c>
      <c r="I632" s="43">
        <v>178</v>
      </c>
      <c r="J632" s="43">
        <v>0</v>
      </c>
      <c r="K632" s="43">
        <v>0</v>
      </c>
      <c r="L632" s="43">
        <v>1</v>
      </c>
      <c r="M632" s="43">
        <v>17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148</v>
      </c>
      <c r="U632" s="43">
        <v>0</v>
      </c>
      <c r="V632" s="43">
        <v>3</v>
      </c>
      <c r="W632" s="43">
        <v>3</v>
      </c>
      <c r="X632" s="43">
        <v>0</v>
      </c>
      <c r="Y632" s="43">
        <v>2</v>
      </c>
      <c r="Z632" s="43">
        <v>15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>
      <c r="A633">
        <v>622</v>
      </c>
      <c r="B633" s="97">
        <v>0.43125000000000002</v>
      </c>
      <c r="C633">
        <f t="shared" ca="1" si="27"/>
        <v>1</v>
      </c>
      <c r="D633">
        <f t="shared" si="28"/>
        <v>390</v>
      </c>
      <c r="E633">
        <f>IF(appliances!$D$46="YES",light_sim_data!B633,0)</f>
        <v>0</v>
      </c>
      <c r="F633">
        <f t="shared" si="29"/>
        <v>390</v>
      </c>
      <c r="H633" s="43">
        <v>0</v>
      </c>
      <c r="I633" s="43">
        <v>178</v>
      </c>
      <c r="J633" s="43">
        <v>0</v>
      </c>
      <c r="K633" s="43">
        <v>0</v>
      </c>
      <c r="L633" s="43">
        <v>1</v>
      </c>
      <c r="M633" s="43">
        <v>17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148</v>
      </c>
      <c r="U633" s="43">
        <v>0</v>
      </c>
      <c r="V633" s="43">
        <v>3</v>
      </c>
      <c r="W633" s="43">
        <v>3</v>
      </c>
      <c r="X633" s="43">
        <v>0</v>
      </c>
      <c r="Y633" s="43">
        <v>2</v>
      </c>
      <c r="Z633" s="43">
        <v>15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>
      <c r="A634">
        <v>623</v>
      </c>
      <c r="B634" s="97">
        <v>0.43194444444444402</v>
      </c>
      <c r="C634">
        <f t="shared" ca="1" si="27"/>
        <v>1</v>
      </c>
      <c r="D634">
        <f t="shared" si="28"/>
        <v>390</v>
      </c>
      <c r="E634">
        <f>IF(appliances!$D$46="YES",light_sim_data!B634,0)</f>
        <v>0</v>
      </c>
      <c r="F634">
        <f t="shared" si="29"/>
        <v>390</v>
      </c>
      <c r="H634" s="43">
        <v>0</v>
      </c>
      <c r="I634" s="43">
        <v>178</v>
      </c>
      <c r="J634" s="43">
        <v>0</v>
      </c>
      <c r="K634" s="43">
        <v>0</v>
      </c>
      <c r="L634" s="43">
        <v>1</v>
      </c>
      <c r="M634" s="43">
        <v>17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148</v>
      </c>
      <c r="U634" s="43">
        <v>0</v>
      </c>
      <c r="V634" s="43">
        <v>3</v>
      </c>
      <c r="W634" s="43">
        <v>3</v>
      </c>
      <c r="X634" s="43">
        <v>0</v>
      </c>
      <c r="Y634" s="43">
        <v>2</v>
      </c>
      <c r="Z634" s="43">
        <v>15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>
      <c r="A635">
        <v>624</v>
      </c>
      <c r="B635" s="97">
        <v>0.43263888888888902</v>
      </c>
      <c r="C635">
        <f t="shared" ca="1" si="27"/>
        <v>1</v>
      </c>
      <c r="D635">
        <f t="shared" si="28"/>
        <v>390</v>
      </c>
      <c r="E635">
        <f>IF(appliances!$D$46="YES",light_sim_data!B635,0)</f>
        <v>0</v>
      </c>
      <c r="F635">
        <f t="shared" si="29"/>
        <v>390</v>
      </c>
      <c r="H635" s="43">
        <v>0</v>
      </c>
      <c r="I635" s="43">
        <v>178</v>
      </c>
      <c r="J635" s="43">
        <v>0</v>
      </c>
      <c r="K635" s="43">
        <v>0</v>
      </c>
      <c r="L635" s="43">
        <v>1</v>
      </c>
      <c r="M635" s="43">
        <v>17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148</v>
      </c>
      <c r="U635" s="43">
        <v>0</v>
      </c>
      <c r="V635" s="43">
        <v>3</v>
      </c>
      <c r="W635" s="43">
        <v>3</v>
      </c>
      <c r="X635" s="43">
        <v>0</v>
      </c>
      <c r="Y635" s="43">
        <v>2</v>
      </c>
      <c r="Z635" s="43">
        <v>15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>
      <c r="A636">
        <v>625</v>
      </c>
      <c r="B636" s="97">
        <v>0.43333333333333302</v>
      </c>
      <c r="C636">
        <f t="shared" ca="1" si="27"/>
        <v>1</v>
      </c>
      <c r="D636">
        <f t="shared" si="28"/>
        <v>390</v>
      </c>
      <c r="E636">
        <f>IF(appliances!$D$46="YES",light_sim_data!B636,0)</f>
        <v>0</v>
      </c>
      <c r="F636">
        <f t="shared" si="29"/>
        <v>390</v>
      </c>
      <c r="H636" s="43">
        <v>0</v>
      </c>
      <c r="I636" s="43">
        <v>178</v>
      </c>
      <c r="J636" s="43">
        <v>0</v>
      </c>
      <c r="K636" s="43">
        <v>0</v>
      </c>
      <c r="L636" s="43">
        <v>1</v>
      </c>
      <c r="M636" s="43">
        <v>17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148</v>
      </c>
      <c r="U636" s="43">
        <v>0</v>
      </c>
      <c r="V636" s="43">
        <v>3</v>
      </c>
      <c r="W636" s="43">
        <v>3</v>
      </c>
      <c r="X636" s="43">
        <v>0</v>
      </c>
      <c r="Y636" s="43">
        <v>2</v>
      </c>
      <c r="Z636" s="43">
        <v>15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>
      <c r="A637">
        <v>626</v>
      </c>
      <c r="B637" s="97">
        <v>0.43402777777777801</v>
      </c>
      <c r="C637">
        <f t="shared" ca="1" si="27"/>
        <v>1</v>
      </c>
      <c r="D637">
        <f t="shared" si="28"/>
        <v>390</v>
      </c>
      <c r="E637">
        <f>IF(appliances!$D$46="YES",light_sim_data!B637,0)</f>
        <v>0</v>
      </c>
      <c r="F637">
        <f t="shared" si="29"/>
        <v>390</v>
      </c>
      <c r="H637" s="43">
        <v>0</v>
      </c>
      <c r="I637" s="43">
        <v>178</v>
      </c>
      <c r="J637" s="43">
        <v>0</v>
      </c>
      <c r="K637" s="43">
        <v>0</v>
      </c>
      <c r="L637" s="43">
        <v>1</v>
      </c>
      <c r="M637" s="43">
        <v>17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148</v>
      </c>
      <c r="U637" s="43">
        <v>0</v>
      </c>
      <c r="V637" s="43">
        <v>3</v>
      </c>
      <c r="W637" s="43">
        <v>3</v>
      </c>
      <c r="X637" s="43">
        <v>0</v>
      </c>
      <c r="Y637" s="43">
        <v>2</v>
      </c>
      <c r="Z637" s="43">
        <v>15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>
      <c r="A638">
        <v>627</v>
      </c>
      <c r="B638" s="97">
        <v>0.43472222222222201</v>
      </c>
      <c r="C638">
        <f t="shared" ca="1" si="27"/>
        <v>1</v>
      </c>
      <c r="D638">
        <f t="shared" si="28"/>
        <v>390</v>
      </c>
      <c r="E638">
        <f>IF(appliances!$D$46="YES",light_sim_data!B638,0)</f>
        <v>0</v>
      </c>
      <c r="F638">
        <f t="shared" si="29"/>
        <v>390</v>
      </c>
      <c r="H638" s="43">
        <v>0</v>
      </c>
      <c r="I638" s="43">
        <v>178</v>
      </c>
      <c r="J638" s="43">
        <v>0</v>
      </c>
      <c r="K638" s="43">
        <v>0</v>
      </c>
      <c r="L638" s="43">
        <v>1</v>
      </c>
      <c r="M638" s="43">
        <v>17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148</v>
      </c>
      <c r="U638" s="43">
        <v>0</v>
      </c>
      <c r="V638" s="43">
        <v>3</v>
      </c>
      <c r="W638" s="43">
        <v>3</v>
      </c>
      <c r="X638" s="43">
        <v>0</v>
      </c>
      <c r="Y638" s="43">
        <v>2</v>
      </c>
      <c r="Z638" s="43">
        <v>15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>
      <c r="A639">
        <v>628</v>
      </c>
      <c r="B639" s="97">
        <v>0.43541666666666701</v>
      </c>
      <c r="C639">
        <f t="shared" ca="1" si="27"/>
        <v>1</v>
      </c>
      <c r="D639">
        <f t="shared" si="28"/>
        <v>390</v>
      </c>
      <c r="E639">
        <f>IF(appliances!$D$46="YES",light_sim_data!B639,0)</f>
        <v>0</v>
      </c>
      <c r="F639">
        <f t="shared" si="29"/>
        <v>390</v>
      </c>
      <c r="H639" s="43">
        <v>0</v>
      </c>
      <c r="I639" s="43">
        <v>178</v>
      </c>
      <c r="J639" s="43">
        <v>0</v>
      </c>
      <c r="K639" s="43">
        <v>0</v>
      </c>
      <c r="L639" s="43">
        <v>1</v>
      </c>
      <c r="M639" s="43">
        <v>17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148</v>
      </c>
      <c r="U639" s="43">
        <v>0</v>
      </c>
      <c r="V639" s="43">
        <v>3</v>
      </c>
      <c r="W639" s="43">
        <v>3</v>
      </c>
      <c r="X639" s="43">
        <v>0</v>
      </c>
      <c r="Y639" s="43">
        <v>2</v>
      </c>
      <c r="Z639" s="43">
        <v>15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>
      <c r="A640">
        <v>629</v>
      </c>
      <c r="B640" s="97">
        <v>0.43611111111111101</v>
      </c>
      <c r="C640">
        <f t="shared" ca="1" si="27"/>
        <v>1</v>
      </c>
      <c r="D640">
        <f t="shared" si="28"/>
        <v>390</v>
      </c>
      <c r="E640">
        <f>IF(appliances!$D$46="YES",light_sim_data!B640,0)</f>
        <v>0</v>
      </c>
      <c r="F640">
        <f t="shared" si="29"/>
        <v>390</v>
      </c>
      <c r="H640" s="43">
        <v>0</v>
      </c>
      <c r="I640" s="43">
        <v>178</v>
      </c>
      <c r="J640" s="43">
        <v>0</v>
      </c>
      <c r="K640" s="43">
        <v>0</v>
      </c>
      <c r="L640" s="43">
        <v>1</v>
      </c>
      <c r="M640" s="43">
        <v>17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148</v>
      </c>
      <c r="U640" s="43">
        <v>0</v>
      </c>
      <c r="V640" s="43">
        <v>3</v>
      </c>
      <c r="W640" s="43">
        <v>3</v>
      </c>
      <c r="X640" s="43">
        <v>0</v>
      </c>
      <c r="Y640" s="43">
        <v>2</v>
      </c>
      <c r="Z640" s="43">
        <v>15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>
      <c r="A641">
        <v>630</v>
      </c>
      <c r="B641" s="97">
        <v>0.436805555555556</v>
      </c>
      <c r="C641">
        <f t="shared" ca="1" si="27"/>
        <v>1</v>
      </c>
      <c r="D641">
        <f t="shared" si="28"/>
        <v>390</v>
      </c>
      <c r="E641">
        <f>IF(appliances!$D$46="YES",light_sim_data!B641,0)</f>
        <v>0</v>
      </c>
      <c r="F641">
        <f t="shared" si="29"/>
        <v>390</v>
      </c>
      <c r="H641" s="43">
        <v>0</v>
      </c>
      <c r="I641" s="43">
        <v>178</v>
      </c>
      <c r="J641" s="43">
        <v>0</v>
      </c>
      <c r="K641" s="43">
        <v>0</v>
      </c>
      <c r="L641" s="43">
        <v>1</v>
      </c>
      <c r="M641" s="43">
        <v>17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148</v>
      </c>
      <c r="U641" s="43">
        <v>0</v>
      </c>
      <c r="V641" s="43">
        <v>3</v>
      </c>
      <c r="W641" s="43">
        <v>3</v>
      </c>
      <c r="X641" s="43">
        <v>0</v>
      </c>
      <c r="Y641" s="43">
        <v>2</v>
      </c>
      <c r="Z641" s="43">
        <v>15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>
      <c r="A642">
        <v>631</v>
      </c>
      <c r="B642" s="97">
        <v>0.4375</v>
      </c>
      <c r="C642">
        <f t="shared" ca="1" si="27"/>
        <v>1</v>
      </c>
      <c r="D642">
        <f t="shared" si="28"/>
        <v>390</v>
      </c>
      <c r="E642">
        <f>IF(appliances!$D$46="YES",light_sim_data!B642,0)</f>
        <v>0</v>
      </c>
      <c r="F642">
        <f t="shared" si="29"/>
        <v>390</v>
      </c>
      <c r="H642" s="43">
        <v>0</v>
      </c>
      <c r="I642" s="43">
        <v>178</v>
      </c>
      <c r="J642" s="43">
        <v>0</v>
      </c>
      <c r="K642" s="43">
        <v>0</v>
      </c>
      <c r="L642" s="43">
        <v>1</v>
      </c>
      <c r="M642" s="43">
        <v>17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148</v>
      </c>
      <c r="U642" s="43">
        <v>0</v>
      </c>
      <c r="V642" s="43">
        <v>3</v>
      </c>
      <c r="W642" s="43">
        <v>3</v>
      </c>
      <c r="X642" s="43">
        <v>0</v>
      </c>
      <c r="Y642" s="43">
        <v>2</v>
      </c>
      <c r="Z642" s="43">
        <v>15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>
      <c r="A643">
        <v>632</v>
      </c>
      <c r="B643" s="97">
        <v>0.438194444444444</v>
      </c>
      <c r="C643">
        <f t="shared" ca="1" si="27"/>
        <v>1</v>
      </c>
      <c r="D643">
        <f t="shared" si="28"/>
        <v>390</v>
      </c>
      <c r="E643">
        <f>IF(appliances!$D$46="YES",light_sim_data!B643,0)</f>
        <v>0</v>
      </c>
      <c r="F643">
        <f t="shared" si="29"/>
        <v>390</v>
      </c>
      <c r="H643" s="43">
        <v>0</v>
      </c>
      <c r="I643" s="43">
        <v>178</v>
      </c>
      <c r="J643" s="43">
        <v>0</v>
      </c>
      <c r="K643" s="43">
        <v>0</v>
      </c>
      <c r="L643" s="43">
        <v>1</v>
      </c>
      <c r="M643" s="43">
        <v>17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148</v>
      </c>
      <c r="U643" s="43">
        <v>0</v>
      </c>
      <c r="V643" s="43">
        <v>3</v>
      </c>
      <c r="W643" s="43">
        <v>3</v>
      </c>
      <c r="X643" s="43">
        <v>0</v>
      </c>
      <c r="Y643" s="43">
        <v>2</v>
      </c>
      <c r="Z643" s="43">
        <v>15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>
      <c r="A644">
        <v>633</v>
      </c>
      <c r="B644" s="97">
        <v>0.43888888888888899</v>
      </c>
      <c r="C644">
        <f t="shared" ca="1" si="27"/>
        <v>1</v>
      </c>
      <c r="D644">
        <f t="shared" si="28"/>
        <v>390</v>
      </c>
      <c r="E644">
        <f>IF(appliances!$D$46="YES",light_sim_data!B644,0)</f>
        <v>0</v>
      </c>
      <c r="F644">
        <f t="shared" si="29"/>
        <v>390</v>
      </c>
      <c r="H644" s="43">
        <v>0</v>
      </c>
      <c r="I644" s="43">
        <v>178</v>
      </c>
      <c r="J644" s="43">
        <v>0</v>
      </c>
      <c r="K644" s="43">
        <v>0</v>
      </c>
      <c r="L644" s="43">
        <v>1</v>
      </c>
      <c r="M644" s="43">
        <v>17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148</v>
      </c>
      <c r="U644" s="43">
        <v>0</v>
      </c>
      <c r="V644" s="43">
        <v>3</v>
      </c>
      <c r="W644" s="43">
        <v>3</v>
      </c>
      <c r="X644" s="43">
        <v>0</v>
      </c>
      <c r="Y644" s="43">
        <v>2</v>
      </c>
      <c r="Z644" s="43">
        <v>15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>
      <c r="A645">
        <v>634</v>
      </c>
      <c r="B645" s="97">
        <v>0.43958333333333299</v>
      </c>
      <c r="C645">
        <f t="shared" ca="1" si="27"/>
        <v>1</v>
      </c>
      <c r="D645">
        <f t="shared" si="28"/>
        <v>390</v>
      </c>
      <c r="E645">
        <f>IF(appliances!$D$46="YES",light_sim_data!B645,0)</f>
        <v>0</v>
      </c>
      <c r="F645">
        <f t="shared" si="29"/>
        <v>390</v>
      </c>
      <c r="H645" s="43">
        <v>0</v>
      </c>
      <c r="I645" s="43">
        <v>178</v>
      </c>
      <c r="J645" s="43">
        <v>0</v>
      </c>
      <c r="K645" s="43">
        <v>0</v>
      </c>
      <c r="L645" s="43">
        <v>1</v>
      </c>
      <c r="M645" s="43">
        <v>17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148</v>
      </c>
      <c r="U645" s="43">
        <v>0</v>
      </c>
      <c r="V645" s="43">
        <v>3</v>
      </c>
      <c r="W645" s="43">
        <v>3</v>
      </c>
      <c r="X645" s="43">
        <v>0</v>
      </c>
      <c r="Y645" s="43">
        <v>2</v>
      </c>
      <c r="Z645" s="43">
        <v>15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>
      <c r="A646">
        <v>635</v>
      </c>
      <c r="B646" s="97">
        <v>0.44027777777777799</v>
      </c>
      <c r="C646">
        <f t="shared" ca="1" si="27"/>
        <v>1</v>
      </c>
      <c r="D646">
        <f t="shared" si="28"/>
        <v>390</v>
      </c>
      <c r="E646">
        <f>IF(appliances!$D$46="YES",light_sim_data!B646,0)</f>
        <v>0</v>
      </c>
      <c r="F646">
        <f t="shared" si="29"/>
        <v>390</v>
      </c>
      <c r="H646" s="43">
        <v>0</v>
      </c>
      <c r="I646" s="43">
        <v>178</v>
      </c>
      <c r="J646" s="43">
        <v>0</v>
      </c>
      <c r="K646" s="43">
        <v>0</v>
      </c>
      <c r="L646" s="43">
        <v>1</v>
      </c>
      <c r="M646" s="43">
        <v>17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148</v>
      </c>
      <c r="U646" s="43">
        <v>0</v>
      </c>
      <c r="V646" s="43">
        <v>3</v>
      </c>
      <c r="W646" s="43">
        <v>3</v>
      </c>
      <c r="X646" s="43">
        <v>0</v>
      </c>
      <c r="Y646" s="43">
        <v>2</v>
      </c>
      <c r="Z646" s="43">
        <v>15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>
      <c r="A647">
        <v>636</v>
      </c>
      <c r="B647" s="97">
        <v>0.44097222222222199</v>
      </c>
      <c r="C647">
        <f t="shared" ca="1" si="27"/>
        <v>1</v>
      </c>
      <c r="D647">
        <f t="shared" si="28"/>
        <v>390</v>
      </c>
      <c r="E647">
        <f>IF(appliances!$D$46="YES",light_sim_data!B647,0)</f>
        <v>0</v>
      </c>
      <c r="F647">
        <f t="shared" si="29"/>
        <v>390</v>
      </c>
      <c r="H647" s="43">
        <v>0</v>
      </c>
      <c r="I647" s="43">
        <v>178</v>
      </c>
      <c r="J647" s="43">
        <v>0</v>
      </c>
      <c r="K647" s="43">
        <v>0</v>
      </c>
      <c r="L647" s="43">
        <v>1</v>
      </c>
      <c r="M647" s="43">
        <v>17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148</v>
      </c>
      <c r="U647" s="43">
        <v>0</v>
      </c>
      <c r="V647" s="43">
        <v>3</v>
      </c>
      <c r="W647" s="43">
        <v>3</v>
      </c>
      <c r="X647" s="43">
        <v>0</v>
      </c>
      <c r="Y647" s="43">
        <v>2</v>
      </c>
      <c r="Z647" s="43">
        <v>15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>
      <c r="A648">
        <v>637</v>
      </c>
      <c r="B648" s="97">
        <v>0.44166666666666698</v>
      </c>
      <c r="C648">
        <f t="shared" ca="1" si="27"/>
        <v>1</v>
      </c>
      <c r="D648">
        <f t="shared" si="28"/>
        <v>390</v>
      </c>
      <c r="E648">
        <f>IF(appliances!$D$46="YES",light_sim_data!B648,0)</f>
        <v>0</v>
      </c>
      <c r="F648">
        <f t="shared" si="29"/>
        <v>390</v>
      </c>
      <c r="H648" s="43">
        <v>0</v>
      </c>
      <c r="I648" s="43">
        <v>178</v>
      </c>
      <c r="J648" s="43">
        <v>0</v>
      </c>
      <c r="K648" s="43">
        <v>0</v>
      </c>
      <c r="L648" s="43">
        <v>1</v>
      </c>
      <c r="M648" s="43">
        <v>17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148</v>
      </c>
      <c r="U648" s="43">
        <v>0</v>
      </c>
      <c r="V648" s="43">
        <v>3</v>
      </c>
      <c r="W648" s="43">
        <v>3</v>
      </c>
      <c r="X648" s="43">
        <v>0</v>
      </c>
      <c r="Y648" s="43">
        <v>2</v>
      </c>
      <c r="Z648" s="43">
        <v>15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>
      <c r="A649">
        <v>638</v>
      </c>
      <c r="B649" s="97">
        <v>0.44236111111111098</v>
      </c>
      <c r="C649">
        <f t="shared" ca="1" si="27"/>
        <v>1</v>
      </c>
      <c r="D649">
        <f t="shared" si="28"/>
        <v>390</v>
      </c>
      <c r="E649">
        <f>IF(appliances!$D$46="YES",light_sim_data!B649,0)</f>
        <v>0</v>
      </c>
      <c r="F649">
        <f t="shared" si="29"/>
        <v>390</v>
      </c>
      <c r="H649" s="43">
        <v>0</v>
      </c>
      <c r="I649" s="43">
        <v>178</v>
      </c>
      <c r="J649" s="43">
        <v>0</v>
      </c>
      <c r="K649" s="43">
        <v>0</v>
      </c>
      <c r="L649" s="43">
        <v>1</v>
      </c>
      <c r="M649" s="43">
        <v>17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148</v>
      </c>
      <c r="U649" s="43">
        <v>0</v>
      </c>
      <c r="V649" s="43">
        <v>3</v>
      </c>
      <c r="W649" s="43">
        <v>3</v>
      </c>
      <c r="X649" s="43">
        <v>0</v>
      </c>
      <c r="Y649" s="43">
        <v>2</v>
      </c>
      <c r="Z649" s="43">
        <v>15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>
      <c r="A650">
        <v>639</v>
      </c>
      <c r="B650" s="97">
        <v>0.44305555555555598</v>
      </c>
      <c r="C650">
        <f t="shared" ca="1" si="27"/>
        <v>1</v>
      </c>
      <c r="D650">
        <f t="shared" si="28"/>
        <v>390</v>
      </c>
      <c r="E650">
        <f>IF(appliances!$D$46="YES",light_sim_data!B650,0)</f>
        <v>0</v>
      </c>
      <c r="F650">
        <f t="shared" si="29"/>
        <v>390</v>
      </c>
      <c r="H650" s="43">
        <v>0</v>
      </c>
      <c r="I650" s="43">
        <v>178</v>
      </c>
      <c r="J650" s="43">
        <v>0</v>
      </c>
      <c r="K650" s="43">
        <v>0</v>
      </c>
      <c r="L650" s="43">
        <v>1</v>
      </c>
      <c r="M650" s="43">
        <v>17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148</v>
      </c>
      <c r="U650" s="43">
        <v>0</v>
      </c>
      <c r="V650" s="43">
        <v>3</v>
      </c>
      <c r="W650" s="43">
        <v>3</v>
      </c>
      <c r="X650" s="43">
        <v>0</v>
      </c>
      <c r="Y650" s="43">
        <v>2</v>
      </c>
      <c r="Z650" s="43">
        <v>15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>
      <c r="A651">
        <v>640</v>
      </c>
      <c r="B651" s="97">
        <v>0.44374999999999998</v>
      </c>
      <c r="C651">
        <f t="shared" ca="1" si="27"/>
        <v>1</v>
      </c>
      <c r="D651">
        <f t="shared" si="28"/>
        <v>390</v>
      </c>
      <c r="E651">
        <f>IF(appliances!$D$46="YES",light_sim_data!B651,0)</f>
        <v>0</v>
      </c>
      <c r="F651">
        <f t="shared" si="29"/>
        <v>390</v>
      </c>
      <c r="H651" s="43">
        <v>0</v>
      </c>
      <c r="I651" s="43">
        <v>178</v>
      </c>
      <c r="J651" s="43">
        <v>0</v>
      </c>
      <c r="K651" s="43">
        <v>0</v>
      </c>
      <c r="L651" s="43">
        <v>1</v>
      </c>
      <c r="M651" s="43">
        <v>17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148</v>
      </c>
      <c r="U651" s="43">
        <v>0</v>
      </c>
      <c r="V651" s="43">
        <v>3</v>
      </c>
      <c r="W651" s="43">
        <v>3</v>
      </c>
      <c r="X651" s="43">
        <v>0</v>
      </c>
      <c r="Y651" s="43">
        <v>2</v>
      </c>
      <c r="Z651" s="43">
        <v>15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>
      <c r="A652">
        <v>641</v>
      </c>
      <c r="B652" s="97">
        <v>0.44444444444444398</v>
      </c>
      <c r="C652">
        <f t="shared" ca="1" si="27"/>
        <v>1</v>
      </c>
      <c r="D652">
        <f t="shared" si="28"/>
        <v>390</v>
      </c>
      <c r="E652">
        <f>IF(appliances!$D$46="YES",light_sim_data!B652,0)</f>
        <v>0</v>
      </c>
      <c r="F652">
        <f t="shared" si="29"/>
        <v>390</v>
      </c>
      <c r="H652" s="43">
        <v>0</v>
      </c>
      <c r="I652" s="43">
        <v>178</v>
      </c>
      <c r="J652" s="43">
        <v>0</v>
      </c>
      <c r="K652" s="43">
        <v>0</v>
      </c>
      <c r="L652" s="43">
        <v>1</v>
      </c>
      <c r="M652" s="43">
        <v>17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148</v>
      </c>
      <c r="U652" s="43">
        <v>0</v>
      </c>
      <c r="V652" s="43">
        <v>3</v>
      </c>
      <c r="W652" s="43">
        <v>3</v>
      </c>
      <c r="X652" s="43">
        <v>0</v>
      </c>
      <c r="Y652" s="43">
        <v>2</v>
      </c>
      <c r="Z652" s="43">
        <v>15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348</v>
      </c>
      <c r="E653">
        <f>IF(appliances!$D$46="YES",light_sim_data!B653,0)</f>
        <v>0</v>
      </c>
      <c r="F653">
        <f t="shared" ref="F653:F716" si="32">SUM(H653:AN653)</f>
        <v>348</v>
      </c>
      <c r="H653" s="43">
        <v>0</v>
      </c>
      <c r="I653" s="43">
        <v>0</v>
      </c>
      <c r="J653" s="43">
        <v>0</v>
      </c>
      <c r="K653" s="43">
        <v>136</v>
      </c>
      <c r="L653" s="43">
        <v>1</v>
      </c>
      <c r="M653" s="43">
        <v>17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148</v>
      </c>
      <c r="U653" s="43">
        <v>0</v>
      </c>
      <c r="V653" s="43">
        <v>3</v>
      </c>
      <c r="W653" s="43">
        <v>3</v>
      </c>
      <c r="X653" s="43">
        <v>0</v>
      </c>
      <c r="Y653" s="43">
        <v>2</v>
      </c>
      <c r="Z653" s="43">
        <v>15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>
      <c r="A654">
        <v>643</v>
      </c>
      <c r="B654" s="97">
        <v>0.44583333333333303</v>
      </c>
      <c r="C654">
        <f t="shared" ca="1" si="30"/>
        <v>1</v>
      </c>
      <c r="D654">
        <f t="shared" si="31"/>
        <v>348</v>
      </c>
      <c r="E654">
        <f>IF(appliances!$D$46="YES",light_sim_data!B654,0)</f>
        <v>0</v>
      </c>
      <c r="F654">
        <f t="shared" si="32"/>
        <v>348</v>
      </c>
      <c r="H654" s="43">
        <v>0</v>
      </c>
      <c r="I654" s="43">
        <v>0</v>
      </c>
      <c r="J654" s="43">
        <v>0</v>
      </c>
      <c r="K654" s="43">
        <v>136</v>
      </c>
      <c r="L654" s="43">
        <v>1</v>
      </c>
      <c r="M654" s="43">
        <v>17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148</v>
      </c>
      <c r="U654" s="43">
        <v>0</v>
      </c>
      <c r="V654" s="43">
        <v>3</v>
      </c>
      <c r="W654" s="43">
        <v>3</v>
      </c>
      <c r="X654" s="43">
        <v>0</v>
      </c>
      <c r="Y654" s="43">
        <v>2</v>
      </c>
      <c r="Z654" s="43">
        <v>15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>
      <c r="A655">
        <v>644</v>
      </c>
      <c r="B655" s="97">
        <v>0.44652777777777802</v>
      </c>
      <c r="C655">
        <f t="shared" ca="1" si="30"/>
        <v>1</v>
      </c>
      <c r="D655">
        <f t="shared" si="31"/>
        <v>457</v>
      </c>
      <c r="E655">
        <f>IF(appliances!$D$46="YES",light_sim_data!B655,0)</f>
        <v>0</v>
      </c>
      <c r="F655">
        <f t="shared" si="32"/>
        <v>457</v>
      </c>
      <c r="H655" s="43">
        <v>0</v>
      </c>
      <c r="I655" s="43">
        <v>0</v>
      </c>
      <c r="J655" s="43">
        <v>109</v>
      </c>
      <c r="K655" s="43">
        <v>136</v>
      </c>
      <c r="L655" s="43">
        <v>1</v>
      </c>
      <c r="M655" s="43">
        <v>17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148</v>
      </c>
      <c r="U655" s="43">
        <v>0</v>
      </c>
      <c r="V655" s="43">
        <v>3</v>
      </c>
      <c r="W655" s="43">
        <v>3</v>
      </c>
      <c r="X655" s="43">
        <v>0</v>
      </c>
      <c r="Y655" s="43">
        <v>2</v>
      </c>
      <c r="Z655" s="43">
        <v>15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>
      <c r="A656">
        <v>645</v>
      </c>
      <c r="B656" s="97">
        <v>0.44722222222222202</v>
      </c>
      <c r="C656">
        <f t="shared" ca="1" si="30"/>
        <v>1</v>
      </c>
      <c r="D656">
        <f t="shared" si="31"/>
        <v>490</v>
      </c>
      <c r="E656">
        <f>IF(appliances!$D$46="YES",light_sim_data!B656,0)</f>
        <v>0</v>
      </c>
      <c r="F656">
        <f t="shared" si="32"/>
        <v>490</v>
      </c>
      <c r="H656" s="43">
        <v>0</v>
      </c>
      <c r="I656" s="43">
        <v>0</v>
      </c>
      <c r="J656" s="43">
        <v>109</v>
      </c>
      <c r="K656" s="43">
        <v>136</v>
      </c>
      <c r="L656" s="43">
        <v>1</v>
      </c>
      <c r="M656" s="43">
        <v>17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148</v>
      </c>
      <c r="U656" s="43">
        <v>0</v>
      </c>
      <c r="V656" s="43">
        <v>3</v>
      </c>
      <c r="W656" s="43">
        <v>3</v>
      </c>
      <c r="X656" s="43">
        <v>0</v>
      </c>
      <c r="Y656" s="43">
        <v>35</v>
      </c>
      <c r="Z656" s="43">
        <v>15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>
      <c r="A657">
        <v>646</v>
      </c>
      <c r="B657" s="97">
        <v>0.44791666666666702</v>
      </c>
      <c r="C657">
        <f t="shared" ca="1" si="30"/>
        <v>1</v>
      </c>
      <c r="D657">
        <f t="shared" si="31"/>
        <v>490</v>
      </c>
      <c r="E657">
        <f>IF(appliances!$D$46="YES",light_sim_data!B657,0)</f>
        <v>0</v>
      </c>
      <c r="F657">
        <f t="shared" si="32"/>
        <v>490</v>
      </c>
      <c r="H657" s="43">
        <v>0</v>
      </c>
      <c r="I657" s="43">
        <v>0</v>
      </c>
      <c r="J657" s="43">
        <v>109</v>
      </c>
      <c r="K657" s="43">
        <v>136</v>
      </c>
      <c r="L657" s="43">
        <v>1</v>
      </c>
      <c r="M657" s="43">
        <v>17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148</v>
      </c>
      <c r="U657" s="43">
        <v>0</v>
      </c>
      <c r="V657" s="43">
        <v>3</v>
      </c>
      <c r="W657" s="43">
        <v>3</v>
      </c>
      <c r="X657" s="43">
        <v>0</v>
      </c>
      <c r="Y657" s="43">
        <v>35</v>
      </c>
      <c r="Z657" s="43">
        <v>15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>
      <c r="A658">
        <v>647</v>
      </c>
      <c r="B658" s="97">
        <v>0.44861111111111102</v>
      </c>
      <c r="C658">
        <f t="shared" ca="1" si="30"/>
        <v>1</v>
      </c>
      <c r="D658">
        <f t="shared" si="31"/>
        <v>490</v>
      </c>
      <c r="E658">
        <f>IF(appliances!$D$46="YES",light_sim_data!B658,0)</f>
        <v>0</v>
      </c>
      <c r="F658">
        <f t="shared" si="32"/>
        <v>490</v>
      </c>
      <c r="H658" s="43">
        <v>0</v>
      </c>
      <c r="I658" s="43">
        <v>0</v>
      </c>
      <c r="J658" s="43">
        <v>109</v>
      </c>
      <c r="K658" s="43">
        <v>136</v>
      </c>
      <c r="L658" s="43">
        <v>1</v>
      </c>
      <c r="M658" s="43">
        <v>17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148</v>
      </c>
      <c r="U658" s="43">
        <v>0</v>
      </c>
      <c r="V658" s="43">
        <v>3</v>
      </c>
      <c r="W658" s="43">
        <v>3</v>
      </c>
      <c r="X658" s="43">
        <v>0</v>
      </c>
      <c r="Y658" s="43">
        <v>35</v>
      </c>
      <c r="Z658" s="43">
        <v>15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>
      <c r="A659">
        <v>648</v>
      </c>
      <c r="B659" s="97">
        <v>0.44930555555555601</v>
      </c>
      <c r="C659">
        <f t="shared" ca="1" si="30"/>
        <v>1</v>
      </c>
      <c r="D659">
        <f t="shared" si="31"/>
        <v>490</v>
      </c>
      <c r="E659">
        <f>IF(appliances!$D$46="YES",light_sim_data!B659,0)</f>
        <v>0</v>
      </c>
      <c r="F659">
        <f t="shared" si="32"/>
        <v>490</v>
      </c>
      <c r="H659" s="43">
        <v>0</v>
      </c>
      <c r="I659" s="43">
        <v>0</v>
      </c>
      <c r="J659" s="43">
        <v>109</v>
      </c>
      <c r="K659" s="43">
        <v>136</v>
      </c>
      <c r="L659" s="43">
        <v>1</v>
      </c>
      <c r="M659" s="43">
        <v>17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148</v>
      </c>
      <c r="U659" s="43">
        <v>0</v>
      </c>
      <c r="V659" s="43">
        <v>3</v>
      </c>
      <c r="W659" s="43">
        <v>3</v>
      </c>
      <c r="X659" s="43">
        <v>0</v>
      </c>
      <c r="Y659" s="43">
        <v>35</v>
      </c>
      <c r="Z659" s="43">
        <v>15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>
      <c r="A660">
        <v>649</v>
      </c>
      <c r="B660" s="97">
        <v>0.45</v>
      </c>
      <c r="C660">
        <f t="shared" ca="1" si="30"/>
        <v>1</v>
      </c>
      <c r="D660">
        <f t="shared" si="31"/>
        <v>490</v>
      </c>
      <c r="E660">
        <f>IF(appliances!$D$46="YES",light_sim_data!B660,0)</f>
        <v>0</v>
      </c>
      <c r="F660">
        <f t="shared" si="32"/>
        <v>490</v>
      </c>
      <c r="H660" s="43">
        <v>0</v>
      </c>
      <c r="I660" s="43">
        <v>0</v>
      </c>
      <c r="J660" s="43">
        <v>109</v>
      </c>
      <c r="K660" s="43">
        <v>136</v>
      </c>
      <c r="L660" s="43">
        <v>1</v>
      </c>
      <c r="M660" s="43">
        <v>17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148</v>
      </c>
      <c r="U660" s="43">
        <v>0</v>
      </c>
      <c r="V660" s="43">
        <v>3</v>
      </c>
      <c r="W660" s="43">
        <v>3</v>
      </c>
      <c r="X660" s="43">
        <v>0</v>
      </c>
      <c r="Y660" s="43">
        <v>35</v>
      </c>
      <c r="Z660" s="43">
        <v>15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>
      <c r="A661">
        <v>650</v>
      </c>
      <c r="B661" s="97">
        <v>0.45069444444444401</v>
      </c>
      <c r="C661">
        <f t="shared" ca="1" si="30"/>
        <v>1</v>
      </c>
      <c r="D661">
        <f t="shared" si="31"/>
        <v>490</v>
      </c>
      <c r="E661">
        <f>IF(appliances!$D$46="YES",light_sim_data!B661,0)</f>
        <v>0</v>
      </c>
      <c r="F661">
        <f t="shared" si="32"/>
        <v>490</v>
      </c>
      <c r="H661" s="43">
        <v>0</v>
      </c>
      <c r="I661" s="43">
        <v>0</v>
      </c>
      <c r="J661" s="43">
        <v>109</v>
      </c>
      <c r="K661" s="43">
        <v>136</v>
      </c>
      <c r="L661" s="43">
        <v>1</v>
      </c>
      <c r="M661" s="43">
        <v>17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148</v>
      </c>
      <c r="U661" s="43">
        <v>0</v>
      </c>
      <c r="V661" s="43">
        <v>3</v>
      </c>
      <c r="W661" s="43">
        <v>3</v>
      </c>
      <c r="X661" s="43">
        <v>0</v>
      </c>
      <c r="Y661" s="43">
        <v>35</v>
      </c>
      <c r="Z661" s="43">
        <v>15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>
      <c r="A662">
        <v>651</v>
      </c>
      <c r="B662" s="97">
        <v>0.45138888888888901</v>
      </c>
      <c r="C662">
        <f t="shared" ca="1" si="30"/>
        <v>1</v>
      </c>
      <c r="D662">
        <f t="shared" si="31"/>
        <v>490</v>
      </c>
      <c r="E662">
        <f>IF(appliances!$D$46="YES",light_sim_data!B662,0)</f>
        <v>0</v>
      </c>
      <c r="F662">
        <f t="shared" si="32"/>
        <v>490</v>
      </c>
      <c r="H662" s="43">
        <v>0</v>
      </c>
      <c r="I662" s="43">
        <v>0</v>
      </c>
      <c r="J662" s="43">
        <v>109</v>
      </c>
      <c r="K662" s="43">
        <v>136</v>
      </c>
      <c r="L662" s="43">
        <v>1</v>
      </c>
      <c r="M662" s="43">
        <v>17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148</v>
      </c>
      <c r="U662" s="43">
        <v>0</v>
      </c>
      <c r="V662" s="43">
        <v>3</v>
      </c>
      <c r="W662" s="43">
        <v>3</v>
      </c>
      <c r="X662" s="43">
        <v>0</v>
      </c>
      <c r="Y662" s="43">
        <v>35</v>
      </c>
      <c r="Z662" s="43">
        <v>15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>
      <c r="A663">
        <v>652</v>
      </c>
      <c r="B663" s="97">
        <v>0.452083333333333</v>
      </c>
      <c r="C663">
        <f t="shared" ca="1" si="30"/>
        <v>1</v>
      </c>
      <c r="D663">
        <f t="shared" si="31"/>
        <v>490</v>
      </c>
      <c r="E663">
        <f>IF(appliances!$D$46="YES",light_sim_data!B663,0)</f>
        <v>0</v>
      </c>
      <c r="F663">
        <f t="shared" si="32"/>
        <v>490</v>
      </c>
      <c r="H663" s="43">
        <v>0</v>
      </c>
      <c r="I663" s="43">
        <v>0</v>
      </c>
      <c r="J663" s="43">
        <v>109</v>
      </c>
      <c r="K663" s="43">
        <v>136</v>
      </c>
      <c r="L663" s="43">
        <v>1</v>
      </c>
      <c r="M663" s="43">
        <v>17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148</v>
      </c>
      <c r="U663" s="43">
        <v>0</v>
      </c>
      <c r="V663" s="43">
        <v>3</v>
      </c>
      <c r="W663" s="43">
        <v>3</v>
      </c>
      <c r="X663" s="43">
        <v>0</v>
      </c>
      <c r="Y663" s="43">
        <v>35</v>
      </c>
      <c r="Z663" s="43">
        <v>15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>
      <c r="A664">
        <v>653</v>
      </c>
      <c r="B664" s="97">
        <v>0.452777777777778</v>
      </c>
      <c r="C664">
        <f t="shared" ca="1" si="30"/>
        <v>1</v>
      </c>
      <c r="D664">
        <f t="shared" si="31"/>
        <v>490</v>
      </c>
      <c r="E664">
        <f>IF(appliances!$D$46="YES",light_sim_data!B664,0)</f>
        <v>0</v>
      </c>
      <c r="F664">
        <f t="shared" si="32"/>
        <v>490</v>
      </c>
      <c r="H664" s="43">
        <v>0</v>
      </c>
      <c r="I664" s="43">
        <v>0</v>
      </c>
      <c r="J664" s="43">
        <v>109</v>
      </c>
      <c r="K664" s="43">
        <v>136</v>
      </c>
      <c r="L664" s="43">
        <v>1</v>
      </c>
      <c r="M664" s="43">
        <v>17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148</v>
      </c>
      <c r="U664" s="43">
        <v>0</v>
      </c>
      <c r="V664" s="43">
        <v>3</v>
      </c>
      <c r="W664" s="43">
        <v>3</v>
      </c>
      <c r="X664" s="43">
        <v>0</v>
      </c>
      <c r="Y664" s="43">
        <v>35</v>
      </c>
      <c r="Z664" s="43">
        <v>15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>
      <c r="A665">
        <v>654</v>
      </c>
      <c r="B665" s="97">
        <v>0.453472222222222</v>
      </c>
      <c r="C665">
        <f t="shared" ca="1" si="30"/>
        <v>1</v>
      </c>
      <c r="D665">
        <f t="shared" si="31"/>
        <v>490</v>
      </c>
      <c r="E665">
        <f>IF(appliances!$D$46="YES",light_sim_data!B665,0)</f>
        <v>0</v>
      </c>
      <c r="F665">
        <f t="shared" si="32"/>
        <v>490</v>
      </c>
      <c r="H665" s="43">
        <v>0</v>
      </c>
      <c r="I665" s="43">
        <v>0</v>
      </c>
      <c r="J665" s="43">
        <v>109</v>
      </c>
      <c r="K665" s="43">
        <v>136</v>
      </c>
      <c r="L665" s="43">
        <v>1</v>
      </c>
      <c r="M665" s="43">
        <v>17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148</v>
      </c>
      <c r="U665" s="43">
        <v>0</v>
      </c>
      <c r="V665" s="43">
        <v>3</v>
      </c>
      <c r="W665" s="43">
        <v>3</v>
      </c>
      <c r="X665" s="43">
        <v>0</v>
      </c>
      <c r="Y665" s="43">
        <v>35</v>
      </c>
      <c r="Z665" s="43">
        <v>15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>
      <c r="A666">
        <v>655</v>
      </c>
      <c r="B666" s="97">
        <v>0.454166666666667</v>
      </c>
      <c r="C666">
        <f t="shared" ca="1" si="30"/>
        <v>1</v>
      </c>
      <c r="D666">
        <f t="shared" si="31"/>
        <v>490</v>
      </c>
      <c r="E666">
        <f>IF(appliances!$D$46="YES",light_sim_data!B666,0)</f>
        <v>0</v>
      </c>
      <c r="F666">
        <f t="shared" si="32"/>
        <v>490</v>
      </c>
      <c r="H666" s="43">
        <v>0</v>
      </c>
      <c r="I666" s="43">
        <v>0</v>
      </c>
      <c r="J666" s="43">
        <v>109</v>
      </c>
      <c r="K666" s="43">
        <v>136</v>
      </c>
      <c r="L666" s="43">
        <v>1</v>
      </c>
      <c r="M666" s="43">
        <v>17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148</v>
      </c>
      <c r="U666" s="43">
        <v>0</v>
      </c>
      <c r="V666" s="43">
        <v>3</v>
      </c>
      <c r="W666" s="43">
        <v>3</v>
      </c>
      <c r="X666" s="43">
        <v>0</v>
      </c>
      <c r="Y666" s="43">
        <v>35</v>
      </c>
      <c r="Z666" s="43">
        <v>15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>
      <c r="A667">
        <v>656</v>
      </c>
      <c r="B667" s="97">
        <v>0.45486111111111099</v>
      </c>
      <c r="C667">
        <f t="shared" ca="1" si="30"/>
        <v>1</v>
      </c>
      <c r="D667">
        <f t="shared" si="31"/>
        <v>490</v>
      </c>
      <c r="E667">
        <f>IF(appliances!$D$46="YES",light_sim_data!B667,0)</f>
        <v>0</v>
      </c>
      <c r="F667">
        <f t="shared" si="32"/>
        <v>490</v>
      </c>
      <c r="H667" s="43">
        <v>0</v>
      </c>
      <c r="I667" s="43">
        <v>0</v>
      </c>
      <c r="J667" s="43">
        <v>109</v>
      </c>
      <c r="K667" s="43">
        <v>136</v>
      </c>
      <c r="L667" s="43">
        <v>1</v>
      </c>
      <c r="M667" s="43">
        <v>17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148</v>
      </c>
      <c r="U667" s="43">
        <v>0</v>
      </c>
      <c r="V667" s="43">
        <v>3</v>
      </c>
      <c r="W667" s="43">
        <v>3</v>
      </c>
      <c r="X667" s="43">
        <v>0</v>
      </c>
      <c r="Y667" s="43">
        <v>35</v>
      </c>
      <c r="Z667" s="43">
        <v>15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>
      <c r="A668">
        <v>657</v>
      </c>
      <c r="B668" s="97">
        <v>0.45555555555555599</v>
      </c>
      <c r="C668">
        <f t="shared" ca="1" si="30"/>
        <v>1</v>
      </c>
      <c r="D668">
        <f t="shared" si="31"/>
        <v>490</v>
      </c>
      <c r="E668">
        <f>IF(appliances!$D$46="YES",light_sim_data!B668,0)</f>
        <v>0</v>
      </c>
      <c r="F668">
        <f t="shared" si="32"/>
        <v>490</v>
      </c>
      <c r="H668" s="43">
        <v>0</v>
      </c>
      <c r="I668" s="43">
        <v>0</v>
      </c>
      <c r="J668" s="43">
        <v>109</v>
      </c>
      <c r="K668" s="43">
        <v>136</v>
      </c>
      <c r="L668" s="43">
        <v>1</v>
      </c>
      <c r="M668" s="43">
        <v>17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148</v>
      </c>
      <c r="U668" s="43">
        <v>0</v>
      </c>
      <c r="V668" s="43">
        <v>3</v>
      </c>
      <c r="W668" s="43">
        <v>3</v>
      </c>
      <c r="X668" s="43">
        <v>0</v>
      </c>
      <c r="Y668" s="43">
        <v>35</v>
      </c>
      <c r="Z668" s="43">
        <v>15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>
      <c r="A669">
        <v>658</v>
      </c>
      <c r="B669" s="97">
        <v>0.45624999999999999</v>
      </c>
      <c r="C669">
        <f t="shared" ca="1" si="30"/>
        <v>1</v>
      </c>
      <c r="D669">
        <f t="shared" si="31"/>
        <v>490</v>
      </c>
      <c r="E669">
        <f>IF(appliances!$D$46="YES",light_sim_data!B669,0)</f>
        <v>0</v>
      </c>
      <c r="F669">
        <f t="shared" si="32"/>
        <v>490</v>
      </c>
      <c r="H669" s="43">
        <v>0</v>
      </c>
      <c r="I669" s="43">
        <v>0</v>
      </c>
      <c r="J669" s="43">
        <v>109</v>
      </c>
      <c r="K669" s="43">
        <v>136</v>
      </c>
      <c r="L669" s="43">
        <v>1</v>
      </c>
      <c r="M669" s="43">
        <v>17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148</v>
      </c>
      <c r="U669" s="43">
        <v>0</v>
      </c>
      <c r="V669" s="43">
        <v>3</v>
      </c>
      <c r="W669" s="43">
        <v>3</v>
      </c>
      <c r="X669" s="43">
        <v>0</v>
      </c>
      <c r="Y669" s="43">
        <v>35</v>
      </c>
      <c r="Z669" s="43">
        <v>15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>
      <c r="A670">
        <v>659</v>
      </c>
      <c r="B670" s="97">
        <v>0.45694444444444399</v>
      </c>
      <c r="C670">
        <f t="shared" ca="1" si="30"/>
        <v>1</v>
      </c>
      <c r="D670">
        <f t="shared" si="31"/>
        <v>490</v>
      </c>
      <c r="E670">
        <f>IF(appliances!$D$46="YES",light_sim_data!B670,0)</f>
        <v>0</v>
      </c>
      <c r="F670">
        <f t="shared" si="32"/>
        <v>490</v>
      </c>
      <c r="H670" s="43">
        <v>0</v>
      </c>
      <c r="I670" s="43">
        <v>0</v>
      </c>
      <c r="J670" s="43">
        <v>109</v>
      </c>
      <c r="K670" s="43">
        <v>136</v>
      </c>
      <c r="L670" s="43">
        <v>1</v>
      </c>
      <c r="M670" s="43">
        <v>17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148</v>
      </c>
      <c r="U670" s="43">
        <v>0</v>
      </c>
      <c r="V670" s="43">
        <v>3</v>
      </c>
      <c r="W670" s="43">
        <v>3</v>
      </c>
      <c r="X670" s="43">
        <v>0</v>
      </c>
      <c r="Y670" s="43">
        <v>35</v>
      </c>
      <c r="Z670" s="43">
        <v>15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>
      <c r="A671">
        <v>660</v>
      </c>
      <c r="B671" s="97">
        <v>0.45763888888888898</v>
      </c>
      <c r="C671">
        <f t="shared" ca="1" si="30"/>
        <v>1</v>
      </c>
      <c r="D671">
        <f t="shared" si="31"/>
        <v>490</v>
      </c>
      <c r="E671">
        <f>IF(appliances!$D$46="YES",light_sim_data!B671,0)</f>
        <v>0</v>
      </c>
      <c r="F671">
        <f t="shared" si="32"/>
        <v>490</v>
      </c>
      <c r="H671" s="43">
        <v>0</v>
      </c>
      <c r="I671" s="43">
        <v>0</v>
      </c>
      <c r="J671" s="43">
        <v>109</v>
      </c>
      <c r="K671" s="43">
        <v>136</v>
      </c>
      <c r="L671" s="43">
        <v>1</v>
      </c>
      <c r="M671" s="43">
        <v>17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148</v>
      </c>
      <c r="U671" s="43">
        <v>0</v>
      </c>
      <c r="V671" s="43">
        <v>3</v>
      </c>
      <c r="W671" s="43">
        <v>3</v>
      </c>
      <c r="X671" s="43">
        <v>0</v>
      </c>
      <c r="Y671" s="43">
        <v>35</v>
      </c>
      <c r="Z671" s="43">
        <v>15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>
      <c r="A672">
        <v>661</v>
      </c>
      <c r="B672" s="97">
        <v>0.45833333333333298</v>
      </c>
      <c r="C672">
        <f t="shared" ca="1" si="30"/>
        <v>0</v>
      </c>
      <c r="D672">
        <f t="shared" si="31"/>
        <v>299</v>
      </c>
      <c r="E672">
        <f>IF(appliances!$D$46="YES",light_sim_data!B672,0)</f>
        <v>0</v>
      </c>
      <c r="F672">
        <f t="shared" si="32"/>
        <v>299</v>
      </c>
      <c r="H672" s="43">
        <v>0</v>
      </c>
      <c r="I672" s="43">
        <v>0</v>
      </c>
      <c r="J672" s="43">
        <v>109</v>
      </c>
      <c r="K672" s="43">
        <v>136</v>
      </c>
      <c r="L672" s="43">
        <v>1</v>
      </c>
      <c r="M672" s="43">
        <v>2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5</v>
      </c>
      <c r="U672" s="43">
        <v>0</v>
      </c>
      <c r="V672" s="43">
        <v>3</v>
      </c>
      <c r="W672" s="43">
        <v>3</v>
      </c>
      <c r="X672" s="43">
        <v>0</v>
      </c>
      <c r="Y672" s="43">
        <v>2</v>
      </c>
      <c r="Z672" s="43">
        <v>15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>
      <c r="A673">
        <v>662</v>
      </c>
      <c r="B673" s="97">
        <v>0.45902777777777798</v>
      </c>
      <c r="C673">
        <f t="shared" ca="1" si="30"/>
        <v>0</v>
      </c>
      <c r="D673">
        <f t="shared" si="31"/>
        <v>54</v>
      </c>
      <c r="E673">
        <f>IF(appliances!$D$46="YES",light_sim_data!B673,0)</f>
        <v>0</v>
      </c>
      <c r="F673">
        <f t="shared" si="32"/>
        <v>54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2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5</v>
      </c>
      <c r="U673" s="43">
        <v>0</v>
      </c>
      <c r="V673" s="43">
        <v>3</v>
      </c>
      <c r="W673" s="43">
        <v>3</v>
      </c>
      <c r="X673" s="43">
        <v>0</v>
      </c>
      <c r="Y673" s="43">
        <v>2</v>
      </c>
      <c r="Z673" s="43">
        <v>15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>
      <c r="A674">
        <v>663</v>
      </c>
      <c r="B674" s="97">
        <v>0.45972222222222198</v>
      </c>
      <c r="C674">
        <f t="shared" ca="1" si="30"/>
        <v>0</v>
      </c>
      <c r="D674">
        <f t="shared" si="31"/>
        <v>54</v>
      </c>
      <c r="E674">
        <f>IF(appliances!$D$46="YES",light_sim_data!B674,0)</f>
        <v>0</v>
      </c>
      <c r="F674">
        <f t="shared" si="32"/>
        <v>54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2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5</v>
      </c>
      <c r="U674" s="43">
        <v>0</v>
      </c>
      <c r="V674" s="43">
        <v>3</v>
      </c>
      <c r="W674" s="43">
        <v>3</v>
      </c>
      <c r="X674" s="43">
        <v>0</v>
      </c>
      <c r="Y674" s="43">
        <v>2</v>
      </c>
      <c r="Z674" s="43">
        <v>15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>
      <c r="A675">
        <v>664</v>
      </c>
      <c r="B675" s="97">
        <v>0.46041666666666697</v>
      </c>
      <c r="C675">
        <f t="shared" ca="1" si="30"/>
        <v>0</v>
      </c>
      <c r="D675">
        <f t="shared" si="31"/>
        <v>54</v>
      </c>
      <c r="E675">
        <f>IF(appliances!$D$46="YES",light_sim_data!B675,0)</f>
        <v>0</v>
      </c>
      <c r="F675">
        <f t="shared" si="32"/>
        <v>54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2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5</v>
      </c>
      <c r="U675" s="43">
        <v>0</v>
      </c>
      <c r="V675" s="43">
        <v>3</v>
      </c>
      <c r="W675" s="43">
        <v>3</v>
      </c>
      <c r="X675" s="43">
        <v>0</v>
      </c>
      <c r="Y675" s="43">
        <v>2</v>
      </c>
      <c r="Z675" s="43">
        <v>15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>
      <c r="A676">
        <v>665</v>
      </c>
      <c r="B676" s="97">
        <v>0.46111111111111103</v>
      </c>
      <c r="C676">
        <f t="shared" ca="1" si="30"/>
        <v>0</v>
      </c>
      <c r="D676">
        <f t="shared" si="31"/>
        <v>54</v>
      </c>
      <c r="E676">
        <f>IF(appliances!$D$46="YES",light_sim_data!B676,0)</f>
        <v>0</v>
      </c>
      <c r="F676">
        <f t="shared" si="32"/>
        <v>54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2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5</v>
      </c>
      <c r="U676" s="43">
        <v>0</v>
      </c>
      <c r="V676" s="43">
        <v>3</v>
      </c>
      <c r="W676" s="43">
        <v>3</v>
      </c>
      <c r="X676" s="43">
        <v>0</v>
      </c>
      <c r="Y676" s="43">
        <v>2</v>
      </c>
      <c r="Z676" s="43">
        <v>15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>
      <c r="A677">
        <v>666</v>
      </c>
      <c r="B677" s="97">
        <v>0.46180555555555602</v>
      </c>
      <c r="C677">
        <f t="shared" ca="1" si="30"/>
        <v>0</v>
      </c>
      <c r="D677">
        <f t="shared" si="31"/>
        <v>54</v>
      </c>
      <c r="E677">
        <f>IF(appliances!$D$46="YES",light_sim_data!B677,0)</f>
        <v>0</v>
      </c>
      <c r="F677">
        <f t="shared" si="32"/>
        <v>54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2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5</v>
      </c>
      <c r="U677" s="43">
        <v>0</v>
      </c>
      <c r="V677" s="43">
        <v>3</v>
      </c>
      <c r="W677" s="43">
        <v>3</v>
      </c>
      <c r="X677" s="43">
        <v>0</v>
      </c>
      <c r="Y677" s="43">
        <v>2</v>
      </c>
      <c r="Z677" s="43">
        <v>15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>
      <c r="A678">
        <v>667</v>
      </c>
      <c r="B678" s="97">
        <v>0.46250000000000002</v>
      </c>
      <c r="C678">
        <f t="shared" ca="1" si="30"/>
        <v>0</v>
      </c>
      <c r="D678">
        <f t="shared" si="31"/>
        <v>54</v>
      </c>
      <c r="E678">
        <f>IF(appliances!$D$46="YES",light_sim_data!B678,0)</f>
        <v>0</v>
      </c>
      <c r="F678">
        <f t="shared" si="32"/>
        <v>54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2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5</v>
      </c>
      <c r="U678" s="43">
        <v>0</v>
      </c>
      <c r="V678" s="43">
        <v>3</v>
      </c>
      <c r="W678" s="43">
        <v>3</v>
      </c>
      <c r="X678" s="43">
        <v>0</v>
      </c>
      <c r="Y678" s="43">
        <v>2</v>
      </c>
      <c r="Z678" s="43">
        <v>15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>
      <c r="A679">
        <v>668</v>
      </c>
      <c r="B679" s="97">
        <v>0.46319444444444402</v>
      </c>
      <c r="C679">
        <f t="shared" ca="1" si="30"/>
        <v>0</v>
      </c>
      <c r="D679">
        <f t="shared" si="31"/>
        <v>54</v>
      </c>
      <c r="E679">
        <f>IF(appliances!$D$46="YES",light_sim_data!B679,0)</f>
        <v>0</v>
      </c>
      <c r="F679">
        <f t="shared" si="32"/>
        <v>54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2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5</v>
      </c>
      <c r="U679" s="43">
        <v>0</v>
      </c>
      <c r="V679" s="43">
        <v>3</v>
      </c>
      <c r="W679" s="43">
        <v>3</v>
      </c>
      <c r="X679" s="43">
        <v>0</v>
      </c>
      <c r="Y679" s="43">
        <v>2</v>
      </c>
      <c r="Z679" s="43">
        <v>15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>
      <c r="A680">
        <v>669</v>
      </c>
      <c r="B680" s="97">
        <v>0.46388888888888902</v>
      </c>
      <c r="C680">
        <f t="shared" ca="1" si="30"/>
        <v>0</v>
      </c>
      <c r="D680">
        <f t="shared" si="31"/>
        <v>54</v>
      </c>
      <c r="E680">
        <f>IF(appliances!$D$46="YES",light_sim_data!B680,0)</f>
        <v>0</v>
      </c>
      <c r="F680">
        <f t="shared" si="32"/>
        <v>54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2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5</v>
      </c>
      <c r="U680" s="43">
        <v>0</v>
      </c>
      <c r="V680" s="43">
        <v>3</v>
      </c>
      <c r="W680" s="43">
        <v>3</v>
      </c>
      <c r="X680" s="43">
        <v>0</v>
      </c>
      <c r="Y680" s="43">
        <v>2</v>
      </c>
      <c r="Z680" s="43">
        <v>15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>
      <c r="A681">
        <v>670</v>
      </c>
      <c r="B681" s="97">
        <v>0.46458333333333302</v>
      </c>
      <c r="C681">
        <f t="shared" ca="1" si="30"/>
        <v>0</v>
      </c>
      <c r="D681">
        <f t="shared" si="31"/>
        <v>54</v>
      </c>
      <c r="E681">
        <f>IF(appliances!$D$46="YES",light_sim_data!B681,0)</f>
        <v>0</v>
      </c>
      <c r="F681">
        <f t="shared" si="32"/>
        <v>54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2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5</v>
      </c>
      <c r="U681" s="43">
        <v>0</v>
      </c>
      <c r="V681" s="43">
        <v>3</v>
      </c>
      <c r="W681" s="43">
        <v>3</v>
      </c>
      <c r="X681" s="43">
        <v>0</v>
      </c>
      <c r="Y681" s="43">
        <v>2</v>
      </c>
      <c r="Z681" s="43">
        <v>15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>
      <c r="A682">
        <v>671</v>
      </c>
      <c r="B682" s="97">
        <v>0.46527777777777801</v>
      </c>
      <c r="C682">
        <f t="shared" ca="1" si="30"/>
        <v>0</v>
      </c>
      <c r="D682">
        <f t="shared" si="31"/>
        <v>54</v>
      </c>
      <c r="E682">
        <f>IF(appliances!$D$46="YES",light_sim_data!B682,0)</f>
        <v>0</v>
      </c>
      <c r="F682">
        <f t="shared" si="32"/>
        <v>54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2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5</v>
      </c>
      <c r="U682" s="43">
        <v>0</v>
      </c>
      <c r="V682" s="43">
        <v>3</v>
      </c>
      <c r="W682" s="43">
        <v>3</v>
      </c>
      <c r="X682" s="43">
        <v>0</v>
      </c>
      <c r="Y682" s="43">
        <v>2</v>
      </c>
      <c r="Z682" s="43">
        <v>15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>
      <c r="A683">
        <v>672</v>
      </c>
      <c r="B683" s="97">
        <v>0.46597222222222201</v>
      </c>
      <c r="C683">
        <f t="shared" ca="1" si="30"/>
        <v>0</v>
      </c>
      <c r="D683">
        <f t="shared" si="31"/>
        <v>54</v>
      </c>
      <c r="E683">
        <f>IF(appliances!$D$46="YES",light_sim_data!B683,0)</f>
        <v>0</v>
      </c>
      <c r="F683">
        <f t="shared" si="32"/>
        <v>54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2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5</v>
      </c>
      <c r="U683" s="43">
        <v>0</v>
      </c>
      <c r="V683" s="43">
        <v>3</v>
      </c>
      <c r="W683" s="43">
        <v>3</v>
      </c>
      <c r="X683" s="43">
        <v>0</v>
      </c>
      <c r="Y683" s="43">
        <v>2</v>
      </c>
      <c r="Z683" s="43">
        <v>15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>
      <c r="A684">
        <v>673</v>
      </c>
      <c r="B684" s="97">
        <v>0.46666666666666701</v>
      </c>
      <c r="C684">
        <f t="shared" ca="1" si="30"/>
        <v>0</v>
      </c>
      <c r="D684">
        <f t="shared" si="31"/>
        <v>54</v>
      </c>
      <c r="E684">
        <f>IF(appliances!$D$46="YES",light_sim_data!B684,0)</f>
        <v>0</v>
      </c>
      <c r="F684">
        <f t="shared" si="32"/>
        <v>54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2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5</v>
      </c>
      <c r="U684" s="43">
        <v>0</v>
      </c>
      <c r="V684" s="43">
        <v>3</v>
      </c>
      <c r="W684" s="43">
        <v>3</v>
      </c>
      <c r="X684" s="43">
        <v>0</v>
      </c>
      <c r="Y684" s="43">
        <v>2</v>
      </c>
      <c r="Z684" s="43">
        <v>15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>
      <c r="A685">
        <v>674</v>
      </c>
      <c r="B685" s="97">
        <v>0.46736111111111101</v>
      </c>
      <c r="C685">
        <f t="shared" ca="1" si="30"/>
        <v>0</v>
      </c>
      <c r="D685">
        <f t="shared" si="31"/>
        <v>54</v>
      </c>
      <c r="E685">
        <f>IF(appliances!$D$46="YES",light_sim_data!B685,0)</f>
        <v>0</v>
      </c>
      <c r="F685">
        <f t="shared" si="32"/>
        <v>54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2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5</v>
      </c>
      <c r="U685" s="43">
        <v>0</v>
      </c>
      <c r="V685" s="43">
        <v>3</v>
      </c>
      <c r="W685" s="43">
        <v>3</v>
      </c>
      <c r="X685" s="43">
        <v>0</v>
      </c>
      <c r="Y685" s="43">
        <v>2</v>
      </c>
      <c r="Z685" s="43">
        <v>15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>
      <c r="A686">
        <v>675</v>
      </c>
      <c r="B686" s="97">
        <v>0.468055555555556</v>
      </c>
      <c r="C686">
        <f t="shared" ca="1" si="30"/>
        <v>0</v>
      </c>
      <c r="D686">
        <f t="shared" si="31"/>
        <v>54</v>
      </c>
      <c r="E686">
        <f>IF(appliances!$D$46="YES",light_sim_data!B686,0)</f>
        <v>0</v>
      </c>
      <c r="F686">
        <f t="shared" si="32"/>
        <v>54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2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5</v>
      </c>
      <c r="U686" s="43">
        <v>0</v>
      </c>
      <c r="V686" s="43">
        <v>3</v>
      </c>
      <c r="W686" s="43">
        <v>3</v>
      </c>
      <c r="X686" s="43">
        <v>0</v>
      </c>
      <c r="Y686" s="43">
        <v>2</v>
      </c>
      <c r="Z686" s="43">
        <v>15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>
      <c r="A687">
        <v>676</v>
      </c>
      <c r="B687" s="97">
        <v>0.46875</v>
      </c>
      <c r="C687">
        <f t="shared" ca="1" si="30"/>
        <v>0</v>
      </c>
      <c r="D687">
        <f t="shared" si="31"/>
        <v>54</v>
      </c>
      <c r="E687">
        <f>IF(appliances!$D$46="YES",light_sim_data!B687,0)</f>
        <v>0</v>
      </c>
      <c r="F687">
        <f t="shared" si="32"/>
        <v>54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2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5</v>
      </c>
      <c r="U687" s="43">
        <v>0</v>
      </c>
      <c r="V687" s="43">
        <v>3</v>
      </c>
      <c r="W687" s="43">
        <v>3</v>
      </c>
      <c r="X687" s="43">
        <v>0</v>
      </c>
      <c r="Y687" s="43">
        <v>2</v>
      </c>
      <c r="Z687" s="43">
        <v>15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>
      <c r="A688">
        <v>677</v>
      </c>
      <c r="B688" s="97">
        <v>0.469444444444444</v>
      </c>
      <c r="C688">
        <f t="shared" ca="1" si="30"/>
        <v>0</v>
      </c>
      <c r="D688">
        <f t="shared" si="31"/>
        <v>54</v>
      </c>
      <c r="E688">
        <f>IF(appliances!$D$46="YES",light_sim_data!B688,0)</f>
        <v>0</v>
      </c>
      <c r="F688">
        <f t="shared" si="32"/>
        <v>54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5</v>
      </c>
      <c r="U688" s="43">
        <v>0</v>
      </c>
      <c r="V688" s="43">
        <v>3</v>
      </c>
      <c r="W688" s="43">
        <v>3</v>
      </c>
      <c r="X688" s="43">
        <v>0</v>
      </c>
      <c r="Y688" s="43">
        <v>2</v>
      </c>
      <c r="Z688" s="43">
        <v>15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>
      <c r="A689">
        <v>678</v>
      </c>
      <c r="B689" s="97">
        <v>0.47013888888888899</v>
      </c>
      <c r="C689">
        <f t="shared" ca="1" si="30"/>
        <v>0</v>
      </c>
      <c r="D689">
        <f t="shared" si="31"/>
        <v>54</v>
      </c>
      <c r="E689">
        <f>IF(appliances!$D$46="YES",light_sim_data!B689,0)</f>
        <v>0</v>
      </c>
      <c r="F689">
        <f t="shared" si="32"/>
        <v>54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5</v>
      </c>
      <c r="U689" s="43">
        <v>0</v>
      </c>
      <c r="V689" s="43">
        <v>3</v>
      </c>
      <c r="W689" s="43">
        <v>3</v>
      </c>
      <c r="X689" s="43">
        <v>0</v>
      </c>
      <c r="Y689" s="43">
        <v>2</v>
      </c>
      <c r="Z689" s="43">
        <v>15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>
      <c r="A690">
        <v>679</v>
      </c>
      <c r="B690" s="97">
        <v>0.47083333333333299</v>
      </c>
      <c r="C690">
        <f t="shared" ca="1" si="30"/>
        <v>0</v>
      </c>
      <c r="D690">
        <f t="shared" si="31"/>
        <v>54</v>
      </c>
      <c r="E690">
        <f>IF(appliances!$D$46="YES",light_sim_data!B690,0)</f>
        <v>0</v>
      </c>
      <c r="F690">
        <f t="shared" si="32"/>
        <v>54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5</v>
      </c>
      <c r="U690" s="43">
        <v>0</v>
      </c>
      <c r="V690" s="43">
        <v>3</v>
      </c>
      <c r="W690" s="43">
        <v>3</v>
      </c>
      <c r="X690" s="43">
        <v>0</v>
      </c>
      <c r="Y690" s="43">
        <v>2</v>
      </c>
      <c r="Z690" s="43">
        <v>15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>
      <c r="A691">
        <v>680</v>
      </c>
      <c r="B691" s="97">
        <v>0.47152777777777799</v>
      </c>
      <c r="C691">
        <f t="shared" ca="1" si="30"/>
        <v>0</v>
      </c>
      <c r="D691">
        <f t="shared" si="31"/>
        <v>54</v>
      </c>
      <c r="E691">
        <f>IF(appliances!$D$46="YES",light_sim_data!B691,0)</f>
        <v>0</v>
      </c>
      <c r="F691">
        <f t="shared" si="32"/>
        <v>54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5</v>
      </c>
      <c r="U691" s="43">
        <v>0</v>
      </c>
      <c r="V691" s="43">
        <v>3</v>
      </c>
      <c r="W691" s="43">
        <v>3</v>
      </c>
      <c r="X691" s="43">
        <v>0</v>
      </c>
      <c r="Y691" s="43">
        <v>2</v>
      </c>
      <c r="Z691" s="43">
        <v>15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>
      <c r="A692">
        <v>681</v>
      </c>
      <c r="B692" s="97">
        <v>0.47222222222222199</v>
      </c>
      <c r="C692">
        <f t="shared" ca="1" si="30"/>
        <v>0</v>
      </c>
      <c r="D692">
        <f t="shared" si="31"/>
        <v>54</v>
      </c>
      <c r="E692">
        <f>IF(appliances!$D$46="YES",light_sim_data!B692,0)</f>
        <v>0</v>
      </c>
      <c r="F692">
        <f t="shared" si="32"/>
        <v>54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5</v>
      </c>
      <c r="U692" s="43">
        <v>0</v>
      </c>
      <c r="V692" s="43">
        <v>3</v>
      </c>
      <c r="W692" s="43">
        <v>3</v>
      </c>
      <c r="X692" s="43">
        <v>0</v>
      </c>
      <c r="Y692" s="43">
        <v>2</v>
      </c>
      <c r="Z692" s="43">
        <v>15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>
      <c r="A693">
        <v>682</v>
      </c>
      <c r="B693" s="97">
        <v>0.47291666666666698</v>
      </c>
      <c r="C693">
        <f t="shared" ca="1" si="30"/>
        <v>0</v>
      </c>
      <c r="D693">
        <f t="shared" si="31"/>
        <v>54</v>
      </c>
      <c r="E693">
        <f>IF(appliances!$D$46="YES",light_sim_data!B693,0)</f>
        <v>0</v>
      </c>
      <c r="F693">
        <f t="shared" si="32"/>
        <v>54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5</v>
      </c>
      <c r="U693" s="43">
        <v>0</v>
      </c>
      <c r="V693" s="43">
        <v>3</v>
      </c>
      <c r="W693" s="43">
        <v>3</v>
      </c>
      <c r="X693" s="43">
        <v>0</v>
      </c>
      <c r="Y693" s="43">
        <v>2</v>
      </c>
      <c r="Z693" s="43">
        <v>15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>
      <c r="A694">
        <v>683</v>
      </c>
      <c r="B694" s="97">
        <v>0.47361111111111098</v>
      </c>
      <c r="C694">
        <f t="shared" ca="1" si="30"/>
        <v>0</v>
      </c>
      <c r="D694">
        <f t="shared" si="31"/>
        <v>54</v>
      </c>
      <c r="E694">
        <f>IF(appliances!$D$46="YES",light_sim_data!B694,0)</f>
        <v>0</v>
      </c>
      <c r="F694">
        <f t="shared" si="32"/>
        <v>54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5</v>
      </c>
      <c r="U694" s="43">
        <v>0</v>
      </c>
      <c r="V694" s="43">
        <v>3</v>
      </c>
      <c r="W694" s="43">
        <v>3</v>
      </c>
      <c r="X694" s="43">
        <v>0</v>
      </c>
      <c r="Y694" s="43">
        <v>2</v>
      </c>
      <c r="Z694" s="43">
        <v>15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>
      <c r="A695">
        <v>684</v>
      </c>
      <c r="B695" s="97">
        <v>0.47430555555555598</v>
      </c>
      <c r="C695">
        <f t="shared" ca="1" si="30"/>
        <v>0</v>
      </c>
      <c r="D695">
        <f t="shared" si="31"/>
        <v>54</v>
      </c>
      <c r="E695">
        <f>IF(appliances!$D$46="YES",light_sim_data!B695,0)</f>
        <v>0</v>
      </c>
      <c r="F695">
        <f t="shared" si="32"/>
        <v>54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5</v>
      </c>
      <c r="U695" s="43">
        <v>0</v>
      </c>
      <c r="V695" s="43">
        <v>3</v>
      </c>
      <c r="W695" s="43">
        <v>3</v>
      </c>
      <c r="X695" s="43">
        <v>0</v>
      </c>
      <c r="Y695" s="43">
        <v>2</v>
      </c>
      <c r="Z695" s="43">
        <v>15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>
      <c r="A696">
        <v>685</v>
      </c>
      <c r="B696" s="97">
        <v>0.47499999999999998</v>
      </c>
      <c r="C696">
        <f t="shared" ca="1" si="30"/>
        <v>0</v>
      </c>
      <c r="D696">
        <f t="shared" si="31"/>
        <v>54</v>
      </c>
      <c r="E696">
        <f>IF(appliances!$D$46="YES",light_sim_data!B696,0)</f>
        <v>0</v>
      </c>
      <c r="F696">
        <f t="shared" si="32"/>
        <v>54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5</v>
      </c>
      <c r="U696" s="43">
        <v>0</v>
      </c>
      <c r="V696" s="43">
        <v>3</v>
      </c>
      <c r="W696" s="43">
        <v>3</v>
      </c>
      <c r="X696" s="43">
        <v>0</v>
      </c>
      <c r="Y696" s="43">
        <v>2</v>
      </c>
      <c r="Z696" s="43">
        <v>15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>
      <c r="A697">
        <v>686</v>
      </c>
      <c r="B697" s="97">
        <v>0.47569444444444398</v>
      </c>
      <c r="C697">
        <f t="shared" ca="1" si="30"/>
        <v>0</v>
      </c>
      <c r="D697">
        <f t="shared" si="31"/>
        <v>54</v>
      </c>
      <c r="E697">
        <f>IF(appliances!$D$46="YES",light_sim_data!B697,0)</f>
        <v>0</v>
      </c>
      <c r="F697">
        <f t="shared" si="32"/>
        <v>54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5</v>
      </c>
      <c r="U697" s="43">
        <v>0</v>
      </c>
      <c r="V697" s="43">
        <v>3</v>
      </c>
      <c r="W697" s="43">
        <v>3</v>
      </c>
      <c r="X697" s="43">
        <v>0</v>
      </c>
      <c r="Y697" s="43">
        <v>2</v>
      </c>
      <c r="Z697" s="43">
        <v>15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>
      <c r="A698">
        <v>687</v>
      </c>
      <c r="B698" s="97">
        <v>0.47638888888888897</v>
      </c>
      <c r="C698">
        <f t="shared" ca="1" si="30"/>
        <v>0</v>
      </c>
      <c r="D698">
        <f t="shared" si="31"/>
        <v>54</v>
      </c>
      <c r="E698">
        <f>IF(appliances!$D$46="YES",light_sim_data!B698,0)</f>
        <v>0</v>
      </c>
      <c r="F698">
        <f t="shared" si="32"/>
        <v>54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5</v>
      </c>
      <c r="U698" s="43">
        <v>0</v>
      </c>
      <c r="V698" s="43">
        <v>3</v>
      </c>
      <c r="W698" s="43">
        <v>3</v>
      </c>
      <c r="X698" s="43">
        <v>0</v>
      </c>
      <c r="Y698" s="43">
        <v>2</v>
      </c>
      <c r="Z698" s="43">
        <v>15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>
      <c r="A699">
        <v>688</v>
      </c>
      <c r="B699" s="97">
        <v>0.47708333333333303</v>
      </c>
      <c r="C699">
        <f t="shared" ca="1" si="30"/>
        <v>0</v>
      </c>
      <c r="D699">
        <f t="shared" si="31"/>
        <v>54</v>
      </c>
      <c r="E699">
        <f>IF(appliances!$D$46="YES",light_sim_data!B699,0)</f>
        <v>0</v>
      </c>
      <c r="F699">
        <f t="shared" si="32"/>
        <v>54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5</v>
      </c>
      <c r="U699" s="43">
        <v>0</v>
      </c>
      <c r="V699" s="43">
        <v>3</v>
      </c>
      <c r="W699" s="43">
        <v>3</v>
      </c>
      <c r="X699" s="43">
        <v>0</v>
      </c>
      <c r="Y699" s="43">
        <v>2</v>
      </c>
      <c r="Z699" s="43">
        <v>15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>
      <c r="A700">
        <v>689</v>
      </c>
      <c r="B700" s="97">
        <v>0.47777777777777802</v>
      </c>
      <c r="C700">
        <f t="shared" ca="1" si="30"/>
        <v>0</v>
      </c>
      <c r="D700">
        <f t="shared" si="31"/>
        <v>54</v>
      </c>
      <c r="E700">
        <f>IF(appliances!$D$46="YES",light_sim_data!B700,0)</f>
        <v>0</v>
      </c>
      <c r="F700">
        <f t="shared" si="32"/>
        <v>54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5</v>
      </c>
      <c r="U700" s="43">
        <v>0</v>
      </c>
      <c r="V700" s="43">
        <v>3</v>
      </c>
      <c r="W700" s="43">
        <v>3</v>
      </c>
      <c r="X700" s="43">
        <v>0</v>
      </c>
      <c r="Y700" s="43">
        <v>2</v>
      </c>
      <c r="Z700" s="43">
        <v>15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>
      <c r="A701">
        <v>690</v>
      </c>
      <c r="B701" s="97">
        <v>0.47847222222222202</v>
      </c>
      <c r="C701">
        <f t="shared" ca="1" si="30"/>
        <v>0</v>
      </c>
      <c r="D701">
        <f t="shared" si="31"/>
        <v>54</v>
      </c>
      <c r="E701">
        <f>IF(appliances!$D$46="YES",light_sim_data!B701,0)</f>
        <v>0</v>
      </c>
      <c r="F701">
        <f t="shared" si="32"/>
        <v>54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5</v>
      </c>
      <c r="U701" s="43">
        <v>0</v>
      </c>
      <c r="V701" s="43">
        <v>3</v>
      </c>
      <c r="W701" s="43">
        <v>3</v>
      </c>
      <c r="X701" s="43">
        <v>0</v>
      </c>
      <c r="Y701" s="43">
        <v>2</v>
      </c>
      <c r="Z701" s="43">
        <v>15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>
      <c r="A702">
        <v>691</v>
      </c>
      <c r="B702" s="97">
        <v>0.47916666666666702</v>
      </c>
      <c r="C702">
        <f t="shared" ca="1" si="30"/>
        <v>0</v>
      </c>
      <c r="D702">
        <f t="shared" si="31"/>
        <v>54</v>
      </c>
      <c r="E702">
        <f>IF(appliances!$D$46="YES",light_sim_data!B702,0)</f>
        <v>0</v>
      </c>
      <c r="F702">
        <f t="shared" si="32"/>
        <v>54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5</v>
      </c>
      <c r="U702" s="43">
        <v>0</v>
      </c>
      <c r="V702" s="43">
        <v>3</v>
      </c>
      <c r="W702" s="43">
        <v>3</v>
      </c>
      <c r="X702" s="43">
        <v>0</v>
      </c>
      <c r="Y702" s="43">
        <v>2</v>
      </c>
      <c r="Z702" s="43">
        <v>15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>
      <c r="A703">
        <v>692</v>
      </c>
      <c r="B703" s="97">
        <v>0.47986111111111102</v>
      </c>
      <c r="C703">
        <f t="shared" ca="1" si="30"/>
        <v>0</v>
      </c>
      <c r="D703">
        <f t="shared" si="31"/>
        <v>54</v>
      </c>
      <c r="E703">
        <f>IF(appliances!$D$46="YES",light_sim_data!B703,0)</f>
        <v>0</v>
      </c>
      <c r="F703">
        <f t="shared" si="32"/>
        <v>54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5</v>
      </c>
      <c r="U703" s="43">
        <v>0</v>
      </c>
      <c r="V703" s="43">
        <v>3</v>
      </c>
      <c r="W703" s="43">
        <v>3</v>
      </c>
      <c r="X703" s="43">
        <v>0</v>
      </c>
      <c r="Y703" s="43">
        <v>2</v>
      </c>
      <c r="Z703" s="43">
        <v>15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>
      <c r="A704">
        <v>693</v>
      </c>
      <c r="B704" s="97">
        <v>0.48055555555555601</v>
      </c>
      <c r="C704">
        <f t="shared" ca="1" si="30"/>
        <v>0</v>
      </c>
      <c r="D704">
        <f t="shared" si="31"/>
        <v>54</v>
      </c>
      <c r="E704">
        <f>IF(appliances!$D$46="YES",light_sim_data!B704,0)</f>
        <v>0</v>
      </c>
      <c r="F704">
        <f t="shared" si="32"/>
        <v>54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5</v>
      </c>
      <c r="U704" s="43">
        <v>0</v>
      </c>
      <c r="V704" s="43">
        <v>3</v>
      </c>
      <c r="W704" s="43">
        <v>3</v>
      </c>
      <c r="X704" s="43">
        <v>0</v>
      </c>
      <c r="Y704" s="43">
        <v>2</v>
      </c>
      <c r="Z704" s="43">
        <v>15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>
      <c r="A705">
        <v>694</v>
      </c>
      <c r="B705" s="97">
        <v>0.48125000000000001</v>
      </c>
      <c r="C705">
        <f t="shared" ca="1" si="30"/>
        <v>0</v>
      </c>
      <c r="D705">
        <f t="shared" si="31"/>
        <v>54</v>
      </c>
      <c r="E705">
        <f>IF(appliances!$D$46="YES",light_sim_data!B705,0)</f>
        <v>0</v>
      </c>
      <c r="F705">
        <f t="shared" si="32"/>
        <v>54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5</v>
      </c>
      <c r="U705" s="43">
        <v>0</v>
      </c>
      <c r="V705" s="43">
        <v>3</v>
      </c>
      <c r="W705" s="43">
        <v>3</v>
      </c>
      <c r="X705" s="43">
        <v>0</v>
      </c>
      <c r="Y705" s="43">
        <v>2</v>
      </c>
      <c r="Z705" s="43">
        <v>15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>
      <c r="A706">
        <v>695</v>
      </c>
      <c r="B706" s="97">
        <v>0.48194444444444401</v>
      </c>
      <c r="C706">
        <f t="shared" ca="1" si="30"/>
        <v>0</v>
      </c>
      <c r="D706">
        <f t="shared" si="31"/>
        <v>54</v>
      </c>
      <c r="E706">
        <f>IF(appliances!$D$46="YES",light_sim_data!B706,0)</f>
        <v>0</v>
      </c>
      <c r="F706">
        <f t="shared" si="32"/>
        <v>54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5</v>
      </c>
      <c r="U706" s="43">
        <v>0</v>
      </c>
      <c r="V706" s="43">
        <v>3</v>
      </c>
      <c r="W706" s="43">
        <v>3</v>
      </c>
      <c r="X706" s="43">
        <v>0</v>
      </c>
      <c r="Y706" s="43">
        <v>2</v>
      </c>
      <c r="Z706" s="43">
        <v>15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1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>
      <c r="A707">
        <v>696</v>
      </c>
      <c r="B707" s="97">
        <v>0.48263888888888901</v>
      </c>
      <c r="C707">
        <f t="shared" ca="1" si="30"/>
        <v>0</v>
      </c>
      <c r="D707">
        <f t="shared" si="31"/>
        <v>54</v>
      </c>
      <c r="E707">
        <f>IF(appliances!$D$46="YES",light_sim_data!B707,0)</f>
        <v>0</v>
      </c>
      <c r="F707">
        <f t="shared" si="32"/>
        <v>54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5</v>
      </c>
      <c r="U707" s="43">
        <v>0</v>
      </c>
      <c r="V707" s="43">
        <v>3</v>
      </c>
      <c r="W707" s="43">
        <v>3</v>
      </c>
      <c r="X707" s="43">
        <v>0</v>
      </c>
      <c r="Y707" s="43">
        <v>2</v>
      </c>
      <c r="Z707" s="43">
        <v>15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1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>
      <c r="A708">
        <v>697</v>
      </c>
      <c r="B708" s="97">
        <v>0.483333333333333</v>
      </c>
      <c r="C708">
        <f t="shared" ca="1" si="30"/>
        <v>0</v>
      </c>
      <c r="D708">
        <f t="shared" si="31"/>
        <v>54</v>
      </c>
      <c r="E708">
        <f>IF(appliances!$D$46="YES",light_sim_data!B708,0)</f>
        <v>0</v>
      </c>
      <c r="F708">
        <f t="shared" si="32"/>
        <v>54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5</v>
      </c>
      <c r="U708" s="43">
        <v>0</v>
      </c>
      <c r="V708" s="43">
        <v>3</v>
      </c>
      <c r="W708" s="43">
        <v>3</v>
      </c>
      <c r="X708" s="43">
        <v>0</v>
      </c>
      <c r="Y708" s="43">
        <v>2</v>
      </c>
      <c r="Z708" s="43">
        <v>15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1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>
      <c r="A709">
        <v>698</v>
      </c>
      <c r="B709" s="97">
        <v>0.484027777777778</v>
      </c>
      <c r="C709">
        <f t="shared" ca="1" si="30"/>
        <v>0</v>
      </c>
      <c r="D709">
        <f t="shared" si="31"/>
        <v>54</v>
      </c>
      <c r="E709">
        <f>IF(appliances!$D$46="YES",light_sim_data!B709,0)</f>
        <v>0</v>
      </c>
      <c r="F709">
        <f t="shared" si="32"/>
        <v>54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5</v>
      </c>
      <c r="U709" s="43">
        <v>0</v>
      </c>
      <c r="V709" s="43">
        <v>3</v>
      </c>
      <c r="W709" s="43">
        <v>3</v>
      </c>
      <c r="X709" s="43">
        <v>0</v>
      </c>
      <c r="Y709" s="43">
        <v>2</v>
      </c>
      <c r="Z709" s="43">
        <v>15</v>
      </c>
      <c r="AA709" s="43">
        <v>1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1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>
      <c r="A710">
        <v>699</v>
      </c>
      <c r="B710" s="97">
        <v>0.484722222222222</v>
      </c>
      <c r="C710">
        <f t="shared" ca="1" si="30"/>
        <v>0</v>
      </c>
      <c r="D710">
        <f t="shared" si="31"/>
        <v>54</v>
      </c>
      <c r="E710">
        <f>IF(appliances!$D$46="YES",light_sim_data!B710,0)</f>
        <v>0</v>
      </c>
      <c r="F710">
        <f t="shared" si="32"/>
        <v>54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5</v>
      </c>
      <c r="U710" s="43">
        <v>0</v>
      </c>
      <c r="V710" s="43">
        <v>3</v>
      </c>
      <c r="W710" s="43">
        <v>3</v>
      </c>
      <c r="X710" s="43">
        <v>0</v>
      </c>
      <c r="Y710" s="43">
        <v>2</v>
      </c>
      <c r="Z710" s="43">
        <v>15</v>
      </c>
      <c r="AA710" s="43">
        <v>1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1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>
      <c r="A711">
        <v>700</v>
      </c>
      <c r="B711" s="97">
        <v>0.485416666666667</v>
      </c>
      <c r="C711">
        <f t="shared" ca="1" si="30"/>
        <v>0</v>
      </c>
      <c r="D711">
        <f t="shared" si="31"/>
        <v>54</v>
      </c>
      <c r="E711">
        <f>IF(appliances!$D$46="YES",light_sim_data!B711,0)</f>
        <v>0</v>
      </c>
      <c r="F711">
        <f t="shared" si="32"/>
        <v>54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5</v>
      </c>
      <c r="U711" s="43">
        <v>0</v>
      </c>
      <c r="V711" s="43">
        <v>3</v>
      </c>
      <c r="W711" s="43">
        <v>3</v>
      </c>
      <c r="X711" s="43">
        <v>0</v>
      </c>
      <c r="Y711" s="43">
        <v>2</v>
      </c>
      <c r="Z711" s="43">
        <v>15</v>
      </c>
      <c r="AA711" s="43">
        <v>1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1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>
      <c r="A712">
        <v>701</v>
      </c>
      <c r="B712" s="97">
        <v>0.48611111111111099</v>
      </c>
      <c r="C712">
        <f t="shared" ca="1" si="30"/>
        <v>0</v>
      </c>
      <c r="D712">
        <f t="shared" si="31"/>
        <v>54</v>
      </c>
      <c r="E712">
        <f>IF(appliances!$D$46="YES",light_sim_data!B712,0)</f>
        <v>0</v>
      </c>
      <c r="F712">
        <f t="shared" si="32"/>
        <v>54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5</v>
      </c>
      <c r="U712" s="43">
        <v>0</v>
      </c>
      <c r="V712" s="43">
        <v>3</v>
      </c>
      <c r="W712" s="43">
        <v>3</v>
      </c>
      <c r="X712" s="43">
        <v>0</v>
      </c>
      <c r="Y712" s="43">
        <v>2</v>
      </c>
      <c r="Z712" s="43">
        <v>15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1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>
      <c r="A713">
        <v>702</v>
      </c>
      <c r="B713" s="97">
        <v>0.48680555555555599</v>
      </c>
      <c r="C713">
        <f t="shared" ca="1" si="30"/>
        <v>0</v>
      </c>
      <c r="D713">
        <f t="shared" si="31"/>
        <v>54</v>
      </c>
      <c r="E713">
        <f>IF(appliances!$D$46="YES",light_sim_data!B713,0)</f>
        <v>0</v>
      </c>
      <c r="F713">
        <f t="shared" si="32"/>
        <v>54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5</v>
      </c>
      <c r="U713" s="43">
        <v>0</v>
      </c>
      <c r="V713" s="43">
        <v>3</v>
      </c>
      <c r="W713" s="43">
        <v>3</v>
      </c>
      <c r="X713" s="43">
        <v>0</v>
      </c>
      <c r="Y713" s="43">
        <v>2</v>
      </c>
      <c r="Z713" s="43">
        <v>15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1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>
      <c r="A714">
        <v>703</v>
      </c>
      <c r="B714" s="97">
        <v>0.48749999999999999</v>
      </c>
      <c r="C714">
        <f t="shared" ca="1" si="30"/>
        <v>0</v>
      </c>
      <c r="D714">
        <f t="shared" si="31"/>
        <v>54</v>
      </c>
      <c r="E714">
        <f>IF(appliances!$D$46="YES",light_sim_data!B714,0)</f>
        <v>0</v>
      </c>
      <c r="F714">
        <f t="shared" si="32"/>
        <v>54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5</v>
      </c>
      <c r="U714" s="43">
        <v>0</v>
      </c>
      <c r="V714" s="43">
        <v>3</v>
      </c>
      <c r="W714" s="43">
        <v>3</v>
      </c>
      <c r="X714" s="43">
        <v>0</v>
      </c>
      <c r="Y714" s="43">
        <v>2</v>
      </c>
      <c r="Z714" s="43">
        <v>15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1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>
      <c r="A715">
        <v>704</v>
      </c>
      <c r="B715" s="97">
        <v>0.48819444444444399</v>
      </c>
      <c r="C715">
        <f t="shared" ca="1" si="30"/>
        <v>0</v>
      </c>
      <c r="D715">
        <f t="shared" si="31"/>
        <v>54</v>
      </c>
      <c r="E715">
        <f>IF(appliances!$D$46="YES",light_sim_data!B715,0)</f>
        <v>0</v>
      </c>
      <c r="F715">
        <f t="shared" si="32"/>
        <v>54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5</v>
      </c>
      <c r="U715" s="43">
        <v>0</v>
      </c>
      <c r="V715" s="43">
        <v>3</v>
      </c>
      <c r="W715" s="43">
        <v>3</v>
      </c>
      <c r="X715" s="43">
        <v>0</v>
      </c>
      <c r="Y715" s="43">
        <v>2</v>
      </c>
      <c r="Z715" s="43">
        <v>15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1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>
      <c r="A716">
        <v>705</v>
      </c>
      <c r="B716" s="97">
        <v>0.48888888888888898</v>
      </c>
      <c r="C716">
        <f t="shared" ca="1" si="30"/>
        <v>0</v>
      </c>
      <c r="D716">
        <f t="shared" si="31"/>
        <v>54</v>
      </c>
      <c r="E716">
        <f>IF(appliances!$D$46="YES",light_sim_data!B716,0)</f>
        <v>0</v>
      </c>
      <c r="F716">
        <f t="shared" si="32"/>
        <v>54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5</v>
      </c>
      <c r="U716" s="43">
        <v>0</v>
      </c>
      <c r="V716" s="43">
        <v>3</v>
      </c>
      <c r="W716" s="43">
        <v>3</v>
      </c>
      <c r="X716" s="43">
        <v>0</v>
      </c>
      <c r="Y716" s="43">
        <v>2</v>
      </c>
      <c r="Z716" s="43">
        <v>15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1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>
      <c r="A717">
        <v>706</v>
      </c>
      <c r="B717" s="97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54</v>
      </c>
      <c r="E717">
        <f>IF(appliances!$D$46="YES",light_sim_data!B717,0)</f>
        <v>0</v>
      </c>
      <c r="F717">
        <f t="shared" ref="F717:F780" si="35">SUM(H717:AN717)</f>
        <v>54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5</v>
      </c>
      <c r="U717" s="43">
        <v>0</v>
      </c>
      <c r="V717" s="43">
        <v>3</v>
      </c>
      <c r="W717" s="43">
        <v>3</v>
      </c>
      <c r="X717" s="43">
        <v>0</v>
      </c>
      <c r="Y717" s="43">
        <v>2</v>
      </c>
      <c r="Z717" s="43">
        <v>15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1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>
      <c r="A718">
        <v>707</v>
      </c>
      <c r="B718" s="97">
        <v>0.49027777777777798</v>
      </c>
      <c r="C718">
        <f t="shared" ca="1" si="33"/>
        <v>0</v>
      </c>
      <c r="D718">
        <f t="shared" si="34"/>
        <v>54</v>
      </c>
      <c r="E718">
        <f>IF(appliances!$D$46="YES",light_sim_data!B718,0)</f>
        <v>0</v>
      </c>
      <c r="F718">
        <f t="shared" si="35"/>
        <v>54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5</v>
      </c>
      <c r="U718" s="43">
        <v>0</v>
      </c>
      <c r="V718" s="43">
        <v>3</v>
      </c>
      <c r="W718" s="43">
        <v>3</v>
      </c>
      <c r="X718" s="43">
        <v>0</v>
      </c>
      <c r="Y718" s="43">
        <v>2</v>
      </c>
      <c r="Z718" s="43">
        <v>15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1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>
      <c r="A719">
        <v>708</v>
      </c>
      <c r="B719" s="97">
        <v>0.49097222222222198</v>
      </c>
      <c r="C719">
        <f t="shared" ca="1" si="33"/>
        <v>0</v>
      </c>
      <c r="D719">
        <f t="shared" si="34"/>
        <v>232</v>
      </c>
      <c r="E719">
        <f>IF(appliances!$D$46="YES",light_sim_data!B719,0)</f>
        <v>0</v>
      </c>
      <c r="F719">
        <f t="shared" si="35"/>
        <v>232</v>
      </c>
      <c r="H719" s="43">
        <v>0</v>
      </c>
      <c r="I719" s="43">
        <v>178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5</v>
      </c>
      <c r="U719" s="43">
        <v>0</v>
      </c>
      <c r="V719" s="43">
        <v>3</v>
      </c>
      <c r="W719" s="43">
        <v>3</v>
      </c>
      <c r="X719" s="43">
        <v>0</v>
      </c>
      <c r="Y719" s="43">
        <v>2</v>
      </c>
      <c r="Z719" s="43">
        <v>15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1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>
      <c r="A720">
        <v>709</v>
      </c>
      <c r="B720" s="97">
        <v>0.49166666666666697</v>
      </c>
      <c r="C720">
        <f t="shared" ca="1" si="33"/>
        <v>0</v>
      </c>
      <c r="D720">
        <f t="shared" si="34"/>
        <v>232</v>
      </c>
      <c r="E720">
        <f>IF(appliances!$D$46="YES",light_sim_data!B720,0)</f>
        <v>0</v>
      </c>
      <c r="F720">
        <f t="shared" si="35"/>
        <v>232</v>
      </c>
      <c r="H720" s="43">
        <v>0</v>
      </c>
      <c r="I720" s="43">
        <v>178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5</v>
      </c>
      <c r="U720" s="43">
        <v>0</v>
      </c>
      <c r="V720" s="43">
        <v>3</v>
      </c>
      <c r="W720" s="43">
        <v>3</v>
      </c>
      <c r="X720" s="43">
        <v>0</v>
      </c>
      <c r="Y720" s="43">
        <v>2</v>
      </c>
      <c r="Z720" s="43">
        <v>15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1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>
      <c r="A721">
        <v>710</v>
      </c>
      <c r="B721" s="97">
        <v>0.49236111111111103</v>
      </c>
      <c r="C721">
        <f t="shared" ca="1" si="33"/>
        <v>0</v>
      </c>
      <c r="D721">
        <f t="shared" si="34"/>
        <v>232</v>
      </c>
      <c r="E721">
        <f>IF(appliances!$D$46="YES",light_sim_data!B721,0)</f>
        <v>0</v>
      </c>
      <c r="F721">
        <f t="shared" si="35"/>
        <v>232</v>
      </c>
      <c r="H721" s="43">
        <v>0</v>
      </c>
      <c r="I721" s="43">
        <v>178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5</v>
      </c>
      <c r="U721" s="43">
        <v>0</v>
      </c>
      <c r="V721" s="43">
        <v>3</v>
      </c>
      <c r="W721" s="43">
        <v>3</v>
      </c>
      <c r="X721" s="43">
        <v>0</v>
      </c>
      <c r="Y721" s="43">
        <v>2</v>
      </c>
      <c r="Z721" s="43">
        <v>15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1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>
      <c r="A722">
        <v>711</v>
      </c>
      <c r="B722" s="97">
        <v>0.49305555555555602</v>
      </c>
      <c r="C722">
        <f t="shared" ca="1" si="33"/>
        <v>0</v>
      </c>
      <c r="D722">
        <f t="shared" si="34"/>
        <v>232</v>
      </c>
      <c r="E722">
        <f>IF(appliances!$D$46="YES",light_sim_data!B722,0)</f>
        <v>0</v>
      </c>
      <c r="F722">
        <f t="shared" si="35"/>
        <v>232</v>
      </c>
      <c r="H722" s="43">
        <v>0</v>
      </c>
      <c r="I722" s="43">
        <v>178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5</v>
      </c>
      <c r="U722" s="43">
        <v>0</v>
      </c>
      <c r="V722" s="43">
        <v>3</v>
      </c>
      <c r="W722" s="43">
        <v>3</v>
      </c>
      <c r="X722" s="43">
        <v>0</v>
      </c>
      <c r="Y722" s="43">
        <v>2</v>
      </c>
      <c r="Z722" s="43">
        <v>15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1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>
      <c r="A723">
        <v>712</v>
      </c>
      <c r="B723" s="97">
        <v>0.49375000000000002</v>
      </c>
      <c r="C723">
        <f t="shared" ca="1" si="33"/>
        <v>0</v>
      </c>
      <c r="D723">
        <f t="shared" si="34"/>
        <v>232</v>
      </c>
      <c r="E723">
        <f>IF(appliances!$D$46="YES",light_sim_data!B723,0)</f>
        <v>0</v>
      </c>
      <c r="F723">
        <f t="shared" si="35"/>
        <v>232</v>
      </c>
      <c r="H723" s="43">
        <v>0</v>
      </c>
      <c r="I723" s="43">
        <v>178</v>
      </c>
      <c r="J723" s="43">
        <v>0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5</v>
      </c>
      <c r="U723" s="43">
        <v>0</v>
      </c>
      <c r="V723" s="43">
        <v>3</v>
      </c>
      <c r="W723" s="43">
        <v>3</v>
      </c>
      <c r="X723" s="43">
        <v>0</v>
      </c>
      <c r="Y723" s="43">
        <v>2</v>
      </c>
      <c r="Z723" s="43">
        <v>15</v>
      </c>
      <c r="AA723" s="43">
        <v>1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1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>
      <c r="A724">
        <v>713</v>
      </c>
      <c r="B724" s="97">
        <v>0.49444444444444402</v>
      </c>
      <c r="C724">
        <f t="shared" ca="1" si="33"/>
        <v>0</v>
      </c>
      <c r="D724">
        <f t="shared" si="34"/>
        <v>341</v>
      </c>
      <c r="E724">
        <f>IF(appliances!$D$46="YES",light_sim_data!B724,0)</f>
        <v>0</v>
      </c>
      <c r="F724">
        <f t="shared" si="35"/>
        <v>341</v>
      </c>
      <c r="H724" s="43">
        <v>0</v>
      </c>
      <c r="I724" s="43">
        <v>178</v>
      </c>
      <c r="J724" s="43">
        <v>109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5</v>
      </c>
      <c r="U724" s="43">
        <v>0</v>
      </c>
      <c r="V724" s="43">
        <v>3</v>
      </c>
      <c r="W724" s="43">
        <v>3</v>
      </c>
      <c r="X724" s="43">
        <v>0</v>
      </c>
      <c r="Y724" s="43">
        <v>2</v>
      </c>
      <c r="Z724" s="43">
        <v>15</v>
      </c>
      <c r="AA724" s="43">
        <v>1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1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>
      <c r="A725">
        <v>714</v>
      </c>
      <c r="B725" s="97">
        <v>0.49513888888888902</v>
      </c>
      <c r="C725">
        <f t="shared" ca="1" si="33"/>
        <v>0</v>
      </c>
      <c r="D725">
        <f t="shared" si="34"/>
        <v>341</v>
      </c>
      <c r="E725">
        <f>IF(appliances!$D$46="YES",light_sim_data!B725,0)</f>
        <v>0</v>
      </c>
      <c r="F725">
        <f t="shared" si="35"/>
        <v>341</v>
      </c>
      <c r="H725" s="43">
        <v>0</v>
      </c>
      <c r="I725" s="43">
        <v>178</v>
      </c>
      <c r="J725" s="43">
        <v>109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5</v>
      </c>
      <c r="U725" s="43">
        <v>0</v>
      </c>
      <c r="V725" s="43">
        <v>3</v>
      </c>
      <c r="W725" s="43">
        <v>3</v>
      </c>
      <c r="X725" s="43">
        <v>0</v>
      </c>
      <c r="Y725" s="43">
        <v>2</v>
      </c>
      <c r="Z725" s="43">
        <v>15</v>
      </c>
      <c r="AA725" s="43">
        <v>1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1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>
      <c r="A726">
        <v>715</v>
      </c>
      <c r="B726" s="97">
        <v>0.49583333333333302</v>
      </c>
      <c r="C726">
        <f t="shared" ca="1" si="33"/>
        <v>0</v>
      </c>
      <c r="D726">
        <f t="shared" si="34"/>
        <v>341</v>
      </c>
      <c r="E726">
        <f>IF(appliances!$D$46="YES",light_sim_data!B726,0)</f>
        <v>0</v>
      </c>
      <c r="F726">
        <f t="shared" si="35"/>
        <v>341</v>
      </c>
      <c r="H726" s="43">
        <v>0</v>
      </c>
      <c r="I726" s="43">
        <v>178</v>
      </c>
      <c r="J726" s="43">
        <v>109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5</v>
      </c>
      <c r="U726" s="43">
        <v>0</v>
      </c>
      <c r="V726" s="43">
        <v>3</v>
      </c>
      <c r="W726" s="43">
        <v>3</v>
      </c>
      <c r="X726" s="43">
        <v>0</v>
      </c>
      <c r="Y726" s="43">
        <v>2</v>
      </c>
      <c r="Z726" s="43">
        <v>15</v>
      </c>
      <c r="AA726" s="43">
        <v>1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1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>
      <c r="A727">
        <v>716</v>
      </c>
      <c r="B727" s="97">
        <v>0.49652777777777801</v>
      </c>
      <c r="C727">
        <f t="shared" ca="1" si="33"/>
        <v>0</v>
      </c>
      <c r="D727">
        <f t="shared" si="34"/>
        <v>341</v>
      </c>
      <c r="E727">
        <f>IF(appliances!$D$46="YES",light_sim_data!B727,0)</f>
        <v>0</v>
      </c>
      <c r="F727">
        <f t="shared" si="35"/>
        <v>341</v>
      </c>
      <c r="H727" s="43">
        <v>0</v>
      </c>
      <c r="I727" s="43">
        <v>178</v>
      </c>
      <c r="J727" s="43">
        <v>109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5</v>
      </c>
      <c r="U727" s="43">
        <v>0</v>
      </c>
      <c r="V727" s="43">
        <v>3</v>
      </c>
      <c r="W727" s="43">
        <v>3</v>
      </c>
      <c r="X727" s="43">
        <v>0</v>
      </c>
      <c r="Y727" s="43">
        <v>2</v>
      </c>
      <c r="Z727" s="43">
        <v>15</v>
      </c>
      <c r="AA727" s="43">
        <v>1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1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>
      <c r="A728">
        <v>717</v>
      </c>
      <c r="B728" s="97">
        <v>0.49722222222222201</v>
      </c>
      <c r="C728">
        <f t="shared" ca="1" si="33"/>
        <v>0</v>
      </c>
      <c r="D728">
        <f t="shared" si="34"/>
        <v>341</v>
      </c>
      <c r="E728">
        <f>IF(appliances!$D$46="YES",light_sim_data!B728,0)</f>
        <v>0</v>
      </c>
      <c r="F728">
        <f t="shared" si="35"/>
        <v>341</v>
      </c>
      <c r="H728" s="43">
        <v>0</v>
      </c>
      <c r="I728" s="43">
        <v>178</v>
      </c>
      <c r="J728" s="43">
        <v>109</v>
      </c>
      <c r="K728" s="43">
        <v>0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5</v>
      </c>
      <c r="U728" s="43">
        <v>0</v>
      </c>
      <c r="V728" s="43">
        <v>3</v>
      </c>
      <c r="W728" s="43">
        <v>3</v>
      </c>
      <c r="X728" s="43">
        <v>0</v>
      </c>
      <c r="Y728" s="43">
        <v>2</v>
      </c>
      <c r="Z728" s="43">
        <v>15</v>
      </c>
      <c r="AA728" s="43">
        <v>1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1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>
      <c r="A729">
        <v>718</v>
      </c>
      <c r="B729" s="97">
        <v>0.49791666666666701</v>
      </c>
      <c r="C729">
        <f t="shared" ca="1" si="33"/>
        <v>0</v>
      </c>
      <c r="D729">
        <f t="shared" si="34"/>
        <v>341</v>
      </c>
      <c r="E729">
        <f>IF(appliances!$D$46="YES",light_sim_data!B729,0)</f>
        <v>0</v>
      </c>
      <c r="F729">
        <f t="shared" si="35"/>
        <v>341</v>
      </c>
      <c r="H729" s="43">
        <v>0</v>
      </c>
      <c r="I729" s="43">
        <v>178</v>
      </c>
      <c r="J729" s="43">
        <v>109</v>
      </c>
      <c r="K729" s="43">
        <v>0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5</v>
      </c>
      <c r="U729" s="43">
        <v>0</v>
      </c>
      <c r="V729" s="43">
        <v>3</v>
      </c>
      <c r="W729" s="43">
        <v>3</v>
      </c>
      <c r="X729" s="43">
        <v>0</v>
      </c>
      <c r="Y729" s="43">
        <v>2</v>
      </c>
      <c r="Z729" s="43">
        <v>15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1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>
      <c r="A730">
        <v>719</v>
      </c>
      <c r="B730" s="97">
        <v>0.49861111111111101</v>
      </c>
      <c r="C730">
        <f t="shared" ca="1" si="33"/>
        <v>0</v>
      </c>
      <c r="D730">
        <f t="shared" si="34"/>
        <v>341</v>
      </c>
      <c r="E730">
        <f>IF(appliances!$D$46="YES",light_sim_data!B730,0)</f>
        <v>0</v>
      </c>
      <c r="F730">
        <f t="shared" si="35"/>
        <v>341</v>
      </c>
      <c r="H730" s="43">
        <v>0</v>
      </c>
      <c r="I730" s="43">
        <v>178</v>
      </c>
      <c r="J730" s="43">
        <v>109</v>
      </c>
      <c r="K730" s="43">
        <v>0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5</v>
      </c>
      <c r="U730" s="43">
        <v>0</v>
      </c>
      <c r="V730" s="43">
        <v>3</v>
      </c>
      <c r="W730" s="43">
        <v>3</v>
      </c>
      <c r="X730" s="43">
        <v>0</v>
      </c>
      <c r="Y730" s="43">
        <v>2</v>
      </c>
      <c r="Z730" s="43">
        <v>15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1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>
      <c r="A731">
        <v>720</v>
      </c>
      <c r="B731" s="97">
        <v>0.499305555555556</v>
      </c>
      <c r="C731">
        <f t="shared" ca="1" si="33"/>
        <v>0</v>
      </c>
      <c r="D731">
        <f t="shared" si="34"/>
        <v>477</v>
      </c>
      <c r="E731">
        <f>IF(appliances!$D$46="YES",light_sim_data!B731,0)</f>
        <v>0</v>
      </c>
      <c r="F731">
        <f t="shared" si="35"/>
        <v>477</v>
      </c>
      <c r="H731" s="43">
        <v>0</v>
      </c>
      <c r="I731" s="43">
        <v>178</v>
      </c>
      <c r="J731" s="43">
        <v>109</v>
      </c>
      <c r="K731" s="43">
        <v>136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5</v>
      </c>
      <c r="U731" s="43">
        <v>0</v>
      </c>
      <c r="V731" s="43">
        <v>3</v>
      </c>
      <c r="W731" s="43">
        <v>3</v>
      </c>
      <c r="X731" s="43">
        <v>0</v>
      </c>
      <c r="Y731" s="43">
        <v>2</v>
      </c>
      <c r="Z731" s="43">
        <v>15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1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>
      <c r="A732">
        <v>721</v>
      </c>
      <c r="B732" s="97">
        <v>0.5</v>
      </c>
      <c r="C732">
        <f t="shared" ca="1" si="33"/>
        <v>0</v>
      </c>
      <c r="D732">
        <f t="shared" si="34"/>
        <v>477</v>
      </c>
      <c r="E732">
        <f>IF(appliances!$D$46="YES",light_sim_data!B732,0)</f>
        <v>0</v>
      </c>
      <c r="F732">
        <f t="shared" si="35"/>
        <v>477</v>
      </c>
      <c r="H732" s="43">
        <v>0</v>
      </c>
      <c r="I732" s="43">
        <v>178</v>
      </c>
      <c r="J732" s="43">
        <v>109</v>
      </c>
      <c r="K732" s="43">
        <v>136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5</v>
      </c>
      <c r="U732" s="43">
        <v>0</v>
      </c>
      <c r="V732" s="43">
        <v>3</v>
      </c>
      <c r="W732" s="43">
        <v>3</v>
      </c>
      <c r="X732" s="43">
        <v>0</v>
      </c>
      <c r="Y732" s="43">
        <v>2</v>
      </c>
      <c r="Z732" s="43">
        <v>15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1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>
      <c r="A733">
        <v>722</v>
      </c>
      <c r="B733" s="97">
        <v>0.500694444444444</v>
      </c>
      <c r="C733">
        <f t="shared" ca="1" si="33"/>
        <v>0</v>
      </c>
      <c r="D733">
        <f t="shared" si="34"/>
        <v>477</v>
      </c>
      <c r="E733">
        <f>IF(appliances!$D$46="YES",light_sim_data!B733,0)</f>
        <v>0</v>
      </c>
      <c r="F733">
        <f t="shared" si="35"/>
        <v>477</v>
      </c>
      <c r="H733" s="43">
        <v>0</v>
      </c>
      <c r="I733" s="43">
        <v>178</v>
      </c>
      <c r="J733" s="43">
        <v>109</v>
      </c>
      <c r="K733" s="43">
        <v>136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5</v>
      </c>
      <c r="U733" s="43">
        <v>0</v>
      </c>
      <c r="V733" s="43">
        <v>3</v>
      </c>
      <c r="W733" s="43">
        <v>3</v>
      </c>
      <c r="X733" s="43">
        <v>0</v>
      </c>
      <c r="Y733" s="43">
        <v>2</v>
      </c>
      <c r="Z733" s="43">
        <v>15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1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>
      <c r="A734">
        <v>723</v>
      </c>
      <c r="B734" s="97">
        <v>0.50138888888888899</v>
      </c>
      <c r="C734">
        <f t="shared" ca="1" si="33"/>
        <v>0</v>
      </c>
      <c r="D734">
        <f t="shared" si="34"/>
        <v>477</v>
      </c>
      <c r="E734">
        <f>IF(appliances!$D$46="YES",light_sim_data!B734,0)</f>
        <v>0</v>
      </c>
      <c r="F734">
        <f t="shared" si="35"/>
        <v>477</v>
      </c>
      <c r="H734" s="43">
        <v>0</v>
      </c>
      <c r="I734" s="43">
        <v>178</v>
      </c>
      <c r="J734" s="43">
        <v>109</v>
      </c>
      <c r="K734" s="43">
        <v>136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5</v>
      </c>
      <c r="U734" s="43">
        <v>0</v>
      </c>
      <c r="V734" s="43">
        <v>3</v>
      </c>
      <c r="W734" s="43">
        <v>3</v>
      </c>
      <c r="X734" s="43">
        <v>0</v>
      </c>
      <c r="Y734" s="43">
        <v>2</v>
      </c>
      <c r="Z734" s="43">
        <v>15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1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>
      <c r="A735">
        <v>724</v>
      </c>
      <c r="B735" s="97">
        <v>0.50208333333333299</v>
      </c>
      <c r="C735">
        <f t="shared" ca="1" si="33"/>
        <v>0</v>
      </c>
      <c r="D735">
        <f t="shared" si="34"/>
        <v>477</v>
      </c>
      <c r="E735">
        <f>IF(appliances!$D$46="YES",light_sim_data!B735,0)</f>
        <v>0</v>
      </c>
      <c r="F735">
        <f t="shared" si="35"/>
        <v>477</v>
      </c>
      <c r="H735" s="43">
        <v>0</v>
      </c>
      <c r="I735" s="43">
        <v>178</v>
      </c>
      <c r="J735" s="43">
        <v>109</v>
      </c>
      <c r="K735" s="43">
        <v>136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5</v>
      </c>
      <c r="U735" s="43">
        <v>0</v>
      </c>
      <c r="V735" s="43">
        <v>3</v>
      </c>
      <c r="W735" s="43">
        <v>3</v>
      </c>
      <c r="X735" s="43">
        <v>0</v>
      </c>
      <c r="Y735" s="43">
        <v>2</v>
      </c>
      <c r="Z735" s="43">
        <v>15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1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>
      <c r="A736">
        <v>725</v>
      </c>
      <c r="B736" s="97">
        <v>0.50277777777777799</v>
      </c>
      <c r="C736">
        <f t="shared" ca="1" si="33"/>
        <v>0</v>
      </c>
      <c r="D736">
        <f t="shared" si="34"/>
        <v>477</v>
      </c>
      <c r="E736">
        <f>IF(appliances!$D$46="YES",light_sim_data!B736,0)</f>
        <v>0</v>
      </c>
      <c r="F736">
        <f t="shared" si="35"/>
        <v>477</v>
      </c>
      <c r="H736" s="43">
        <v>0</v>
      </c>
      <c r="I736" s="43">
        <v>178</v>
      </c>
      <c r="J736" s="43">
        <v>109</v>
      </c>
      <c r="K736" s="43">
        <v>136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5</v>
      </c>
      <c r="U736" s="43">
        <v>0</v>
      </c>
      <c r="V736" s="43">
        <v>3</v>
      </c>
      <c r="W736" s="43">
        <v>3</v>
      </c>
      <c r="X736" s="43">
        <v>0</v>
      </c>
      <c r="Y736" s="43">
        <v>2</v>
      </c>
      <c r="Z736" s="43">
        <v>15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1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>
      <c r="A737">
        <v>726</v>
      </c>
      <c r="B737" s="97">
        <v>0.50347222222222199</v>
      </c>
      <c r="C737">
        <f t="shared" ca="1" si="33"/>
        <v>0</v>
      </c>
      <c r="D737">
        <f t="shared" si="34"/>
        <v>477</v>
      </c>
      <c r="E737">
        <f>IF(appliances!$D$46="YES",light_sim_data!B737,0)</f>
        <v>0</v>
      </c>
      <c r="F737">
        <f t="shared" si="35"/>
        <v>477</v>
      </c>
      <c r="H737" s="43">
        <v>0</v>
      </c>
      <c r="I737" s="43">
        <v>178</v>
      </c>
      <c r="J737" s="43">
        <v>109</v>
      </c>
      <c r="K737" s="43">
        <v>136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5</v>
      </c>
      <c r="U737" s="43">
        <v>0</v>
      </c>
      <c r="V737" s="43">
        <v>3</v>
      </c>
      <c r="W737" s="43">
        <v>3</v>
      </c>
      <c r="X737" s="43">
        <v>0</v>
      </c>
      <c r="Y737" s="43">
        <v>2</v>
      </c>
      <c r="Z737" s="43">
        <v>15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1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>
      <c r="A738">
        <v>727</v>
      </c>
      <c r="B738" s="97">
        <v>0.50416666666666698</v>
      </c>
      <c r="C738">
        <f t="shared" ca="1" si="33"/>
        <v>0</v>
      </c>
      <c r="D738">
        <f t="shared" si="34"/>
        <v>477</v>
      </c>
      <c r="E738">
        <f>IF(appliances!$D$46="YES",light_sim_data!B738,0)</f>
        <v>0</v>
      </c>
      <c r="F738">
        <f t="shared" si="35"/>
        <v>477</v>
      </c>
      <c r="H738" s="43">
        <v>0</v>
      </c>
      <c r="I738" s="43">
        <v>178</v>
      </c>
      <c r="J738" s="43">
        <v>109</v>
      </c>
      <c r="K738" s="43">
        <v>136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5</v>
      </c>
      <c r="U738" s="43">
        <v>0</v>
      </c>
      <c r="V738" s="43">
        <v>3</v>
      </c>
      <c r="W738" s="43">
        <v>3</v>
      </c>
      <c r="X738" s="43">
        <v>0</v>
      </c>
      <c r="Y738" s="43">
        <v>2</v>
      </c>
      <c r="Z738" s="43">
        <v>15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1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>
      <c r="A739">
        <v>728</v>
      </c>
      <c r="B739" s="97">
        <v>0.50486111111111098</v>
      </c>
      <c r="C739">
        <f t="shared" ca="1" si="33"/>
        <v>0</v>
      </c>
      <c r="D739">
        <f t="shared" si="34"/>
        <v>477</v>
      </c>
      <c r="E739">
        <f>IF(appliances!$D$46="YES",light_sim_data!B739,0)</f>
        <v>0</v>
      </c>
      <c r="F739">
        <f t="shared" si="35"/>
        <v>477</v>
      </c>
      <c r="H739" s="43">
        <v>0</v>
      </c>
      <c r="I739" s="43">
        <v>178</v>
      </c>
      <c r="J739" s="43">
        <v>109</v>
      </c>
      <c r="K739" s="43">
        <v>136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5</v>
      </c>
      <c r="U739" s="43">
        <v>0</v>
      </c>
      <c r="V739" s="43">
        <v>3</v>
      </c>
      <c r="W739" s="43">
        <v>3</v>
      </c>
      <c r="X739" s="43">
        <v>0</v>
      </c>
      <c r="Y739" s="43">
        <v>2</v>
      </c>
      <c r="Z739" s="43">
        <v>15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1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>
      <c r="A740">
        <v>729</v>
      </c>
      <c r="B740" s="97">
        <v>0.50555555555555598</v>
      </c>
      <c r="C740">
        <f t="shared" ca="1" si="33"/>
        <v>0</v>
      </c>
      <c r="D740">
        <f t="shared" si="34"/>
        <v>477</v>
      </c>
      <c r="E740">
        <f>IF(appliances!$D$46="YES",light_sim_data!B740,0)</f>
        <v>0</v>
      </c>
      <c r="F740">
        <f t="shared" si="35"/>
        <v>477</v>
      </c>
      <c r="H740" s="43">
        <v>0</v>
      </c>
      <c r="I740" s="43">
        <v>178</v>
      </c>
      <c r="J740" s="43">
        <v>109</v>
      </c>
      <c r="K740" s="43">
        <v>136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5</v>
      </c>
      <c r="U740" s="43">
        <v>0</v>
      </c>
      <c r="V740" s="43">
        <v>3</v>
      </c>
      <c r="W740" s="43">
        <v>3</v>
      </c>
      <c r="X740" s="43">
        <v>0</v>
      </c>
      <c r="Y740" s="43">
        <v>2</v>
      </c>
      <c r="Z740" s="43">
        <v>15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1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>
      <c r="A741">
        <v>730</v>
      </c>
      <c r="B741" s="97">
        <v>0.50624999999999998</v>
      </c>
      <c r="C741">
        <f t="shared" ca="1" si="33"/>
        <v>0</v>
      </c>
      <c r="D741">
        <f t="shared" si="34"/>
        <v>299</v>
      </c>
      <c r="E741">
        <f>IF(appliances!$D$46="YES",light_sim_data!B741,0)</f>
        <v>0</v>
      </c>
      <c r="F741">
        <f t="shared" si="35"/>
        <v>299</v>
      </c>
      <c r="H741" s="43">
        <v>0</v>
      </c>
      <c r="I741" s="43">
        <v>0</v>
      </c>
      <c r="J741" s="43">
        <v>109</v>
      </c>
      <c r="K741" s="43">
        <v>136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5</v>
      </c>
      <c r="U741" s="43">
        <v>0</v>
      </c>
      <c r="V741" s="43">
        <v>3</v>
      </c>
      <c r="W741" s="43">
        <v>3</v>
      </c>
      <c r="X741" s="43">
        <v>0</v>
      </c>
      <c r="Y741" s="43">
        <v>2</v>
      </c>
      <c r="Z741" s="43">
        <v>15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1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>
      <c r="A742">
        <v>731</v>
      </c>
      <c r="B742" s="97">
        <v>0.50694444444444398</v>
      </c>
      <c r="C742">
        <f t="shared" ca="1" si="33"/>
        <v>0</v>
      </c>
      <c r="D742">
        <f t="shared" si="34"/>
        <v>190</v>
      </c>
      <c r="E742">
        <f>IF(appliances!$D$46="YES",light_sim_data!B742,0)</f>
        <v>0</v>
      </c>
      <c r="F742">
        <f t="shared" si="35"/>
        <v>190</v>
      </c>
      <c r="H742" s="43">
        <v>0</v>
      </c>
      <c r="I742" s="43">
        <v>0</v>
      </c>
      <c r="J742" s="43">
        <v>0</v>
      </c>
      <c r="K742" s="43">
        <v>136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5</v>
      </c>
      <c r="U742" s="43">
        <v>0</v>
      </c>
      <c r="V742" s="43">
        <v>3</v>
      </c>
      <c r="W742" s="43">
        <v>3</v>
      </c>
      <c r="X742" s="43">
        <v>0</v>
      </c>
      <c r="Y742" s="43">
        <v>2</v>
      </c>
      <c r="Z742" s="43">
        <v>15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1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>
      <c r="A743">
        <v>732</v>
      </c>
      <c r="B743" s="97">
        <v>0.50763888888888897</v>
      </c>
      <c r="C743">
        <f t="shared" ca="1" si="33"/>
        <v>0</v>
      </c>
      <c r="D743">
        <f t="shared" si="34"/>
        <v>190</v>
      </c>
      <c r="E743">
        <f>IF(appliances!$D$46="YES",light_sim_data!B743,0)</f>
        <v>0</v>
      </c>
      <c r="F743">
        <f t="shared" si="35"/>
        <v>190</v>
      </c>
      <c r="H743" s="43">
        <v>0</v>
      </c>
      <c r="I743" s="43">
        <v>0</v>
      </c>
      <c r="J743" s="43">
        <v>0</v>
      </c>
      <c r="K743" s="43">
        <v>136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5</v>
      </c>
      <c r="U743" s="43">
        <v>0</v>
      </c>
      <c r="V743" s="43">
        <v>3</v>
      </c>
      <c r="W743" s="43">
        <v>3</v>
      </c>
      <c r="X743" s="43">
        <v>0</v>
      </c>
      <c r="Y743" s="43">
        <v>2</v>
      </c>
      <c r="Z743" s="43">
        <v>15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1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>
      <c r="A744">
        <v>733</v>
      </c>
      <c r="B744" s="97">
        <v>0.50833333333333297</v>
      </c>
      <c r="C744">
        <f t="shared" ca="1" si="33"/>
        <v>0</v>
      </c>
      <c r="D744">
        <f t="shared" si="34"/>
        <v>190</v>
      </c>
      <c r="E744">
        <f>IF(appliances!$D$46="YES",light_sim_data!B744,0)</f>
        <v>0</v>
      </c>
      <c r="F744">
        <f t="shared" si="35"/>
        <v>190</v>
      </c>
      <c r="H744" s="43">
        <v>0</v>
      </c>
      <c r="I744" s="43">
        <v>0</v>
      </c>
      <c r="J744" s="43">
        <v>0</v>
      </c>
      <c r="K744" s="43">
        <v>136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5</v>
      </c>
      <c r="U744" s="43">
        <v>0</v>
      </c>
      <c r="V744" s="43">
        <v>3</v>
      </c>
      <c r="W744" s="43">
        <v>3</v>
      </c>
      <c r="X744" s="43">
        <v>0</v>
      </c>
      <c r="Y744" s="43">
        <v>2</v>
      </c>
      <c r="Z744" s="43">
        <v>15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1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>
      <c r="A745">
        <v>734</v>
      </c>
      <c r="B745" s="97">
        <v>0.50902777777777797</v>
      </c>
      <c r="C745">
        <f t="shared" ca="1" si="33"/>
        <v>0</v>
      </c>
      <c r="D745">
        <f t="shared" si="34"/>
        <v>190</v>
      </c>
      <c r="E745">
        <f>IF(appliances!$D$46="YES",light_sim_data!B745,0)</f>
        <v>0</v>
      </c>
      <c r="F745">
        <f t="shared" si="35"/>
        <v>190</v>
      </c>
      <c r="H745" s="43">
        <v>0</v>
      </c>
      <c r="I745" s="43">
        <v>0</v>
      </c>
      <c r="J745" s="43">
        <v>0</v>
      </c>
      <c r="K745" s="43">
        <v>136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5</v>
      </c>
      <c r="U745" s="43">
        <v>0</v>
      </c>
      <c r="V745" s="43">
        <v>3</v>
      </c>
      <c r="W745" s="43">
        <v>3</v>
      </c>
      <c r="X745" s="43">
        <v>0</v>
      </c>
      <c r="Y745" s="43">
        <v>2</v>
      </c>
      <c r="Z745" s="43">
        <v>15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1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>
      <c r="A746">
        <v>735</v>
      </c>
      <c r="B746" s="97">
        <v>0.50972222222222197</v>
      </c>
      <c r="C746">
        <f t="shared" ca="1" si="33"/>
        <v>0</v>
      </c>
      <c r="D746">
        <f t="shared" si="34"/>
        <v>190</v>
      </c>
      <c r="E746">
        <f>IF(appliances!$D$46="YES",light_sim_data!B746,0)</f>
        <v>0</v>
      </c>
      <c r="F746">
        <f t="shared" si="35"/>
        <v>190</v>
      </c>
      <c r="H746" s="43">
        <v>0</v>
      </c>
      <c r="I746" s="43">
        <v>0</v>
      </c>
      <c r="J746" s="43">
        <v>0</v>
      </c>
      <c r="K746" s="43">
        <v>136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5</v>
      </c>
      <c r="U746" s="43">
        <v>0</v>
      </c>
      <c r="V746" s="43">
        <v>3</v>
      </c>
      <c r="W746" s="43">
        <v>3</v>
      </c>
      <c r="X746" s="43">
        <v>0</v>
      </c>
      <c r="Y746" s="43">
        <v>2</v>
      </c>
      <c r="Z746" s="43">
        <v>15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1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>
      <c r="A747">
        <v>736</v>
      </c>
      <c r="B747" s="97">
        <v>0.51041666666666696</v>
      </c>
      <c r="C747">
        <f t="shared" ca="1" si="33"/>
        <v>0</v>
      </c>
      <c r="D747">
        <f t="shared" si="34"/>
        <v>190</v>
      </c>
      <c r="E747">
        <f>IF(appliances!$D$46="YES",light_sim_data!B747,0)</f>
        <v>0</v>
      </c>
      <c r="F747">
        <f t="shared" si="35"/>
        <v>190</v>
      </c>
      <c r="H747" s="43">
        <v>0</v>
      </c>
      <c r="I747" s="43">
        <v>0</v>
      </c>
      <c r="J747" s="43">
        <v>0</v>
      </c>
      <c r="K747" s="43">
        <v>136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5</v>
      </c>
      <c r="U747" s="43">
        <v>0</v>
      </c>
      <c r="V747" s="43">
        <v>3</v>
      </c>
      <c r="W747" s="43">
        <v>3</v>
      </c>
      <c r="X747" s="43">
        <v>0</v>
      </c>
      <c r="Y747" s="43">
        <v>2</v>
      </c>
      <c r="Z747" s="43">
        <v>15</v>
      </c>
      <c r="AA747" s="43">
        <v>1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1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>
      <c r="A748">
        <v>737</v>
      </c>
      <c r="B748" s="97">
        <v>0.51111111111111096</v>
      </c>
      <c r="C748">
        <f t="shared" ca="1" si="33"/>
        <v>0</v>
      </c>
      <c r="D748">
        <f t="shared" si="34"/>
        <v>190</v>
      </c>
      <c r="E748">
        <f>IF(appliances!$D$46="YES",light_sim_data!B748,0)</f>
        <v>0</v>
      </c>
      <c r="F748">
        <f t="shared" si="35"/>
        <v>190</v>
      </c>
      <c r="H748" s="43">
        <v>0</v>
      </c>
      <c r="I748" s="43">
        <v>0</v>
      </c>
      <c r="J748" s="43">
        <v>0</v>
      </c>
      <c r="K748" s="43">
        <v>136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5</v>
      </c>
      <c r="U748" s="43">
        <v>0</v>
      </c>
      <c r="V748" s="43">
        <v>3</v>
      </c>
      <c r="W748" s="43">
        <v>3</v>
      </c>
      <c r="X748" s="43">
        <v>0</v>
      </c>
      <c r="Y748" s="43">
        <v>2</v>
      </c>
      <c r="Z748" s="43">
        <v>15</v>
      </c>
      <c r="AA748" s="43">
        <v>1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1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>
      <c r="A749">
        <v>738</v>
      </c>
      <c r="B749" s="97">
        <v>0.51180555555555596</v>
      </c>
      <c r="C749">
        <f t="shared" ca="1" si="33"/>
        <v>0</v>
      </c>
      <c r="D749">
        <f t="shared" si="34"/>
        <v>190</v>
      </c>
      <c r="E749">
        <f>IF(appliances!$D$46="YES",light_sim_data!B749,0)</f>
        <v>0</v>
      </c>
      <c r="F749">
        <f t="shared" si="35"/>
        <v>190</v>
      </c>
      <c r="H749" s="43">
        <v>0</v>
      </c>
      <c r="I749" s="43">
        <v>0</v>
      </c>
      <c r="J749" s="43">
        <v>0</v>
      </c>
      <c r="K749" s="43">
        <v>136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5</v>
      </c>
      <c r="U749" s="43">
        <v>0</v>
      </c>
      <c r="V749" s="43">
        <v>3</v>
      </c>
      <c r="W749" s="43">
        <v>3</v>
      </c>
      <c r="X749" s="43">
        <v>0</v>
      </c>
      <c r="Y749" s="43">
        <v>2</v>
      </c>
      <c r="Z749" s="43">
        <v>15</v>
      </c>
      <c r="AA749" s="43">
        <v>1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1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>
      <c r="A750">
        <v>739</v>
      </c>
      <c r="B750" s="97">
        <v>0.51249999999999996</v>
      </c>
      <c r="C750">
        <f t="shared" ca="1" si="33"/>
        <v>0</v>
      </c>
      <c r="D750">
        <f t="shared" si="34"/>
        <v>190</v>
      </c>
      <c r="E750">
        <f>IF(appliances!$D$46="YES",light_sim_data!B750,0)</f>
        <v>0</v>
      </c>
      <c r="F750">
        <f t="shared" si="35"/>
        <v>190</v>
      </c>
      <c r="H750" s="43">
        <v>0</v>
      </c>
      <c r="I750" s="43">
        <v>0</v>
      </c>
      <c r="J750" s="43">
        <v>0</v>
      </c>
      <c r="K750" s="43">
        <v>136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5</v>
      </c>
      <c r="U750" s="43">
        <v>0</v>
      </c>
      <c r="V750" s="43">
        <v>3</v>
      </c>
      <c r="W750" s="43">
        <v>3</v>
      </c>
      <c r="X750" s="43">
        <v>0</v>
      </c>
      <c r="Y750" s="43">
        <v>2</v>
      </c>
      <c r="Z750" s="43">
        <v>15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1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>
      <c r="A751">
        <v>740</v>
      </c>
      <c r="B751" s="97">
        <v>0.51319444444444495</v>
      </c>
      <c r="C751">
        <f t="shared" ca="1" si="33"/>
        <v>0</v>
      </c>
      <c r="D751">
        <f t="shared" si="34"/>
        <v>54</v>
      </c>
      <c r="E751">
        <f>IF(appliances!$D$46="YES",light_sim_data!B751,0)</f>
        <v>0</v>
      </c>
      <c r="F751">
        <f t="shared" si="35"/>
        <v>54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5</v>
      </c>
      <c r="U751" s="43">
        <v>0</v>
      </c>
      <c r="V751" s="43">
        <v>3</v>
      </c>
      <c r="W751" s="43">
        <v>3</v>
      </c>
      <c r="X751" s="43">
        <v>0</v>
      </c>
      <c r="Y751" s="43">
        <v>2</v>
      </c>
      <c r="Z751" s="43">
        <v>15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1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>
      <c r="A752">
        <v>741</v>
      </c>
      <c r="B752" s="97">
        <v>0.51388888888888895</v>
      </c>
      <c r="C752">
        <f t="shared" ca="1" si="33"/>
        <v>0</v>
      </c>
      <c r="D752">
        <f t="shared" si="34"/>
        <v>54</v>
      </c>
      <c r="E752">
        <f>IF(appliances!$D$46="YES",light_sim_data!B752,0)</f>
        <v>0</v>
      </c>
      <c r="F752">
        <f t="shared" si="35"/>
        <v>54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5</v>
      </c>
      <c r="U752" s="43">
        <v>0</v>
      </c>
      <c r="V752" s="43">
        <v>3</v>
      </c>
      <c r="W752" s="43">
        <v>3</v>
      </c>
      <c r="X752" s="43">
        <v>0</v>
      </c>
      <c r="Y752" s="43">
        <v>2</v>
      </c>
      <c r="Z752" s="43">
        <v>15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1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>
      <c r="A753">
        <v>742</v>
      </c>
      <c r="B753" s="97">
        <v>0.51458333333333295</v>
      </c>
      <c r="C753">
        <f t="shared" ca="1" si="33"/>
        <v>0</v>
      </c>
      <c r="D753">
        <f t="shared" si="34"/>
        <v>54</v>
      </c>
      <c r="E753">
        <f>IF(appliances!$D$46="YES",light_sim_data!B753,0)</f>
        <v>0</v>
      </c>
      <c r="F753">
        <f t="shared" si="35"/>
        <v>54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5</v>
      </c>
      <c r="U753" s="43">
        <v>0</v>
      </c>
      <c r="V753" s="43">
        <v>3</v>
      </c>
      <c r="W753" s="43">
        <v>3</v>
      </c>
      <c r="X753" s="43">
        <v>0</v>
      </c>
      <c r="Y753" s="43">
        <v>2</v>
      </c>
      <c r="Z753" s="43">
        <v>15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1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>
      <c r="A754">
        <v>743</v>
      </c>
      <c r="B754" s="97">
        <v>0.51527777777777795</v>
      </c>
      <c r="C754">
        <f t="shared" ca="1" si="33"/>
        <v>0</v>
      </c>
      <c r="D754">
        <f t="shared" si="34"/>
        <v>54</v>
      </c>
      <c r="E754">
        <f>IF(appliances!$D$46="YES",light_sim_data!B754,0)</f>
        <v>0</v>
      </c>
      <c r="F754">
        <f t="shared" si="35"/>
        <v>54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5</v>
      </c>
      <c r="U754" s="43">
        <v>0</v>
      </c>
      <c r="V754" s="43">
        <v>3</v>
      </c>
      <c r="W754" s="43">
        <v>3</v>
      </c>
      <c r="X754" s="43">
        <v>0</v>
      </c>
      <c r="Y754" s="43">
        <v>2</v>
      </c>
      <c r="Z754" s="43">
        <v>15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1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>
      <c r="A755">
        <v>744</v>
      </c>
      <c r="B755" s="97">
        <v>0.51597222222222205</v>
      </c>
      <c r="C755">
        <f t="shared" ca="1" si="33"/>
        <v>0</v>
      </c>
      <c r="D755">
        <f t="shared" si="34"/>
        <v>54</v>
      </c>
      <c r="E755">
        <f>IF(appliances!$D$46="YES",light_sim_data!B755,0)</f>
        <v>0</v>
      </c>
      <c r="F755">
        <f t="shared" si="35"/>
        <v>54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5</v>
      </c>
      <c r="U755" s="43">
        <v>0</v>
      </c>
      <c r="V755" s="43">
        <v>3</v>
      </c>
      <c r="W755" s="43">
        <v>3</v>
      </c>
      <c r="X755" s="43">
        <v>0</v>
      </c>
      <c r="Y755" s="43">
        <v>2</v>
      </c>
      <c r="Z755" s="43">
        <v>15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>
      <c r="A756">
        <v>745</v>
      </c>
      <c r="B756" s="97">
        <v>0.51666666666666705</v>
      </c>
      <c r="C756">
        <f t="shared" ca="1" si="33"/>
        <v>0</v>
      </c>
      <c r="D756">
        <f t="shared" si="34"/>
        <v>54</v>
      </c>
      <c r="E756">
        <f>IF(appliances!$D$46="YES",light_sim_data!B756,0)</f>
        <v>0</v>
      </c>
      <c r="F756">
        <f t="shared" si="35"/>
        <v>54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5</v>
      </c>
      <c r="U756" s="43">
        <v>0</v>
      </c>
      <c r="V756" s="43">
        <v>3</v>
      </c>
      <c r="W756" s="43">
        <v>3</v>
      </c>
      <c r="X756" s="43">
        <v>0</v>
      </c>
      <c r="Y756" s="43">
        <v>2</v>
      </c>
      <c r="Z756" s="43">
        <v>15</v>
      </c>
      <c r="AA756" s="43">
        <v>1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>
      <c r="A757">
        <v>746</v>
      </c>
      <c r="B757" s="97">
        <v>0.51736111111111105</v>
      </c>
      <c r="C757">
        <f t="shared" ca="1" si="33"/>
        <v>0</v>
      </c>
      <c r="D757">
        <f t="shared" si="34"/>
        <v>54</v>
      </c>
      <c r="E757">
        <f>IF(appliances!$D$46="YES",light_sim_data!B757,0)</f>
        <v>0</v>
      </c>
      <c r="F757">
        <f t="shared" si="35"/>
        <v>54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5</v>
      </c>
      <c r="U757" s="43">
        <v>0</v>
      </c>
      <c r="V757" s="43">
        <v>3</v>
      </c>
      <c r="W757" s="43">
        <v>3</v>
      </c>
      <c r="X757" s="43">
        <v>0</v>
      </c>
      <c r="Y757" s="43">
        <v>2</v>
      </c>
      <c r="Z757" s="43">
        <v>15</v>
      </c>
      <c r="AA757" s="43">
        <v>1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>
      <c r="A758">
        <v>747</v>
      </c>
      <c r="B758" s="97">
        <v>0.51805555555555605</v>
      </c>
      <c r="C758">
        <f t="shared" ca="1" si="33"/>
        <v>0</v>
      </c>
      <c r="D758">
        <f t="shared" si="34"/>
        <v>54</v>
      </c>
      <c r="E758">
        <f>IF(appliances!$D$46="YES",light_sim_data!B758,0)</f>
        <v>0</v>
      </c>
      <c r="F758">
        <f t="shared" si="35"/>
        <v>54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5</v>
      </c>
      <c r="U758" s="43">
        <v>0</v>
      </c>
      <c r="V758" s="43">
        <v>3</v>
      </c>
      <c r="W758" s="43">
        <v>3</v>
      </c>
      <c r="X758" s="43">
        <v>0</v>
      </c>
      <c r="Y758" s="43">
        <v>2</v>
      </c>
      <c r="Z758" s="43">
        <v>15</v>
      </c>
      <c r="AA758" s="43">
        <v>1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>
      <c r="A759">
        <v>748</v>
      </c>
      <c r="B759" s="97">
        <v>0.51875000000000004</v>
      </c>
      <c r="C759">
        <f t="shared" ca="1" si="33"/>
        <v>0</v>
      </c>
      <c r="D759">
        <f t="shared" si="34"/>
        <v>54</v>
      </c>
      <c r="E759">
        <f>IF(appliances!$D$46="YES",light_sim_data!B759,0)</f>
        <v>0</v>
      </c>
      <c r="F759">
        <f t="shared" si="35"/>
        <v>54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5</v>
      </c>
      <c r="U759" s="43">
        <v>0</v>
      </c>
      <c r="V759" s="43">
        <v>3</v>
      </c>
      <c r="W759" s="43">
        <v>3</v>
      </c>
      <c r="X759" s="43">
        <v>0</v>
      </c>
      <c r="Y759" s="43">
        <v>2</v>
      </c>
      <c r="Z759" s="43">
        <v>15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>
      <c r="A760">
        <v>749</v>
      </c>
      <c r="B760" s="97">
        <v>0.51944444444444404</v>
      </c>
      <c r="C760">
        <f t="shared" ca="1" si="33"/>
        <v>0</v>
      </c>
      <c r="D760">
        <f t="shared" si="34"/>
        <v>54</v>
      </c>
      <c r="E760">
        <f>IF(appliances!$D$46="YES",light_sim_data!B760,0)</f>
        <v>0</v>
      </c>
      <c r="F760">
        <f t="shared" si="35"/>
        <v>54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5</v>
      </c>
      <c r="U760" s="43">
        <v>0</v>
      </c>
      <c r="V760" s="43">
        <v>3</v>
      </c>
      <c r="W760" s="43">
        <v>3</v>
      </c>
      <c r="X760" s="43">
        <v>0</v>
      </c>
      <c r="Y760" s="43">
        <v>2</v>
      </c>
      <c r="Z760" s="43">
        <v>15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>
      <c r="A761">
        <v>750</v>
      </c>
      <c r="B761" s="97">
        <v>0.52013888888888904</v>
      </c>
      <c r="C761">
        <f t="shared" ca="1" si="33"/>
        <v>0</v>
      </c>
      <c r="D761">
        <f t="shared" si="34"/>
        <v>54</v>
      </c>
      <c r="E761">
        <f>IF(appliances!$D$46="YES",light_sim_data!B761,0)</f>
        <v>0</v>
      </c>
      <c r="F761">
        <f t="shared" si="35"/>
        <v>54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5</v>
      </c>
      <c r="U761" s="43">
        <v>0</v>
      </c>
      <c r="V761" s="43">
        <v>3</v>
      </c>
      <c r="W761" s="43">
        <v>3</v>
      </c>
      <c r="X761" s="43">
        <v>0</v>
      </c>
      <c r="Y761" s="43">
        <v>2</v>
      </c>
      <c r="Z761" s="43">
        <v>15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>
      <c r="A762">
        <v>751</v>
      </c>
      <c r="B762" s="97">
        <v>0.52083333333333304</v>
      </c>
      <c r="C762">
        <f t="shared" ca="1" si="33"/>
        <v>0</v>
      </c>
      <c r="D762">
        <f t="shared" si="34"/>
        <v>54</v>
      </c>
      <c r="E762">
        <f>IF(appliances!$D$46="YES",light_sim_data!B762,0)</f>
        <v>0</v>
      </c>
      <c r="F762">
        <f t="shared" si="35"/>
        <v>54</v>
      </c>
      <c r="H762" s="43">
        <v>0</v>
      </c>
      <c r="I762" s="43">
        <v>0</v>
      </c>
      <c r="J762" s="43">
        <v>0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5</v>
      </c>
      <c r="U762" s="43">
        <v>0</v>
      </c>
      <c r="V762" s="43">
        <v>3</v>
      </c>
      <c r="W762" s="43">
        <v>3</v>
      </c>
      <c r="X762" s="43">
        <v>0</v>
      </c>
      <c r="Y762" s="43">
        <v>2</v>
      </c>
      <c r="Z762" s="43">
        <v>15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>
      <c r="A763">
        <v>752</v>
      </c>
      <c r="B763" s="97">
        <v>0.52152777777777803</v>
      </c>
      <c r="C763">
        <f t="shared" ca="1" si="33"/>
        <v>0</v>
      </c>
      <c r="D763">
        <f t="shared" si="34"/>
        <v>54</v>
      </c>
      <c r="E763">
        <f>IF(appliances!$D$46="YES",light_sim_data!B763,0)</f>
        <v>0</v>
      </c>
      <c r="F763">
        <f t="shared" si="35"/>
        <v>54</v>
      </c>
      <c r="H763" s="43">
        <v>0</v>
      </c>
      <c r="I763" s="43">
        <v>0</v>
      </c>
      <c r="J763" s="43">
        <v>0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5</v>
      </c>
      <c r="U763" s="43">
        <v>0</v>
      </c>
      <c r="V763" s="43">
        <v>3</v>
      </c>
      <c r="W763" s="43">
        <v>3</v>
      </c>
      <c r="X763" s="43">
        <v>0</v>
      </c>
      <c r="Y763" s="43">
        <v>2</v>
      </c>
      <c r="Z763" s="43">
        <v>15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>
      <c r="A764">
        <v>753</v>
      </c>
      <c r="B764" s="97">
        <v>0.52222222222222203</v>
      </c>
      <c r="C764">
        <f t="shared" ca="1" si="33"/>
        <v>0</v>
      </c>
      <c r="D764">
        <f t="shared" si="34"/>
        <v>54</v>
      </c>
      <c r="E764">
        <f>IF(appliances!$D$46="YES",light_sim_data!B764,0)</f>
        <v>0</v>
      </c>
      <c r="F764">
        <f t="shared" si="35"/>
        <v>54</v>
      </c>
      <c r="H764" s="43">
        <v>0</v>
      </c>
      <c r="I764" s="43">
        <v>0</v>
      </c>
      <c r="J764" s="43">
        <v>0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5</v>
      </c>
      <c r="U764" s="43">
        <v>0</v>
      </c>
      <c r="V764" s="43">
        <v>3</v>
      </c>
      <c r="W764" s="43">
        <v>3</v>
      </c>
      <c r="X764" s="43">
        <v>0</v>
      </c>
      <c r="Y764" s="43">
        <v>2</v>
      </c>
      <c r="Z764" s="43">
        <v>15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>
      <c r="A765">
        <v>754</v>
      </c>
      <c r="B765" s="97">
        <v>0.52291666666666703</v>
      </c>
      <c r="C765">
        <f t="shared" ca="1" si="33"/>
        <v>0</v>
      </c>
      <c r="D765">
        <f t="shared" si="34"/>
        <v>54</v>
      </c>
      <c r="E765">
        <f>IF(appliances!$D$46="YES",light_sim_data!B765,0)</f>
        <v>0</v>
      </c>
      <c r="F765">
        <f t="shared" si="35"/>
        <v>54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5</v>
      </c>
      <c r="U765" s="43">
        <v>0</v>
      </c>
      <c r="V765" s="43">
        <v>3</v>
      </c>
      <c r="W765" s="43">
        <v>3</v>
      </c>
      <c r="X765" s="43">
        <v>0</v>
      </c>
      <c r="Y765" s="43">
        <v>2</v>
      </c>
      <c r="Z765" s="43">
        <v>15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>
      <c r="A766">
        <v>755</v>
      </c>
      <c r="B766" s="97">
        <v>0.52361111111111103</v>
      </c>
      <c r="C766">
        <f t="shared" ca="1" si="33"/>
        <v>0</v>
      </c>
      <c r="D766">
        <f t="shared" si="34"/>
        <v>54</v>
      </c>
      <c r="E766">
        <f>IF(appliances!$D$46="YES",light_sim_data!B766,0)</f>
        <v>0</v>
      </c>
      <c r="F766">
        <f t="shared" si="35"/>
        <v>54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5</v>
      </c>
      <c r="U766" s="43">
        <v>0</v>
      </c>
      <c r="V766" s="43">
        <v>3</v>
      </c>
      <c r="W766" s="43">
        <v>3</v>
      </c>
      <c r="X766" s="43">
        <v>0</v>
      </c>
      <c r="Y766" s="43">
        <v>2</v>
      </c>
      <c r="Z766" s="43">
        <v>15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>
      <c r="A767">
        <v>756</v>
      </c>
      <c r="B767" s="97">
        <v>0.52430555555555602</v>
      </c>
      <c r="C767">
        <f t="shared" ca="1" si="33"/>
        <v>0</v>
      </c>
      <c r="D767">
        <f t="shared" si="34"/>
        <v>54</v>
      </c>
      <c r="E767">
        <f>IF(appliances!$D$46="YES",light_sim_data!B767,0)</f>
        <v>0</v>
      </c>
      <c r="F767">
        <f t="shared" si="35"/>
        <v>54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5</v>
      </c>
      <c r="U767" s="43">
        <v>0</v>
      </c>
      <c r="V767" s="43">
        <v>3</v>
      </c>
      <c r="W767" s="43">
        <v>3</v>
      </c>
      <c r="X767" s="43">
        <v>0</v>
      </c>
      <c r="Y767" s="43">
        <v>2</v>
      </c>
      <c r="Z767" s="43">
        <v>15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>
      <c r="A768">
        <v>757</v>
      </c>
      <c r="B768" s="97">
        <v>0.52500000000000002</v>
      </c>
      <c r="C768">
        <f t="shared" ca="1" si="33"/>
        <v>0</v>
      </c>
      <c r="D768">
        <f t="shared" si="34"/>
        <v>54</v>
      </c>
      <c r="E768">
        <f>IF(appliances!$D$46="YES",light_sim_data!B768,0)</f>
        <v>0</v>
      </c>
      <c r="F768">
        <f t="shared" si="35"/>
        <v>54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5</v>
      </c>
      <c r="U768" s="43">
        <v>0</v>
      </c>
      <c r="V768" s="43">
        <v>3</v>
      </c>
      <c r="W768" s="43">
        <v>3</v>
      </c>
      <c r="X768" s="43">
        <v>0</v>
      </c>
      <c r="Y768" s="43">
        <v>2</v>
      </c>
      <c r="Z768" s="43">
        <v>15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>
      <c r="A769">
        <v>758</v>
      </c>
      <c r="B769" s="97">
        <v>0.52569444444444402</v>
      </c>
      <c r="C769">
        <f t="shared" ca="1" si="33"/>
        <v>0</v>
      </c>
      <c r="D769">
        <f t="shared" si="34"/>
        <v>54</v>
      </c>
      <c r="E769">
        <f>IF(appliances!$D$46="YES",light_sim_data!B769,0)</f>
        <v>0</v>
      </c>
      <c r="F769">
        <f t="shared" si="35"/>
        <v>54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5</v>
      </c>
      <c r="U769" s="43">
        <v>0</v>
      </c>
      <c r="V769" s="43">
        <v>3</v>
      </c>
      <c r="W769" s="43">
        <v>3</v>
      </c>
      <c r="X769" s="43">
        <v>0</v>
      </c>
      <c r="Y769" s="43">
        <v>2</v>
      </c>
      <c r="Z769" s="43">
        <v>15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>
      <c r="A770">
        <v>759</v>
      </c>
      <c r="B770" s="97">
        <v>0.52638888888888902</v>
      </c>
      <c r="C770">
        <f t="shared" ca="1" si="33"/>
        <v>0</v>
      </c>
      <c r="D770">
        <f t="shared" si="34"/>
        <v>54</v>
      </c>
      <c r="E770">
        <f>IF(appliances!$D$46="YES",light_sim_data!B770,0)</f>
        <v>0</v>
      </c>
      <c r="F770">
        <f t="shared" si="35"/>
        <v>54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5</v>
      </c>
      <c r="U770" s="43">
        <v>0</v>
      </c>
      <c r="V770" s="43">
        <v>3</v>
      </c>
      <c r="W770" s="43">
        <v>3</v>
      </c>
      <c r="X770" s="43">
        <v>0</v>
      </c>
      <c r="Y770" s="43">
        <v>2</v>
      </c>
      <c r="Z770" s="43">
        <v>15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>
      <c r="A771">
        <v>760</v>
      </c>
      <c r="B771" s="97">
        <v>0.52708333333333302</v>
      </c>
      <c r="C771">
        <f t="shared" ca="1" si="33"/>
        <v>0</v>
      </c>
      <c r="D771">
        <f t="shared" si="34"/>
        <v>54</v>
      </c>
      <c r="E771">
        <f>IF(appliances!$D$46="YES",light_sim_data!B771,0)</f>
        <v>0</v>
      </c>
      <c r="F771">
        <f t="shared" si="35"/>
        <v>54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5</v>
      </c>
      <c r="U771" s="43">
        <v>0</v>
      </c>
      <c r="V771" s="43">
        <v>3</v>
      </c>
      <c r="W771" s="43">
        <v>3</v>
      </c>
      <c r="X771" s="43">
        <v>0</v>
      </c>
      <c r="Y771" s="43">
        <v>2</v>
      </c>
      <c r="Z771" s="43">
        <v>15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>
      <c r="A772">
        <v>761</v>
      </c>
      <c r="B772" s="97">
        <v>0.52777777777777801</v>
      </c>
      <c r="C772">
        <f t="shared" ca="1" si="33"/>
        <v>0</v>
      </c>
      <c r="D772">
        <f t="shared" si="34"/>
        <v>54</v>
      </c>
      <c r="E772">
        <f>IF(appliances!$D$46="YES",light_sim_data!B772,0)</f>
        <v>0</v>
      </c>
      <c r="F772">
        <f t="shared" si="35"/>
        <v>54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5</v>
      </c>
      <c r="U772" s="43">
        <v>0</v>
      </c>
      <c r="V772" s="43">
        <v>3</v>
      </c>
      <c r="W772" s="43">
        <v>3</v>
      </c>
      <c r="X772" s="43">
        <v>0</v>
      </c>
      <c r="Y772" s="43">
        <v>2</v>
      </c>
      <c r="Z772" s="43">
        <v>15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>
      <c r="A773">
        <v>762</v>
      </c>
      <c r="B773" s="97">
        <v>0.52847222222222201</v>
      </c>
      <c r="C773">
        <f t="shared" ca="1" si="33"/>
        <v>0</v>
      </c>
      <c r="D773">
        <f t="shared" si="34"/>
        <v>54</v>
      </c>
      <c r="E773">
        <f>IF(appliances!$D$46="YES",light_sim_data!B773,0)</f>
        <v>0</v>
      </c>
      <c r="F773">
        <f t="shared" si="35"/>
        <v>54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5</v>
      </c>
      <c r="U773" s="43">
        <v>0</v>
      </c>
      <c r="V773" s="43">
        <v>3</v>
      </c>
      <c r="W773" s="43">
        <v>3</v>
      </c>
      <c r="X773" s="43">
        <v>0</v>
      </c>
      <c r="Y773" s="43">
        <v>2</v>
      </c>
      <c r="Z773" s="43">
        <v>15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>
      <c r="A774">
        <v>763</v>
      </c>
      <c r="B774" s="97">
        <v>0.52916666666666701</v>
      </c>
      <c r="C774">
        <f t="shared" ca="1" si="33"/>
        <v>0</v>
      </c>
      <c r="D774">
        <f t="shared" si="34"/>
        <v>54</v>
      </c>
      <c r="E774">
        <f>IF(appliances!$D$46="YES",light_sim_data!B774,0)</f>
        <v>0</v>
      </c>
      <c r="F774">
        <f t="shared" si="35"/>
        <v>54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5</v>
      </c>
      <c r="U774" s="43">
        <v>0</v>
      </c>
      <c r="V774" s="43">
        <v>3</v>
      </c>
      <c r="W774" s="43">
        <v>3</v>
      </c>
      <c r="X774" s="43">
        <v>0</v>
      </c>
      <c r="Y774" s="43">
        <v>2</v>
      </c>
      <c r="Z774" s="43">
        <v>15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>
      <c r="A775">
        <v>764</v>
      </c>
      <c r="B775" s="97">
        <v>0.52986111111111101</v>
      </c>
      <c r="C775">
        <f t="shared" ca="1" si="33"/>
        <v>0</v>
      </c>
      <c r="D775">
        <f t="shared" si="34"/>
        <v>54</v>
      </c>
      <c r="E775">
        <f>IF(appliances!$D$46="YES",light_sim_data!B775,0)</f>
        <v>0</v>
      </c>
      <c r="F775">
        <f t="shared" si="35"/>
        <v>54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5</v>
      </c>
      <c r="U775" s="43">
        <v>0</v>
      </c>
      <c r="V775" s="43">
        <v>3</v>
      </c>
      <c r="W775" s="43">
        <v>3</v>
      </c>
      <c r="X775" s="43">
        <v>0</v>
      </c>
      <c r="Y775" s="43">
        <v>2</v>
      </c>
      <c r="Z775" s="43">
        <v>15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>
      <c r="A776">
        <v>765</v>
      </c>
      <c r="B776" s="97">
        <v>0.530555555555556</v>
      </c>
      <c r="C776">
        <f t="shared" ca="1" si="33"/>
        <v>0</v>
      </c>
      <c r="D776">
        <f t="shared" si="34"/>
        <v>54</v>
      </c>
      <c r="E776">
        <f>IF(appliances!$D$46="YES",light_sim_data!B776,0)</f>
        <v>0</v>
      </c>
      <c r="F776">
        <f t="shared" si="35"/>
        <v>54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5</v>
      </c>
      <c r="U776" s="43">
        <v>0</v>
      </c>
      <c r="V776" s="43">
        <v>3</v>
      </c>
      <c r="W776" s="43">
        <v>3</v>
      </c>
      <c r="X776" s="43">
        <v>0</v>
      </c>
      <c r="Y776" s="43">
        <v>2</v>
      </c>
      <c r="Z776" s="43">
        <v>15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>
      <c r="A777">
        <v>766</v>
      </c>
      <c r="B777" s="97">
        <v>0.53125</v>
      </c>
      <c r="C777">
        <f t="shared" ca="1" si="33"/>
        <v>0</v>
      </c>
      <c r="D777">
        <f t="shared" si="34"/>
        <v>54</v>
      </c>
      <c r="E777">
        <f>IF(appliances!$D$46="YES",light_sim_data!B777,0)</f>
        <v>0</v>
      </c>
      <c r="F777">
        <f t="shared" si="35"/>
        <v>54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5</v>
      </c>
      <c r="U777" s="43">
        <v>0</v>
      </c>
      <c r="V777" s="43">
        <v>3</v>
      </c>
      <c r="W777" s="43">
        <v>3</v>
      </c>
      <c r="X777" s="43">
        <v>0</v>
      </c>
      <c r="Y777" s="43">
        <v>2</v>
      </c>
      <c r="Z777" s="43">
        <v>15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>
      <c r="A778">
        <v>767</v>
      </c>
      <c r="B778" s="97">
        <v>0.531944444444444</v>
      </c>
      <c r="C778">
        <f t="shared" ca="1" si="33"/>
        <v>0</v>
      </c>
      <c r="D778">
        <f t="shared" si="34"/>
        <v>54</v>
      </c>
      <c r="E778">
        <f>IF(appliances!$D$46="YES",light_sim_data!B778,0)</f>
        <v>0</v>
      </c>
      <c r="F778">
        <f t="shared" si="35"/>
        <v>54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5</v>
      </c>
      <c r="U778" s="43">
        <v>0</v>
      </c>
      <c r="V778" s="43">
        <v>3</v>
      </c>
      <c r="W778" s="43">
        <v>3</v>
      </c>
      <c r="X778" s="43">
        <v>0</v>
      </c>
      <c r="Y778" s="43">
        <v>2</v>
      </c>
      <c r="Z778" s="43">
        <v>15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>
      <c r="A779">
        <v>768</v>
      </c>
      <c r="B779" s="97">
        <v>0.53263888888888899</v>
      </c>
      <c r="C779">
        <f t="shared" ca="1" si="33"/>
        <v>0</v>
      </c>
      <c r="D779">
        <f t="shared" si="34"/>
        <v>54</v>
      </c>
      <c r="E779">
        <f>IF(appliances!$D$46="YES",light_sim_data!B779,0)</f>
        <v>0</v>
      </c>
      <c r="F779">
        <f t="shared" si="35"/>
        <v>54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5</v>
      </c>
      <c r="U779" s="43">
        <v>0</v>
      </c>
      <c r="V779" s="43">
        <v>3</v>
      </c>
      <c r="W779" s="43">
        <v>3</v>
      </c>
      <c r="X779" s="43">
        <v>0</v>
      </c>
      <c r="Y779" s="43">
        <v>2</v>
      </c>
      <c r="Z779" s="43">
        <v>15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>
      <c r="A780">
        <v>769</v>
      </c>
      <c r="B780" s="97">
        <v>0.53333333333333299</v>
      </c>
      <c r="C780">
        <f t="shared" ca="1" si="33"/>
        <v>0</v>
      </c>
      <c r="D780">
        <f t="shared" si="34"/>
        <v>54</v>
      </c>
      <c r="E780">
        <f>IF(appliances!$D$46="YES",light_sim_data!B780,0)</f>
        <v>0</v>
      </c>
      <c r="F780">
        <f t="shared" si="35"/>
        <v>54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5</v>
      </c>
      <c r="U780" s="43">
        <v>0</v>
      </c>
      <c r="V780" s="43">
        <v>3</v>
      </c>
      <c r="W780" s="43">
        <v>3</v>
      </c>
      <c r="X780" s="43">
        <v>0</v>
      </c>
      <c r="Y780" s="43">
        <v>2</v>
      </c>
      <c r="Z780" s="43">
        <v>15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>
      <c r="A781">
        <v>770</v>
      </c>
      <c r="B781" s="97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54</v>
      </c>
      <c r="E781">
        <f>IF(appliances!$D$46="YES",light_sim_data!B781,0)</f>
        <v>0</v>
      </c>
      <c r="F781">
        <f t="shared" ref="F781:F844" si="38">SUM(H781:AN781)</f>
        <v>54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5</v>
      </c>
      <c r="U781" s="43">
        <v>0</v>
      </c>
      <c r="V781" s="43">
        <v>3</v>
      </c>
      <c r="W781" s="43">
        <v>3</v>
      </c>
      <c r="X781" s="43">
        <v>0</v>
      </c>
      <c r="Y781" s="43">
        <v>2</v>
      </c>
      <c r="Z781" s="43">
        <v>15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>
      <c r="A782">
        <v>771</v>
      </c>
      <c r="B782" s="97">
        <v>0.53472222222222199</v>
      </c>
      <c r="C782">
        <f t="shared" ca="1" si="36"/>
        <v>0</v>
      </c>
      <c r="D782">
        <f t="shared" si="37"/>
        <v>54</v>
      </c>
      <c r="E782">
        <f>IF(appliances!$D$46="YES",light_sim_data!B782,0)</f>
        <v>0</v>
      </c>
      <c r="F782">
        <f t="shared" si="38"/>
        <v>54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5</v>
      </c>
      <c r="U782" s="43">
        <v>0</v>
      </c>
      <c r="V782" s="43">
        <v>3</v>
      </c>
      <c r="W782" s="43">
        <v>3</v>
      </c>
      <c r="X782" s="43">
        <v>0</v>
      </c>
      <c r="Y782" s="43">
        <v>2</v>
      </c>
      <c r="Z782" s="43">
        <v>15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>
      <c r="A783">
        <v>772</v>
      </c>
      <c r="B783" s="97">
        <v>0.53541666666666698</v>
      </c>
      <c r="C783">
        <f t="shared" ca="1" si="36"/>
        <v>0</v>
      </c>
      <c r="D783">
        <f t="shared" si="37"/>
        <v>54</v>
      </c>
      <c r="E783">
        <f>IF(appliances!$D$46="YES",light_sim_data!B783,0)</f>
        <v>0</v>
      </c>
      <c r="F783">
        <f t="shared" si="38"/>
        <v>54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5</v>
      </c>
      <c r="U783" s="43">
        <v>0</v>
      </c>
      <c r="V783" s="43">
        <v>3</v>
      </c>
      <c r="W783" s="43">
        <v>3</v>
      </c>
      <c r="X783" s="43">
        <v>0</v>
      </c>
      <c r="Y783" s="43">
        <v>2</v>
      </c>
      <c r="Z783" s="43">
        <v>15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>
      <c r="A784">
        <v>773</v>
      </c>
      <c r="B784" s="97">
        <v>0.53611111111111098</v>
      </c>
      <c r="C784">
        <f t="shared" ca="1" si="36"/>
        <v>0</v>
      </c>
      <c r="D784">
        <f t="shared" si="37"/>
        <v>54</v>
      </c>
      <c r="E784">
        <f>IF(appliances!$D$46="YES",light_sim_data!B784,0)</f>
        <v>0</v>
      </c>
      <c r="F784">
        <f t="shared" si="38"/>
        <v>54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5</v>
      </c>
      <c r="U784" s="43">
        <v>0</v>
      </c>
      <c r="V784" s="43">
        <v>3</v>
      </c>
      <c r="W784" s="43">
        <v>3</v>
      </c>
      <c r="X784" s="43">
        <v>0</v>
      </c>
      <c r="Y784" s="43">
        <v>2</v>
      </c>
      <c r="Z784" s="43">
        <v>15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>
      <c r="A785">
        <v>774</v>
      </c>
      <c r="B785" s="97">
        <v>0.53680555555555598</v>
      </c>
      <c r="C785">
        <f t="shared" ca="1" si="36"/>
        <v>0</v>
      </c>
      <c r="D785">
        <f t="shared" si="37"/>
        <v>54</v>
      </c>
      <c r="E785">
        <f>IF(appliances!$D$46="YES",light_sim_data!B785,0)</f>
        <v>0</v>
      </c>
      <c r="F785">
        <f t="shared" si="38"/>
        <v>54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5</v>
      </c>
      <c r="U785" s="43">
        <v>0</v>
      </c>
      <c r="V785" s="43">
        <v>3</v>
      </c>
      <c r="W785" s="43">
        <v>3</v>
      </c>
      <c r="X785" s="43">
        <v>0</v>
      </c>
      <c r="Y785" s="43">
        <v>2</v>
      </c>
      <c r="Z785" s="43">
        <v>15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>
      <c r="A786">
        <v>775</v>
      </c>
      <c r="B786" s="97">
        <v>0.53749999999999998</v>
      </c>
      <c r="C786">
        <f t="shared" ca="1" si="36"/>
        <v>0</v>
      </c>
      <c r="D786">
        <f t="shared" si="37"/>
        <v>54</v>
      </c>
      <c r="E786">
        <f>IF(appliances!$D$46="YES",light_sim_data!B786,0)</f>
        <v>0</v>
      </c>
      <c r="F786">
        <f t="shared" si="38"/>
        <v>54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5</v>
      </c>
      <c r="U786" s="43">
        <v>0</v>
      </c>
      <c r="V786" s="43">
        <v>3</v>
      </c>
      <c r="W786" s="43">
        <v>3</v>
      </c>
      <c r="X786" s="43">
        <v>0</v>
      </c>
      <c r="Y786" s="43">
        <v>2</v>
      </c>
      <c r="Z786" s="43">
        <v>15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>
      <c r="A787">
        <v>776</v>
      </c>
      <c r="B787" s="97">
        <v>0.53819444444444398</v>
      </c>
      <c r="C787">
        <f t="shared" ca="1" si="36"/>
        <v>0</v>
      </c>
      <c r="D787">
        <f t="shared" si="37"/>
        <v>54</v>
      </c>
      <c r="E787">
        <f>IF(appliances!$D$46="YES",light_sim_data!B787,0)</f>
        <v>0</v>
      </c>
      <c r="F787">
        <f t="shared" si="38"/>
        <v>54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5</v>
      </c>
      <c r="U787" s="43">
        <v>0</v>
      </c>
      <c r="V787" s="43">
        <v>3</v>
      </c>
      <c r="W787" s="43">
        <v>3</v>
      </c>
      <c r="X787" s="43">
        <v>0</v>
      </c>
      <c r="Y787" s="43">
        <v>2</v>
      </c>
      <c r="Z787" s="43">
        <v>15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>
      <c r="A788">
        <v>777</v>
      </c>
      <c r="B788" s="97">
        <v>0.53888888888888897</v>
      </c>
      <c r="C788">
        <f t="shared" ca="1" si="36"/>
        <v>0</v>
      </c>
      <c r="D788">
        <f t="shared" si="37"/>
        <v>54</v>
      </c>
      <c r="E788">
        <f>IF(appliances!$D$46="YES",light_sim_data!B788,0)</f>
        <v>0</v>
      </c>
      <c r="F788">
        <f t="shared" si="38"/>
        <v>54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5</v>
      </c>
      <c r="U788" s="43">
        <v>0</v>
      </c>
      <c r="V788" s="43">
        <v>3</v>
      </c>
      <c r="W788" s="43">
        <v>3</v>
      </c>
      <c r="X788" s="43">
        <v>0</v>
      </c>
      <c r="Y788" s="43">
        <v>2</v>
      </c>
      <c r="Z788" s="43">
        <v>15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>
      <c r="A789">
        <v>778</v>
      </c>
      <c r="B789" s="97">
        <v>0.53958333333333297</v>
      </c>
      <c r="C789">
        <f t="shared" ca="1" si="36"/>
        <v>0</v>
      </c>
      <c r="D789">
        <f t="shared" si="37"/>
        <v>54</v>
      </c>
      <c r="E789">
        <f>IF(appliances!$D$46="YES",light_sim_data!B789,0)</f>
        <v>0</v>
      </c>
      <c r="F789">
        <f t="shared" si="38"/>
        <v>54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5</v>
      </c>
      <c r="U789" s="43">
        <v>0</v>
      </c>
      <c r="V789" s="43">
        <v>3</v>
      </c>
      <c r="W789" s="43">
        <v>3</v>
      </c>
      <c r="X789" s="43">
        <v>0</v>
      </c>
      <c r="Y789" s="43">
        <v>2</v>
      </c>
      <c r="Z789" s="43">
        <v>15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>
      <c r="A790">
        <v>779</v>
      </c>
      <c r="B790" s="97">
        <v>0.54027777777777797</v>
      </c>
      <c r="C790">
        <f t="shared" ca="1" si="36"/>
        <v>0</v>
      </c>
      <c r="D790">
        <f t="shared" si="37"/>
        <v>54</v>
      </c>
      <c r="E790">
        <f>IF(appliances!$D$46="YES",light_sim_data!B790,0)</f>
        <v>0</v>
      </c>
      <c r="F790">
        <f t="shared" si="38"/>
        <v>54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5</v>
      </c>
      <c r="U790" s="43">
        <v>0</v>
      </c>
      <c r="V790" s="43">
        <v>3</v>
      </c>
      <c r="W790" s="43">
        <v>3</v>
      </c>
      <c r="X790" s="43">
        <v>0</v>
      </c>
      <c r="Y790" s="43">
        <v>2</v>
      </c>
      <c r="Z790" s="43">
        <v>15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>
      <c r="A791">
        <v>780</v>
      </c>
      <c r="B791" s="97">
        <v>0.54097222222222197</v>
      </c>
      <c r="C791">
        <f t="shared" ca="1" si="36"/>
        <v>0</v>
      </c>
      <c r="D791">
        <f t="shared" si="37"/>
        <v>54</v>
      </c>
      <c r="E791">
        <f>IF(appliances!$D$46="YES",light_sim_data!B791,0)</f>
        <v>0</v>
      </c>
      <c r="F791">
        <f t="shared" si="38"/>
        <v>54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5</v>
      </c>
      <c r="U791" s="43">
        <v>0</v>
      </c>
      <c r="V791" s="43">
        <v>3</v>
      </c>
      <c r="W791" s="43">
        <v>3</v>
      </c>
      <c r="X791" s="43">
        <v>0</v>
      </c>
      <c r="Y791" s="43">
        <v>2</v>
      </c>
      <c r="Z791" s="43">
        <v>15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>
      <c r="A792">
        <v>781</v>
      </c>
      <c r="B792" s="97">
        <v>0.54166666666666696</v>
      </c>
      <c r="C792">
        <f t="shared" ca="1" si="36"/>
        <v>0</v>
      </c>
      <c r="D792">
        <f t="shared" si="37"/>
        <v>54</v>
      </c>
      <c r="E792">
        <f>IF(appliances!$D$46="YES",light_sim_data!B792,0)</f>
        <v>0</v>
      </c>
      <c r="F792">
        <f t="shared" si="38"/>
        <v>54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5</v>
      </c>
      <c r="U792" s="43">
        <v>0</v>
      </c>
      <c r="V792" s="43">
        <v>3</v>
      </c>
      <c r="W792" s="43">
        <v>3</v>
      </c>
      <c r="X792" s="43">
        <v>0</v>
      </c>
      <c r="Y792" s="43">
        <v>2</v>
      </c>
      <c r="Z792" s="43">
        <v>15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>
      <c r="A793">
        <v>782</v>
      </c>
      <c r="B793" s="97">
        <v>0.54236111111111096</v>
      </c>
      <c r="C793">
        <f t="shared" ca="1" si="36"/>
        <v>0</v>
      </c>
      <c r="D793">
        <f t="shared" si="37"/>
        <v>54</v>
      </c>
      <c r="E793">
        <f>IF(appliances!$D$46="YES",light_sim_data!B793,0)</f>
        <v>0</v>
      </c>
      <c r="F793">
        <f t="shared" si="38"/>
        <v>54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5</v>
      </c>
      <c r="U793" s="43">
        <v>0</v>
      </c>
      <c r="V793" s="43">
        <v>3</v>
      </c>
      <c r="W793" s="43">
        <v>3</v>
      </c>
      <c r="X793" s="43">
        <v>0</v>
      </c>
      <c r="Y793" s="43">
        <v>2</v>
      </c>
      <c r="Z793" s="43">
        <v>15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>
      <c r="A794">
        <v>783</v>
      </c>
      <c r="B794" s="97">
        <v>0.54305555555555596</v>
      </c>
      <c r="C794">
        <f t="shared" ca="1" si="36"/>
        <v>0</v>
      </c>
      <c r="D794">
        <f t="shared" si="37"/>
        <v>54</v>
      </c>
      <c r="E794">
        <f>IF(appliances!$D$46="YES",light_sim_data!B794,0)</f>
        <v>0</v>
      </c>
      <c r="F794">
        <f t="shared" si="38"/>
        <v>54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5</v>
      </c>
      <c r="U794" s="43">
        <v>0</v>
      </c>
      <c r="V794" s="43">
        <v>3</v>
      </c>
      <c r="W794" s="43">
        <v>3</v>
      </c>
      <c r="X794" s="43">
        <v>0</v>
      </c>
      <c r="Y794" s="43">
        <v>2</v>
      </c>
      <c r="Z794" s="43">
        <v>15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>
      <c r="A795">
        <v>784</v>
      </c>
      <c r="B795" s="97">
        <v>0.54374999999999996</v>
      </c>
      <c r="C795">
        <f t="shared" ca="1" si="36"/>
        <v>0</v>
      </c>
      <c r="D795">
        <f t="shared" si="37"/>
        <v>54</v>
      </c>
      <c r="E795">
        <f>IF(appliances!$D$46="YES",light_sim_data!B795,0)</f>
        <v>0</v>
      </c>
      <c r="F795">
        <f t="shared" si="38"/>
        <v>54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5</v>
      </c>
      <c r="U795" s="43">
        <v>0</v>
      </c>
      <c r="V795" s="43">
        <v>3</v>
      </c>
      <c r="W795" s="43">
        <v>3</v>
      </c>
      <c r="X795" s="43">
        <v>0</v>
      </c>
      <c r="Y795" s="43">
        <v>2</v>
      </c>
      <c r="Z795" s="43">
        <v>15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>
      <c r="A796">
        <v>785</v>
      </c>
      <c r="B796" s="97">
        <v>0.54444444444444495</v>
      </c>
      <c r="C796">
        <f t="shared" ca="1" si="36"/>
        <v>0</v>
      </c>
      <c r="D796">
        <f t="shared" si="37"/>
        <v>54</v>
      </c>
      <c r="E796">
        <f>IF(appliances!$D$46="YES",light_sim_data!B796,0)</f>
        <v>0</v>
      </c>
      <c r="F796">
        <f t="shared" si="38"/>
        <v>54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5</v>
      </c>
      <c r="U796" s="43">
        <v>0</v>
      </c>
      <c r="V796" s="43">
        <v>3</v>
      </c>
      <c r="W796" s="43">
        <v>3</v>
      </c>
      <c r="X796" s="43">
        <v>0</v>
      </c>
      <c r="Y796" s="43">
        <v>2</v>
      </c>
      <c r="Z796" s="43">
        <v>15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>
      <c r="A797">
        <v>786</v>
      </c>
      <c r="B797" s="97">
        <v>0.54513888888888895</v>
      </c>
      <c r="C797">
        <f t="shared" ca="1" si="36"/>
        <v>0</v>
      </c>
      <c r="D797">
        <f t="shared" si="37"/>
        <v>54</v>
      </c>
      <c r="E797">
        <f>IF(appliances!$D$46="YES",light_sim_data!B797,0)</f>
        <v>0</v>
      </c>
      <c r="F797">
        <f t="shared" si="38"/>
        <v>54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5</v>
      </c>
      <c r="U797" s="43">
        <v>0</v>
      </c>
      <c r="V797" s="43">
        <v>3</v>
      </c>
      <c r="W797" s="43">
        <v>3</v>
      </c>
      <c r="X797" s="43">
        <v>0</v>
      </c>
      <c r="Y797" s="43">
        <v>2</v>
      </c>
      <c r="Z797" s="43">
        <v>15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>
      <c r="A798">
        <v>787</v>
      </c>
      <c r="B798" s="97">
        <v>0.54583333333333295</v>
      </c>
      <c r="C798">
        <f t="shared" ca="1" si="36"/>
        <v>0</v>
      </c>
      <c r="D798">
        <f t="shared" si="37"/>
        <v>54</v>
      </c>
      <c r="E798">
        <f>IF(appliances!$D$46="YES",light_sim_data!B798,0)</f>
        <v>0</v>
      </c>
      <c r="F798">
        <f t="shared" si="38"/>
        <v>54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5</v>
      </c>
      <c r="U798" s="43">
        <v>0</v>
      </c>
      <c r="V798" s="43">
        <v>3</v>
      </c>
      <c r="W798" s="43">
        <v>3</v>
      </c>
      <c r="X798" s="43">
        <v>0</v>
      </c>
      <c r="Y798" s="43">
        <v>2</v>
      </c>
      <c r="Z798" s="43">
        <v>15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>
      <c r="A799">
        <v>788</v>
      </c>
      <c r="B799" s="97">
        <v>0.54652777777777795</v>
      </c>
      <c r="C799">
        <f t="shared" ca="1" si="36"/>
        <v>0</v>
      </c>
      <c r="D799">
        <f t="shared" si="37"/>
        <v>54</v>
      </c>
      <c r="E799">
        <f>IF(appliances!$D$46="YES",light_sim_data!B799,0)</f>
        <v>0</v>
      </c>
      <c r="F799">
        <f t="shared" si="38"/>
        <v>54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5</v>
      </c>
      <c r="U799" s="43">
        <v>0</v>
      </c>
      <c r="V799" s="43">
        <v>3</v>
      </c>
      <c r="W799" s="43">
        <v>3</v>
      </c>
      <c r="X799" s="43">
        <v>0</v>
      </c>
      <c r="Y799" s="43">
        <v>2</v>
      </c>
      <c r="Z799" s="43">
        <v>15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>
      <c r="A800">
        <v>789</v>
      </c>
      <c r="B800" s="97">
        <v>0.54722222222222205</v>
      </c>
      <c r="C800">
        <f t="shared" ca="1" si="36"/>
        <v>0</v>
      </c>
      <c r="D800">
        <f t="shared" si="37"/>
        <v>54</v>
      </c>
      <c r="E800">
        <f>IF(appliances!$D$46="YES",light_sim_data!B800,0)</f>
        <v>0</v>
      </c>
      <c r="F800">
        <f t="shared" si="38"/>
        <v>54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5</v>
      </c>
      <c r="U800" s="43">
        <v>0</v>
      </c>
      <c r="V800" s="43">
        <v>3</v>
      </c>
      <c r="W800" s="43">
        <v>3</v>
      </c>
      <c r="X800" s="43">
        <v>0</v>
      </c>
      <c r="Y800" s="43">
        <v>2</v>
      </c>
      <c r="Z800" s="43">
        <v>15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>
      <c r="A801">
        <v>790</v>
      </c>
      <c r="B801" s="97">
        <v>0.54791666666666705</v>
      </c>
      <c r="C801">
        <f t="shared" ca="1" si="36"/>
        <v>0</v>
      </c>
      <c r="D801">
        <f t="shared" si="37"/>
        <v>54</v>
      </c>
      <c r="E801">
        <f>IF(appliances!$D$46="YES",light_sim_data!B801,0)</f>
        <v>0</v>
      </c>
      <c r="F801">
        <f t="shared" si="38"/>
        <v>54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5</v>
      </c>
      <c r="U801" s="43">
        <v>0</v>
      </c>
      <c r="V801" s="43">
        <v>3</v>
      </c>
      <c r="W801" s="43">
        <v>3</v>
      </c>
      <c r="X801" s="43">
        <v>0</v>
      </c>
      <c r="Y801" s="43">
        <v>2</v>
      </c>
      <c r="Z801" s="43">
        <v>15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>
      <c r="A802">
        <v>791</v>
      </c>
      <c r="B802" s="97">
        <v>0.54861111111111105</v>
      </c>
      <c r="C802">
        <f t="shared" ca="1" si="36"/>
        <v>0</v>
      </c>
      <c r="D802">
        <f t="shared" si="37"/>
        <v>54</v>
      </c>
      <c r="E802">
        <f>IF(appliances!$D$46="YES",light_sim_data!B802,0)</f>
        <v>0</v>
      </c>
      <c r="F802">
        <f t="shared" si="38"/>
        <v>54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5</v>
      </c>
      <c r="U802" s="43">
        <v>0</v>
      </c>
      <c r="V802" s="43">
        <v>3</v>
      </c>
      <c r="W802" s="43">
        <v>3</v>
      </c>
      <c r="X802" s="43">
        <v>0</v>
      </c>
      <c r="Y802" s="43">
        <v>2</v>
      </c>
      <c r="Z802" s="43">
        <v>15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>
      <c r="A803">
        <v>792</v>
      </c>
      <c r="B803" s="97">
        <v>0.54930555555555605</v>
      </c>
      <c r="C803">
        <f t="shared" ca="1" si="36"/>
        <v>0</v>
      </c>
      <c r="D803">
        <f t="shared" si="37"/>
        <v>54</v>
      </c>
      <c r="E803">
        <f>IF(appliances!$D$46="YES",light_sim_data!B803,0)</f>
        <v>0</v>
      </c>
      <c r="F803">
        <f t="shared" si="38"/>
        <v>54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5</v>
      </c>
      <c r="U803" s="43">
        <v>0</v>
      </c>
      <c r="V803" s="43">
        <v>3</v>
      </c>
      <c r="W803" s="43">
        <v>3</v>
      </c>
      <c r="X803" s="43">
        <v>0</v>
      </c>
      <c r="Y803" s="43">
        <v>2</v>
      </c>
      <c r="Z803" s="43">
        <v>15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>
      <c r="A804">
        <v>793</v>
      </c>
      <c r="B804" s="97">
        <v>0.55000000000000004</v>
      </c>
      <c r="C804">
        <f t="shared" ca="1" si="36"/>
        <v>0</v>
      </c>
      <c r="D804">
        <f t="shared" si="37"/>
        <v>54</v>
      </c>
      <c r="E804">
        <f>IF(appliances!$D$46="YES",light_sim_data!B804,0)</f>
        <v>0</v>
      </c>
      <c r="F804">
        <f t="shared" si="38"/>
        <v>54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5</v>
      </c>
      <c r="U804" s="43">
        <v>0</v>
      </c>
      <c r="V804" s="43">
        <v>3</v>
      </c>
      <c r="W804" s="43">
        <v>3</v>
      </c>
      <c r="X804" s="43">
        <v>0</v>
      </c>
      <c r="Y804" s="43">
        <v>2</v>
      </c>
      <c r="Z804" s="43">
        <v>15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>
      <c r="A805">
        <v>794</v>
      </c>
      <c r="B805" s="97">
        <v>0.55069444444444404</v>
      </c>
      <c r="C805">
        <f t="shared" ca="1" si="36"/>
        <v>0</v>
      </c>
      <c r="D805">
        <f t="shared" si="37"/>
        <v>54</v>
      </c>
      <c r="E805">
        <f>IF(appliances!$D$46="YES",light_sim_data!B805,0)</f>
        <v>0</v>
      </c>
      <c r="F805">
        <f t="shared" si="38"/>
        <v>54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5</v>
      </c>
      <c r="U805" s="43">
        <v>0</v>
      </c>
      <c r="V805" s="43">
        <v>3</v>
      </c>
      <c r="W805" s="43">
        <v>3</v>
      </c>
      <c r="X805" s="43">
        <v>0</v>
      </c>
      <c r="Y805" s="43">
        <v>2</v>
      </c>
      <c r="Z805" s="43">
        <v>15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>
      <c r="A806">
        <v>795</v>
      </c>
      <c r="B806" s="97">
        <v>0.55138888888888904</v>
      </c>
      <c r="C806">
        <f t="shared" ca="1" si="36"/>
        <v>0</v>
      </c>
      <c r="D806">
        <f t="shared" si="37"/>
        <v>54</v>
      </c>
      <c r="E806">
        <f>IF(appliances!$D$46="YES",light_sim_data!B806,0)</f>
        <v>0</v>
      </c>
      <c r="F806">
        <f t="shared" si="38"/>
        <v>54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5</v>
      </c>
      <c r="U806" s="43">
        <v>0</v>
      </c>
      <c r="V806" s="43">
        <v>3</v>
      </c>
      <c r="W806" s="43">
        <v>3</v>
      </c>
      <c r="X806" s="43">
        <v>0</v>
      </c>
      <c r="Y806" s="43">
        <v>2</v>
      </c>
      <c r="Z806" s="43">
        <v>15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>
      <c r="A807">
        <v>796</v>
      </c>
      <c r="B807" s="97">
        <v>0.55208333333333304</v>
      </c>
      <c r="C807">
        <f t="shared" ca="1" si="36"/>
        <v>0</v>
      </c>
      <c r="D807">
        <f t="shared" si="37"/>
        <v>232</v>
      </c>
      <c r="E807">
        <f>IF(appliances!$D$46="YES",light_sim_data!B807,0)</f>
        <v>0</v>
      </c>
      <c r="F807">
        <f t="shared" si="38"/>
        <v>232</v>
      </c>
      <c r="H807" s="43">
        <v>0</v>
      </c>
      <c r="I807" s="43">
        <v>178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5</v>
      </c>
      <c r="U807" s="43">
        <v>0</v>
      </c>
      <c r="V807" s="43">
        <v>3</v>
      </c>
      <c r="W807" s="43">
        <v>3</v>
      </c>
      <c r="X807" s="43">
        <v>0</v>
      </c>
      <c r="Y807" s="43">
        <v>2</v>
      </c>
      <c r="Z807" s="43">
        <v>15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>
      <c r="A808">
        <v>797</v>
      </c>
      <c r="B808" s="97">
        <v>0.55277777777777803</v>
      </c>
      <c r="C808">
        <f t="shared" ca="1" si="36"/>
        <v>0</v>
      </c>
      <c r="D808">
        <f t="shared" si="37"/>
        <v>232</v>
      </c>
      <c r="E808">
        <f>IF(appliances!$D$46="YES",light_sim_data!B808,0)</f>
        <v>0</v>
      </c>
      <c r="F808">
        <f t="shared" si="38"/>
        <v>232</v>
      </c>
      <c r="H808" s="43">
        <v>0</v>
      </c>
      <c r="I808" s="43">
        <v>178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5</v>
      </c>
      <c r="U808" s="43">
        <v>0</v>
      </c>
      <c r="V808" s="43">
        <v>3</v>
      </c>
      <c r="W808" s="43">
        <v>3</v>
      </c>
      <c r="X808" s="43">
        <v>0</v>
      </c>
      <c r="Y808" s="43">
        <v>2</v>
      </c>
      <c r="Z808" s="43">
        <v>15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>
      <c r="A809">
        <v>798</v>
      </c>
      <c r="B809" s="97">
        <v>0.55347222222222203</v>
      </c>
      <c r="C809">
        <f t="shared" ca="1" si="36"/>
        <v>0</v>
      </c>
      <c r="D809">
        <f t="shared" si="37"/>
        <v>232</v>
      </c>
      <c r="E809">
        <f>IF(appliances!$D$46="YES",light_sim_data!B809,0)</f>
        <v>0</v>
      </c>
      <c r="F809">
        <f t="shared" si="38"/>
        <v>232</v>
      </c>
      <c r="H809" s="43">
        <v>0</v>
      </c>
      <c r="I809" s="43">
        <v>178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5</v>
      </c>
      <c r="U809" s="43">
        <v>0</v>
      </c>
      <c r="V809" s="43">
        <v>3</v>
      </c>
      <c r="W809" s="43">
        <v>3</v>
      </c>
      <c r="X809" s="43">
        <v>0</v>
      </c>
      <c r="Y809" s="43">
        <v>2</v>
      </c>
      <c r="Z809" s="43">
        <v>15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>
      <c r="A810">
        <v>799</v>
      </c>
      <c r="B810" s="97">
        <v>0.55416666666666703</v>
      </c>
      <c r="C810">
        <f t="shared" ca="1" si="36"/>
        <v>0</v>
      </c>
      <c r="D810">
        <f t="shared" si="37"/>
        <v>232</v>
      </c>
      <c r="E810">
        <f>IF(appliances!$D$46="YES",light_sim_data!B810,0)</f>
        <v>0</v>
      </c>
      <c r="F810">
        <f t="shared" si="38"/>
        <v>232</v>
      </c>
      <c r="H810" s="43">
        <v>0</v>
      </c>
      <c r="I810" s="43">
        <v>178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5</v>
      </c>
      <c r="U810" s="43">
        <v>0</v>
      </c>
      <c r="V810" s="43">
        <v>3</v>
      </c>
      <c r="W810" s="43">
        <v>3</v>
      </c>
      <c r="X810" s="43">
        <v>0</v>
      </c>
      <c r="Y810" s="43">
        <v>2</v>
      </c>
      <c r="Z810" s="43">
        <v>15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>
      <c r="A811">
        <v>800</v>
      </c>
      <c r="B811" s="97">
        <v>0.55486111111111103</v>
      </c>
      <c r="C811">
        <f t="shared" ca="1" si="36"/>
        <v>0</v>
      </c>
      <c r="D811">
        <f t="shared" si="37"/>
        <v>232</v>
      </c>
      <c r="E811">
        <f>IF(appliances!$D$46="YES",light_sim_data!B811,0)</f>
        <v>0</v>
      </c>
      <c r="F811">
        <f t="shared" si="38"/>
        <v>232</v>
      </c>
      <c r="H811" s="43">
        <v>0</v>
      </c>
      <c r="I811" s="43">
        <v>178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5</v>
      </c>
      <c r="U811" s="43">
        <v>0</v>
      </c>
      <c r="V811" s="43">
        <v>3</v>
      </c>
      <c r="W811" s="43">
        <v>3</v>
      </c>
      <c r="X811" s="43">
        <v>0</v>
      </c>
      <c r="Y811" s="43">
        <v>2</v>
      </c>
      <c r="Z811" s="43">
        <v>15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>
      <c r="A812">
        <v>801</v>
      </c>
      <c r="B812" s="97">
        <v>0.55555555555555602</v>
      </c>
      <c r="C812">
        <f t="shared" ca="1" si="36"/>
        <v>0</v>
      </c>
      <c r="D812">
        <f t="shared" si="37"/>
        <v>232</v>
      </c>
      <c r="E812">
        <f>IF(appliances!$D$46="YES",light_sim_data!B812,0)</f>
        <v>0</v>
      </c>
      <c r="F812">
        <f t="shared" si="38"/>
        <v>232</v>
      </c>
      <c r="H812" s="43">
        <v>0</v>
      </c>
      <c r="I812" s="43">
        <v>178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5</v>
      </c>
      <c r="U812" s="43">
        <v>0</v>
      </c>
      <c r="V812" s="43">
        <v>3</v>
      </c>
      <c r="W812" s="43">
        <v>3</v>
      </c>
      <c r="X812" s="43">
        <v>0</v>
      </c>
      <c r="Y812" s="43">
        <v>2</v>
      </c>
      <c r="Z812" s="43">
        <v>15</v>
      </c>
      <c r="AA812" s="43">
        <v>1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>
      <c r="A813">
        <v>802</v>
      </c>
      <c r="B813" s="97">
        <v>0.55625000000000002</v>
      </c>
      <c r="C813">
        <f t="shared" ca="1" si="36"/>
        <v>0</v>
      </c>
      <c r="D813">
        <f t="shared" si="37"/>
        <v>232</v>
      </c>
      <c r="E813">
        <f>IF(appliances!$D$46="YES",light_sim_data!B813,0)</f>
        <v>0</v>
      </c>
      <c r="F813">
        <f t="shared" si="38"/>
        <v>232</v>
      </c>
      <c r="H813" s="43">
        <v>0</v>
      </c>
      <c r="I813" s="43">
        <v>178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5</v>
      </c>
      <c r="U813" s="43">
        <v>0</v>
      </c>
      <c r="V813" s="43">
        <v>3</v>
      </c>
      <c r="W813" s="43">
        <v>3</v>
      </c>
      <c r="X813" s="43">
        <v>0</v>
      </c>
      <c r="Y813" s="43">
        <v>2</v>
      </c>
      <c r="Z813" s="43">
        <v>15</v>
      </c>
      <c r="AA813" s="43">
        <v>1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>
      <c r="A814">
        <v>803</v>
      </c>
      <c r="B814" s="97">
        <v>0.55694444444444402</v>
      </c>
      <c r="C814">
        <f t="shared" ca="1" si="36"/>
        <v>0</v>
      </c>
      <c r="D814">
        <f t="shared" si="37"/>
        <v>232</v>
      </c>
      <c r="E814">
        <f>IF(appliances!$D$46="YES",light_sim_data!B814,0)</f>
        <v>0</v>
      </c>
      <c r="F814">
        <f t="shared" si="38"/>
        <v>232</v>
      </c>
      <c r="H814" s="43">
        <v>0</v>
      </c>
      <c r="I814" s="43">
        <v>178</v>
      </c>
      <c r="J814" s="43">
        <v>0</v>
      </c>
      <c r="K814" s="43">
        <v>0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5</v>
      </c>
      <c r="U814" s="43">
        <v>0</v>
      </c>
      <c r="V814" s="43">
        <v>3</v>
      </c>
      <c r="W814" s="43">
        <v>3</v>
      </c>
      <c r="X814" s="43">
        <v>0</v>
      </c>
      <c r="Y814" s="43">
        <v>2</v>
      </c>
      <c r="Z814" s="43">
        <v>15</v>
      </c>
      <c r="AA814" s="43">
        <v>1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>
      <c r="A815">
        <v>804</v>
      </c>
      <c r="B815" s="97">
        <v>0.55763888888888902</v>
      </c>
      <c r="C815">
        <f t="shared" ca="1" si="36"/>
        <v>0</v>
      </c>
      <c r="D815">
        <f t="shared" si="37"/>
        <v>232</v>
      </c>
      <c r="E815">
        <f>IF(appliances!$D$46="YES",light_sim_data!B815,0)</f>
        <v>0</v>
      </c>
      <c r="F815">
        <f t="shared" si="38"/>
        <v>232</v>
      </c>
      <c r="H815" s="43">
        <v>0</v>
      </c>
      <c r="I815" s="43">
        <v>178</v>
      </c>
      <c r="J815" s="43">
        <v>0</v>
      </c>
      <c r="K815" s="43">
        <v>0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5</v>
      </c>
      <c r="U815" s="43">
        <v>0</v>
      </c>
      <c r="V815" s="43">
        <v>3</v>
      </c>
      <c r="W815" s="43">
        <v>3</v>
      </c>
      <c r="X815" s="43">
        <v>0</v>
      </c>
      <c r="Y815" s="43">
        <v>2</v>
      </c>
      <c r="Z815" s="43">
        <v>15</v>
      </c>
      <c r="AA815" s="43">
        <v>1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>
      <c r="A816">
        <v>805</v>
      </c>
      <c r="B816" s="97">
        <v>0.55833333333333302</v>
      </c>
      <c r="C816">
        <f t="shared" ca="1" si="36"/>
        <v>0</v>
      </c>
      <c r="D816">
        <f t="shared" si="37"/>
        <v>232</v>
      </c>
      <c r="E816">
        <f>IF(appliances!$D$46="YES",light_sim_data!B816,0)</f>
        <v>0</v>
      </c>
      <c r="F816">
        <f t="shared" si="38"/>
        <v>232</v>
      </c>
      <c r="H816" s="43">
        <v>0</v>
      </c>
      <c r="I816" s="43">
        <v>178</v>
      </c>
      <c r="J816" s="43">
        <v>0</v>
      </c>
      <c r="K816" s="43">
        <v>0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5</v>
      </c>
      <c r="U816" s="43">
        <v>0</v>
      </c>
      <c r="V816" s="43">
        <v>3</v>
      </c>
      <c r="W816" s="43">
        <v>3</v>
      </c>
      <c r="X816" s="43">
        <v>0</v>
      </c>
      <c r="Y816" s="43">
        <v>2</v>
      </c>
      <c r="Z816" s="43">
        <v>15</v>
      </c>
      <c r="AA816" s="43">
        <v>1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>
      <c r="A817">
        <v>806</v>
      </c>
      <c r="B817" s="97">
        <v>0.55902777777777801</v>
      </c>
      <c r="C817">
        <f t="shared" ca="1" si="36"/>
        <v>0</v>
      </c>
      <c r="D817">
        <f t="shared" si="37"/>
        <v>232</v>
      </c>
      <c r="E817">
        <f>IF(appliances!$D$46="YES",light_sim_data!B817,0)</f>
        <v>0</v>
      </c>
      <c r="F817">
        <f t="shared" si="38"/>
        <v>232</v>
      </c>
      <c r="H817" s="43">
        <v>0</v>
      </c>
      <c r="I817" s="43">
        <v>178</v>
      </c>
      <c r="J817" s="43">
        <v>0</v>
      </c>
      <c r="K817" s="43">
        <v>0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5</v>
      </c>
      <c r="U817" s="43">
        <v>0</v>
      </c>
      <c r="V817" s="43">
        <v>3</v>
      </c>
      <c r="W817" s="43">
        <v>3</v>
      </c>
      <c r="X817" s="43">
        <v>0</v>
      </c>
      <c r="Y817" s="43">
        <v>2</v>
      </c>
      <c r="Z817" s="43">
        <v>15</v>
      </c>
      <c r="AA817" s="43">
        <v>1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>
      <c r="A818">
        <v>807</v>
      </c>
      <c r="B818" s="97">
        <v>0.55972222222222201</v>
      </c>
      <c r="C818">
        <f t="shared" ca="1" si="36"/>
        <v>0</v>
      </c>
      <c r="D818">
        <f t="shared" si="37"/>
        <v>232</v>
      </c>
      <c r="E818">
        <f>IF(appliances!$D$46="YES",light_sim_data!B818,0)</f>
        <v>0</v>
      </c>
      <c r="F818">
        <f t="shared" si="38"/>
        <v>232</v>
      </c>
      <c r="H818" s="43">
        <v>0</v>
      </c>
      <c r="I818" s="43">
        <v>178</v>
      </c>
      <c r="J818" s="43">
        <v>0</v>
      </c>
      <c r="K818" s="43">
        <v>0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5</v>
      </c>
      <c r="U818" s="43">
        <v>0</v>
      </c>
      <c r="V818" s="43">
        <v>3</v>
      </c>
      <c r="W818" s="43">
        <v>3</v>
      </c>
      <c r="X818" s="43">
        <v>0</v>
      </c>
      <c r="Y818" s="43">
        <v>2</v>
      </c>
      <c r="Z818" s="43">
        <v>15</v>
      </c>
      <c r="AA818" s="43">
        <v>1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>
      <c r="A819">
        <v>808</v>
      </c>
      <c r="B819" s="97">
        <v>0.56041666666666701</v>
      </c>
      <c r="C819">
        <f t="shared" ca="1" si="36"/>
        <v>0</v>
      </c>
      <c r="D819">
        <f t="shared" si="37"/>
        <v>232</v>
      </c>
      <c r="E819">
        <f>IF(appliances!$D$46="YES",light_sim_data!B819,0)</f>
        <v>0</v>
      </c>
      <c r="F819">
        <f t="shared" si="38"/>
        <v>232</v>
      </c>
      <c r="H819" s="43">
        <v>0</v>
      </c>
      <c r="I819" s="43">
        <v>178</v>
      </c>
      <c r="J819" s="43">
        <v>0</v>
      </c>
      <c r="K819" s="43">
        <v>0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5</v>
      </c>
      <c r="U819" s="43">
        <v>0</v>
      </c>
      <c r="V819" s="43">
        <v>3</v>
      </c>
      <c r="W819" s="43">
        <v>3</v>
      </c>
      <c r="X819" s="43">
        <v>0</v>
      </c>
      <c r="Y819" s="43">
        <v>2</v>
      </c>
      <c r="Z819" s="43">
        <v>15</v>
      </c>
      <c r="AA819" s="43">
        <v>1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>
      <c r="A820">
        <v>809</v>
      </c>
      <c r="B820" s="97">
        <v>0.56111111111111101</v>
      </c>
      <c r="C820">
        <f t="shared" ca="1" si="36"/>
        <v>0</v>
      </c>
      <c r="D820">
        <f t="shared" si="37"/>
        <v>232</v>
      </c>
      <c r="E820">
        <f>IF(appliances!$D$46="YES",light_sim_data!B820,0)</f>
        <v>0</v>
      </c>
      <c r="F820">
        <f t="shared" si="38"/>
        <v>232</v>
      </c>
      <c r="H820" s="43">
        <v>0</v>
      </c>
      <c r="I820" s="43">
        <v>178</v>
      </c>
      <c r="J820" s="43">
        <v>0</v>
      </c>
      <c r="K820" s="43">
        <v>0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5</v>
      </c>
      <c r="U820" s="43">
        <v>0</v>
      </c>
      <c r="V820" s="43">
        <v>3</v>
      </c>
      <c r="W820" s="43">
        <v>3</v>
      </c>
      <c r="X820" s="43">
        <v>0</v>
      </c>
      <c r="Y820" s="43">
        <v>2</v>
      </c>
      <c r="Z820" s="43">
        <v>15</v>
      </c>
      <c r="AA820" s="43">
        <v>1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>
      <c r="A821">
        <v>810</v>
      </c>
      <c r="B821" s="97">
        <v>0.561805555555556</v>
      </c>
      <c r="C821">
        <f t="shared" ca="1" si="36"/>
        <v>0</v>
      </c>
      <c r="D821">
        <f t="shared" si="37"/>
        <v>232</v>
      </c>
      <c r="E821">
        <f>IF(appliances!$D$46="YES",light_sim_data!B821,0)</f>
        <v>0</v>
      </c>
      <c r="F821">
        <f t="shared" si="38"/>
        <v>232</v>
      </c>
      <c r="H821" s="43">
        <v>0</v>
      </c>
      <c r="I821" s="43">
        <v>178</v>
      </c>
      <c r="J821" s="43">
        <v>0</v>
      </c>
      <c r="K821" s="43">
        <v>0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5</v>
      </c>
      <c r="U821" s="43">
        <v>0</v>
      </c>
      <c r="V821" s="43">
        <v>3</v>
      </c>
      <c r="W821" s="43">
        <v>3</v>
      </c>
      <c r="X821" s="43">
        <v>0</v>
      </c>
      <c r="Y821" s="43">
        <v>2</v>
      </c>
      <c r="Z821" s="43">
        <v>15</v>
      </c>
      <c r="AA821" s="43">
        <v>1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>
      <c r="A822">
        <v>811</v>
      </c>
      <c r="B822" s="97">
        <v>0.5625</v>
      </c>
      <c r="C822">
        <f t="shared" ca="1" si="36"/>
        <v>0</v>
      </c>
      <c r="D822">
        <f t="shared" si="37"/>
        <v>232</v>
      </c>
      <c r="E822">
        <f>IF(appliances!$D$46="YES",light_sim_data!B822,0)</f>
        <v>0</v>
      </c>
      <c r="F822">
        <f t="shared" si="38"/>
        <v>232</v>
      </c>
      <c r="H822" s="43">
        <v>0</v>
      </c>
      <c r="I822" s="43">
        <v>178</v>
      </c>
      <c r="J822" s="43">
        <v>0</v>
      </c>
      <c r="K822" s="43">
        <v>0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5</v>
      </c>
      <c r="U822" s="43">
        <v>0</v>
      </c>
      <c r="V822" s="43">
        <v>3</v>
      </c>
      <c r="W822" s="43">
        <v>3</v>
      </c>
      <c r="X822" s="43">
        <v>0</v>
      </c>
      <c r="Y822" s="43">
        <v>2</v>
      </c>
      <c r="Z822" s="43">
        <v>15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>
      <c r="A823">
        <v>812</v>
      </c>
      <c r="B823" s="97">
        <v>0.563194444444444</v>
      </c>
      <c r="C823">
        <f t="shared" ca="1" si="36"/>
        <v>0</v>
      </c>
      <c r="D823">
        <f t="shared" si="37"/>
        <v>232</v>
      </c>
      <c r="E823">
        <f>IF(appliances!$D$46="YES",light_sim_data!B823,0)</f>
        <v>0</v>
      </c>
      <c r="F823">
        <f t="shared" si="38"/>
        <v>232</v>
      </c>
      <c r="H823" s="43">
        <v>0</v>
      </c>
      <c r="I823" s="43">
        <v>178</v>
      </c>
      <c r="J823" s="43">
        <v>0</v>
      </c>
      <c r="K823" s="43">
        <v>0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5</v>
      </c>
      <c r="U823" s="43">
        <v>0</v>
      </c>
      <c r="V823" s="43">
        <v>3</v>
      </c>
      <c r="W823" s="43">
        <v>3</v>
      </c>
      <c r="X823" s="43">
        <v>0</v>
      </c>
      <c r="Y823" s="43">
        <v>2</v>
      </c>
      <c r="Z823" s="43">
        <v>15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>
      <c r="A824">
        <v>813</v>
      </c>
      <c r="B824" s="97">
        <v>0.56388888888888899</v>
      </c>
      <c r="C824">
        <f t="shared" ca="1" si="36"/>
        <v>0</v>
      </c>
      <c r="D824">
        <f t="shared" si="37"/>
        <v>232</v>
      </c>
      <c r="E824">
        <f>IF(appliances!$D$46="YES",light_sim_data!B824,0)</f>
        <v>0</v>
      </c>
      <c r="F824">
        <f t="shared" si="38"/>
        <v>232</v>
      </c>
      <c r="H824" s="43">
        <v>0</v>
      </c>
      <c r="I824" s="43">
        <v>178</v>
      </c>
      <c r="J824" s="43">
        <v>0</v>
      </c>
      <c r="K824" s="43">
        <v>0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5</v>
      </c>
      <c r="U824" s="43">
        <v>0</v>
      </c>
      <c r="V824" s="43">
        <v>3</v>
      </c>
      <c r="W824" s="43">
        <v>3</v>
      </c>
      <c r="X824" s="43">
        <v>0</v>
      </c>
      <c r="Y824" s="43">
        <v>2</v>
      </c>
      <c r="Z824" s="43">
        <v>15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>
      <c r="A825">
        <v>814</v>
      </c>
      <c r="B825" s="97">
        <v>0.56458333333333299</v>
      </c>
      <c r="C825">
        <f t="shared" ca="1" si="36"/>
        <v>0</v>
      </c>
      <c r="D825">
        <f t="shared" si="37"/>
        <v>232</v>
      </c>
      <c r="E825">
        <f>IF(appliances!$D$46="YES",light_sim_data!B825,0)</f>
        <v>0</v>
      </c>
      <c r="F825">
        <f t="shared" si="38"/>
        <v>232</v>
      </c>
      <c r="H825" s="43">
        <v>0</v>
      </c>
      <c r="I825" s="43">
        <v>178</v>
      </c>
      <c r="J825" s="43">
        <v>0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5</v>
      </c>
      <c r="U825" s="43">
        <v>0</v>
      </c>
      <c r="V825" s="43">
        <v>3</v>
      </c>
      <c r="W825" s="43">
        <v>3</v>
      </c>
      <c r="X825" s="43">
        <v>0</v>
      </c>
      <c r="Y825" s="43">
        <v>2</v>
      </c>
      <c r="Z825" s="43">
        <v>15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>
      <c r="A826">
        <v>815</v>
      </c>
      <c r="B826" s="97">
        <v>0.56527777777777799</v>
      </c>
      <c r="C826">
        <f t="shared" ca="1" si="36"/>
        <v>0</v>
      </c>
      <c r="D826">
        <f t="shared" si="37"/>
        <v>232</v>
      </c>
      <c r="E826">
        <f>IF(appliances!$D$46="YES",light_sim_data!B826,0)</f>
        <v>0</v>
      </c>
      <c r="F826">
        <f t="shared" si="38"/>
        <v>232</v>
      </c>
      <c r="H826" s="43">
        <v>0</v>
      </c>
      <c r="I826" s="43">
        <v>178</v>
      </c>
      <c r="J826" s="43">
        <v>0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5</v>
      </c>
      <c r="U826" s="43">
        <v>0</v>
      </c>
      <c r="V826" s="43">
        <v>3</v>
      </c>
      <c r="W826" s="43">
        <v>3</v>
      </c>
      <c r="X826" s="43">
        <v>0</v>
      </c>
      <c r="Y826" s="43">
        <v>2</v>
      </c>
      <c r="Z826" s="43">
        <v>15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>
      <c r="A827">
        <v>816</v>
      </c>
      <c r="B827" s="97">
        <v>0.56597222222222199</v>
      </c>
      <c r="C827">
        <f t="shared" ca="1" si="36"/>
        <v>0</v>
      </c>
      <c r="D827">
        <f t="shared" si="37"/>
        <v>232</v>
      </c>
      <c r="E827">
        <f>IF(appliances!$D$46="YES",light_sim_data!B827,0)</f>
        <v>0</v>
      </c>
      <c r="F827">
        <f t="shared" si="38"/>
        <v>232</v>
      </c>
      <c r="H827" s="43">
        <v>0</v>
      </c>
      <c r="I827" s="43">
        <v>178</v>
      </c>
      <c r="J827" s="43">
        <v>0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5</v>
      </c>
      <c r="U827" s="43">
        <v>0</v>
      </c>
      <c r="V827" s="43">
        <v>3</v>
      </c>
      <c r="W827" s="43">
        <v>3</v>
      </c>
      <c r="X827" s="43">
        <v>0</v>
      </c>
      <c r="Y827" s="43">
        <v>2</v>
      </c>
      <c r="Z827" s="43">
        <v>15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>
      <c r="A828">
        <v>817</v>
      </c>
      <c r="B828" s="97">
        <v>0.56666666666666698</v>
      </c>
      <c r="C828">
        <f t="shared" ca="1" si="36"/>
        <v>0</v>
      </c>
      <c r="D828">
        <f t="shared" si="37"/>
        <v>232</v>
      </c>
      <c r="E828">
        <f>IF(appliances!$D$46="YES",light_sim_data!B828,0)</f>
        <v>0</v>
      </c>
      <c r="F828">
        <f t="shared" si="38"/>
        <v>232</v>
      </c>
      <c r="H828" s="43">
        <v>0</v>
      </c>
      <c r="I828" s="43">
        <v>178</v>
      </c>
      <c r="J828" s="43">
        <v>0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5</v>
      </c>
      <c r="U828" s="43">
        <v>0</v>
      </c>
      <c r="V828" s="43">
        <v>3</v>
      </c>
      <c r="W828" s="43">
        <v>3</v>
      </c>
      <c r="X828" s="43">
        <v>0</v>
      </c>
      <c r="Y828" s="43">
        <v>2</v>
      </c>
      <c r="Z828" s="43">
        <v>15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>
      <c r="A829">
        <v>818</v>
      </c>
      <c r="B829" s="97">
        <v>0.56736111111111098</v>
      </c>
      <c r="C829">
        <f t="shared" ca="1" si="36"/>
        <v>0</v>
      </c>
      <c r="D829">
        <f t="shared" si="37"/>
        <v>54</v>
      </c>
      <c r="E829">
        <f>IF(appliances!$D$46="YES",light_sim_data!B829,0)</f>
        <v>0</v>
      </c>
      <c r="F829">
        <f t="shared" si="38"/>
        <v>54</v>
      </c>
      <c r="H829" s="43">
        <v>0</v>
      </c>
      <c r="I829" s="43">
        <v>0</v>
      </c>
      <c r="J829" s="43">
        <v>0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5</v>
      </c>
      <c r="U829" s="43">
        <v>0</v>
      </c>
      <c r="V829" s="43">
        <v>3</v>
      </c>
      <c r="W829" s="43">
        <v>3</v>
      </c>
      <c r="X829" s="43">
        <v>0</v>
      </c>
      <c r="Y829" s="43">
        <v>2</v>
      </c>
      <c r="Z829" s="43">
        <v>15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>
      <c r="A830">
        <v>819</v>
      </c>
      <c r="B830" s="97">
        <v>0.56805555555555598</v>
      </c>
      <c r="C830">
        <f t="shared" ca="1" si="36"/>
        <v>0</v>
      </c>
      <c r="D830">
        <f t="shared" si="37"/>
        <v>54</v>
      </c>
      <c r="E830">
        <f>IF(appliances!$D$46="YES",light_sim_data!B830,0)</f>
        <v>0</v>
      </c>
      <c r="F830">
        <f t="shared" si="38"/>
        <v>54</v>
      </c>
      <c r="H830" s="43">
        <v>0</v>
      </c>
      <c r="I830" s="43">
        <v>0</v>
      </c>
      <c r="J830" s="43">
        <v>0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5</v>
      </c>
      <c r="U830" s="43">
        <v>0</v>
      </c>
      <c r="V830" s="43">
        <v>3</v>
      </c>
      <c r="W830" s="43">
        <v>3</v>
      </c>
      <c r="X830" s="43">
        <v>0</v>
      </c>
      <c r="Y830" s="43">
        <v>2</v>
      </c>
      <c r="Z830" s="43">
        <v>15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>
      <c r="A831">
        <v>820</v>
      </c>
      <c r="B831" s="97">
        <v>0.56874999999999998</v>
      </c>
      <c r="C831">
        <f t="shared" ca="1" si="36"/>
        <v>0</v>
      </c>
      <c r="D831">
        <f t="shared" si="37"/>
        <v>54</v>
      </c>
      <c r="E831">
        <f>IF(appliances!$D$46="YES",light_sim_data!B831,0)</f>
        <v>0</v>
      </c>
      <c r="F831">
        <f t="shared" si="38"/>
        <v>54</v>
      </c>
      <c r="H831" s="43">
        <v>0</v>
      </c>
      <c r="I831" s="43">
        <v>0</v>
      </c>
      <c r="J831" s="43">
        <v>0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5</v>
      </c>
      <c r="U831" s="43">
        <v>0</v>
      </c>
      <c r="V831" s="43">
        <v>3</v>
      </c>
      <c r="W831" s="43">
        <v>3</v>
      </c>
      <c r="X831" s="43">
        <v>0</v>
      </c>
      <c r="Y831" s="43">
        <v>2</v>
      </c>
      <c r="Z831" s="43">
        <v>15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>
      <c r="A832">
        <v>821</v>
      </c>
      <c r="B832" s="97">
        <v>0.56944444444444398</v>
      </c>
      <c r="C832">
        <f t="shared" ca="1" si="36"/>
        <v>0</v>
      </c>
      <c r="D832">
        <f t="shared" si="37"/>
        <v>54</v>
      </c>
      <c r="E832">
        <f>IF(appliances!$D$46="YES",light_sim_data!B832,0)</f>
        <v>0</v>
      </c>
      <c r="F832">
        <f t="shared" si="38"/>
        <v>54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5</v>
      </c>
      <c r="U832" s="43">
        <v>0</v>
      </c>
      <c r="V832" s="43">
        <v>3</v>
      </c>
      <c r="W832" s="43">
        <v>3</v>
      </c>
      <c r="X832" s="43">
        <v>0</v>
      </c>
      <c r="Y832" s="43">
        <v>2</v>
      </c>
      <c r="Z832" s="43">
        <v>15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>
      <c r="A833">
        <v>822</v>
      </c>
      <c r="B833" s="97">
        <v>0.57013888888888897</v>
      </c>
      <c r="C833">
        <f t="shared" ca="1" si="36"/>
        <v>0</v>
      </c>
      <c r="D833">
        <f t="shared" si="37"/>
        <v>54</v>
      </c>
      <c r="E833">
        <f>IF(appliances!$D$46="YES",light_sim_data!B833,0)</f>
        <v>0</v>
      </c>
      <c r="F833">
        <f t="shared" si="38"/>
        <v>54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5</v>
      </c>
      <c r="U833" s="43">
        <v>0</v>
      </c>
      <c r="V833" s="43">
        <v>3</v>
      </c>
      <c r="W833" s="43">
        <v>3</v>
      </c>
      <c r="X833" s="43">
        <v>0</v>
      </c>
      <c r="Y833" s="43">
        <v>2</v>
      </c>
      <c r="Z833" s="43">
        <v>15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>
      <c r="A834">
        <v>823</v>
      </c>
      <c r="B834" s="97">
        <v>0.57083333333333297</v>
      </c>
      <c r="C834">
        <f t="shared" ca="1" si="36"/>
        <v>0</v>
      </c>
      <c r="D834">
        <f t="shared" si="37"/>
        <v>54</v>
      </c>
      <c r="E834">
        <f>IF(appliances!$D$46="YES",light_sim_data!B834,0)</f>
        <v>0</v>
      </c>
      <c r="F834">
        <f t="shared" si="38"/>
        <v>54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5</v>
      </c>
      <c r="U834" s="43">
        <v>0</v>
      </c>
      <c r="V834" s="43">
        <v>3</v>
      </c>
      <c r="W834" s="43">
        <v>3</v>
      </c>
      <c r="X834" s="43">
        <v>0</v>
      </c>
      <c r="Y834" s="43">
        <v>2</v>
      </c>
      <c r="Z834" s="43">
        <v>15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>
      <c r="A835">
        <v>824</v>
      </c>
      <c r="B835" s="97">
        <v>0.57152777777777797</v>
      </c>
      <c r="C835">
        <f t="shared" ca="1" si="36"/>
        <v>0</v>
      </c>
      <c r="D835">
        <f t="shared" si="37"/>
        <v>54</v>
      </c>
      <c r="E835">
        <f>IF(appliances!$D$46="YES",light_sim_data!B835,0)</f>
        <v>0</v>
      </c>
      <c r="F835">
        <f t="shared" si="38"/>
        <v>54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5</v>
      </c>
      <c r="U835" s="43">
        <v>0</v>
      </c>
      <c r="V835" s="43">
        <v>3</v>
      </c>
      <c r="W835" s="43">
        <v>3</v>
      </c>
      <c r="X835" s="43">
        <v>0</v>
      </c>
      <c r="Y835" s="43">
        <v>2</v>
      </c>
      <c r="Z835" s="43">
        <v>15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>
      <c r="A836">
        <v>825</v>
      </c>
      <c r="B836" s="97">
        <v>0.57222222222222197</v>
      </c>
      <c r="C836">
        <f t="shared" ca="1" si="36"/>
        <v>0</v>
      </c>
      <c r="D836">
        <f t="shared" si="37"/>
        <v>54</v>
      </c>
      <c r="E836">
        <f>IF(appliances!$D$46="YES",light_sim_data!B836,0)</f>
        <v>0</v>
      </c>
      <c r="F836">
        <f t="shared" si="38"/>
        <v>54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5</v>
      </c>
      <c r="U836" s="43">
        <v>0</v>
      </c>
      <c r="V836" s="43">
        <v>3</v>
      </c>
      <c r="W836" s="43">
        <v>3</v>
      </c>
      <c r="X836" s="43">
        <v>0</v>
      </c>
      <c r="Y836" s="43">
        <v>2</v>
      </c>
      <c r="Z836" s="43">
        <v>15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>
      <c r="A837">
        <v>826</v>
      </c>
      <c r="B837" s="97">
        <v>0.57291666666666696</v>
      </c>
      <c r="C837">
        <f t="shared" ca="1" si="36"/>
        <v>0</v>
      </c>
      <c r="D837">
        <f t="shared" si="37"/>
        <v>54</v>
      </c>
      <c r="E837">
        <f>IF(appliances!$D$46="YES",light_sim_data!B837,0)</f>
        <v>0</v>
      </c>
      <c r="F837">
        <f t="shared" si="38"/>
        <v>54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5</v>
      </c>
      <c r="U837" s="43">
        <v>0</v>
      </c>
      <c r="V837" s="43">
        <v>3</v>
      </c>
      <c r="W837" s="43">
        <v>3</v>
      </c>
      <c r="X837" s="43">
        <v>0</v>
      </c>
      <c r="Y837" s="43">
        <v>2</v>
      </c>
      <c r="Z837" s="43">
        <v>15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>
      <c r="A838">
        <v>827</v>
      </c>
      <c r="B838" s="97">
        <v>0.57361111111111096</v>
      </c>
      <c r="C838">
        <f t="shared" ca="1" si="36"/>
        <v>0</v>
      </c>
      <c r="D838">
        <f t="shared" si="37"/>
        <v>54</v>
      </c>
      <c r="E838">
        <f>IF(appliances!$D$46="YES",light_sim_data!B838,0)</f>
        <v>0</v>
      </c>
      <c r="F838">
        <f t="shared" si="38"/>
        <v>54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5</v>
      </c>
      <c r="U838" s="43">
        <v>0</v>
      </c>
      <c r="V838" s="43">
        <v>3</v>
      </c>
      <c r="W838" s="43">
        <v>3</v>
      </c>
      <c r="X838" s="43">
        <v>0</v>
      </c>
      <c r="Y838" s="43">
        <v>2</v>
      </c>
      <c r="Z838" s="43">
        <v>15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>
      <c r="A839">
        <v>828</v>
      </c>
      <c r="B839" s="97">
        <v>0.57430555555555596</v>
      </c>
      <c r="C839">
        <f t="shared" ca="1" si="36"/>
        <v>0</v>
      </c>
      <c r="D839">
        <f t="shared" si="37"/>
        <v>54</v>
      </c>
      <c r="E839">
        <f>IF(appliances!$D$46="YES",light_sim_data!B839,0)</f>
        <v>0</v>
      </c>
      <c r="F839">
        <f t="shared" si="38"/>
        <v>54</v>
      </c>
      <c r="H839" s="43">
        <v>0</v>
      </c>
      <c r="I839" s="43">
        <v>0</v>
      </c>
      <c r="J839" s="43">
        <v>0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5</v>
      </c>
      <c r="U839" s="43">
        <v>0</v>
      </c>
      <c r="V839" s="43">
        <v>3</v>
      </c>
      <c r="W839" s="43">
        <v>3</v>
      </c>
      <c r="X839" s="43">
        <v>0</v>
      </c>
      <c r="Y839" s="43">
        <v>2</v>
      </c>
      <c r="Z839" s="43">
        <v>15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>
      <c r="A840">
        <v>829</v>
      </c>
      <c r="B840" s="97">
        <v>0.57499999999999996</v>
      </c>
      <c r="C840">
        <f t="shared" ca="1" si="36"/>
        <v>0</v>
      </c>
      <c r="D840">
        <f t="shared" si="37"/>
        <v>54</v>
      </c>
      <c r="E840">
        <f>IF(appliances!$D$46="YES",light_sim_data!B840,0)</f>
        <v>0</v>
      </c>
      <c r="F840">
        <f t="shared" si="38"/>
        <v>54</v>
      </c>
      <c r="H840" s="43">
        <v>0</v>
      </c>
      <c r="I840" s="43">
        <v>0</v>
      </c>
      <c r="J840" s="43">
        <v>0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5</v>
      </c>
      <c r="U840" s="43">
        <v>0</v>
      </c>
      <c r="V840" s="43">
        <v>3</v>
      </c>
      <c r="W840" s="43">
        <v>3</v>
      </c>
      <c r="X840" s="43">
        <v>0</v>
      </c>
      <c r="Y840" s="43">
        <v>2</v>
      </c>
      <c r="Z840" s="43">
        <v>15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>
      <c r="A841">
        <v>830</v>
      </c>
      <c r="B841" s="97">
        <v>0.57569444444444495</v>
      </c>
      <c r="C841">
        <f t="shared" ca="1" si="36"/>
        <v>0</v>
      </c>
      <c r="D841">
        <f t="shared" si="37"/>
        <v>54</v>
      </c>
      <c r="E841">
        <f>IF(appliances!$D$46="YES",light_sim_data!B841,0)</f>
        <v>0</v>
      </c>
      <c r="F841">
        <f t="shared" si="38"/>
        <v>54</v>
      </c>
      <c r="H841" s="43">
        <v>0</v>
      </c>
      <c r="I841" s="43">
        <v>0</v>
      </c>
      <c r="J841" s="43">
        <v>0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5</v>
      </c>
      <c r="U841" s="43">
        <v>0</v>
      </c>
      <c r="V841" s="43">
        <v>3</v>
      </c>
      <c r="W841" s="43">
        <v>3</v>
      </c>
      <c r="X841" s="43">
        <v>0</v>
      </c>
      <c r="Y841" s="43">
        <v>2</v>
      </c>
      <c r="Z841" s="43">
        <v>15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>
      <c r="A842">
        <v>831</v>
      </c>
      <c r="B842" s="97">
        <v>0.57638888888888895</v>
      </c>
      <c r="C842">
        <f t="shared" ca="1" si="36"/>
        <v>0</v>
      </c>
      <c r="D842">
        <f t="shared" si="37"/>
        <v>54</v>
      </c>
      <c r="E842">
        <f>IF(appliances!$D$46="YES",light_sim_data!B842,0)</f>
        <v>0</v>
      </c>
      <c r="F842">
        <f t="shared" si="38"/>
        <v>54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5</v>
      </c>
      <c r="U842" s="43">
        <v>0</v>
      </c>
      <c r="V842" s="43">
        <v>3</v>
      </c>
      <c r="W842" s="43">
        <v>3</v>
      </c>
      <c r="X842" s="43">
        <v>0</v>
      </c>
      <c r="Y842" s="43">
        <v>2</v>
      </c>
      <c r="Z842" s="43">
        <v>15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>
      <c r="A843">
        <v>832</v>
      </c>
      <c r="B843" s="97">
        <v>0.57708333333333295</v>
      </c>
      <c r="C843">
        <f t="shared" ca="1" si="36"/>
        <v>0</v>
      </c>
      <c r="D843">
        <f t="shared" si="37"/>
        <v>54</v>
      </c>
      <c r="E843">
        <f>IF(appliances!$D$46="YES",light_sim_data!B843,0)</f>
        <v>0</v>
      </c>
      <c r="F843">
        <f t="shared" si="38"/>
        <v>54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5</v>
      </c>
      <c r="U843" s="43">
        <v>0</v>
      </c>
      <c r="V843" s="43">
        <v>3</v>
      </c>
      <c r="W843" s="43">
        <v>3</v>
      </c>
      <c r="X843" s="43">
        <v>0</v>
      </c>
      <c r="Y843" s="43">
        <v>2</v>
      </c>
      <c r="Z843" s="43">
        <v>15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>
      <c r="A844">
        <v>833</v>
      </c>
      <c r="B844" s="97">
        <v>0.57777777777777795</v>
      </c>
      <c r="C844">
        <f t="shared" ca="1" si="36"/>
        <v>0</v>
      </c>
      <c r="D844">
        <f t="shared" si="37"/>
        <v>54</v>
      </c>
      <c r="E844">
        <f>IF(appliances!$D$46="YES",light_sim_data!B844,0)</f>
        <v>0</v>
      </c>
      <c r="F844">
        <f t="shared" si="38"/>
        <v>54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5</v>
      </c>
      <c r="U844" s="43">
        <v>0</v>
      </c>
      <c r="V844" s="43">
        <v>3</v>
      </c>
      <c r="W844" s="43">
        <v>3</v>
      </c>
      <c r="X844" s="43">
        <v>0</v>
      </c>
      <c r="Y844" s="43">
        <v>2</v>
      </c>
      <c r="Z844" s="43">
        <v>15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>
      <c r="A845">
        <v>834</v>
      </c>
      <c r="B845" s="97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54</v>
      </c>
      <c r="E845">
        <f>IF(appliances!$D$46="YES",light_sim_data!B845,0)</f>
        <v>0</v>
      </c>
      <c r="F845">
        <f t="shared" ref="F845:F908" si="41">SUM(H845:AN845)</f>
        <v>54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5</v>
      </c>
      <c r="U845" s="43">
        <v>0</v>
      </c>
      <c r="V845" s="43">
        <v>3</v>
      </c>
      <c r="W845" s="43">
        <v>3</v>
      </c>
      <c r="X845" s="43">
        <v>0</v>
      </c>
      <c r="Y845" s="43">
        <v>2</v>
      </c>
      <c r="Z845" s="43">
        <v>15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>
      <c r="A846">
        <v>835</v>
      </c>
      <c r="B846" s="97">
        <v>0.57916666666666705</v>
      </c>
      <c r="C846">
        <f t="shared" ca="1" si="39"/>
        <v>0</v>
      </c>
      <c r="D846">
        <f t="shared" si="40"/>
        <v>54</v>
      </c>
      <c r="E846">
        <f>IF(appliances!$D$46="YES",light_sim_data!B846,0)</f>
        <v>0</v>
      </c>
      <c r="F846">
        <f t="shared" si="41"/>
        <v>54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5</v>
      </c>
      <c r="U846" s="43">
        <v>0</v>
      </c>
      <c r="V846" s="43">
        <v>3</v>
      </c>
      <c r="W846" s="43">
        <v>3</v>
      </c>
      <c r="X846" s="43">
        <v>0</v>
      </c>
      <c r="Y846" s="43">
        <v>2</v>
      </c>
      <c r="Z846" s="43">
        <v>15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>
      <c r="A847">
        <v>836</v>
      </c>
      <c r="B847" s="97">
        <v>0.57986111111111105</v>
      </c>
      <c r="C847">
        <f t="shared" ca="1" si="39"/>
        <v>0</v>
      </c>
      <c r="D847">
        <f t="shared" si="40"/>
        <v>54</v>
      </c>
      <c r="E847">
        <f>IF(appliances!$D$46="YES",light_sim_data!B847,0)</f>
        <v>0</v>
      </c>
      <c r="F847">
        <f t="shared" si="41"/>
        <v>54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5</v>
      </c>
      <c r="U847" s="43">
        <v>0</v>
      </c>
      <c r="V847" s="43">
        <v>3</v>
      </c>
      <c r="W847" s="43">
        <v>3</v>
      </c>
      <c r="X847" s="43">
        <v>0</v>
      </c>
      <c r="Y847" s="43">
        <v>2</v>
      </c>
      <c r="Z847" s="43">
        <v>15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>
      <c r="A848">
        <v>837</v>
      </c>
      <c r="B848" s="97">
        <v>0.58055555555555605</v>
      </c>
      <c r="C848">
        <f t="shared" ca="1" si="39"/>
        <v>0</v>
      </c>
      <c r="D848">
        <f t="shared" si="40"/>
        <v>54</v>
      </c>
      <c r="E848">
        <f>IF(appliances!$D$46="YES",light_sim_data!B848,0)</f>
        <v>0</v>
      </c>
      <c r="F848">
        <f t="shared" si="41"/>
        <v>54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5</v>
      </c>
      <c r="U848" s="43">
        <v>0</v>
      </c>
      <c r="V848" s="43">
        <v>3</v>
      </c>
      <c r="W848" s="43">
        <v>3</v>
      </c>
      <c r="X848" s="43">
        <v>0</v>
      </c>
      <c r="Y848" s="43">
        <v>2</v>
      </c>
      <c r="Z848" s="43">
        <v>15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>
      <c r="A849">
        <v>838</v>
      </c>
      <c r="B849" s="97">
        <v>0.58125000000000004</v>
      </c>
      <c r="C849">
        <f t="shared" ca="1" si="39"/>
        <v>0</v>
      </c>
      <c r="D849">
        <f t="shared" si="40"/>
        <v>54</v>
      </c>
      <c r="E849">
        <f>IF(appliances!$D$46="YES",light_sim_data!B849,0)</f>
        <v>0</v>
      </c>
      <c r="F849">
        <f t="shared" si="41"/>
        <v>54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5</v>
      </c>
      <c r="U849" s="43">
        <v>0</v>
      </c>
      <c r="V849" s="43">
        <v>3</v>
      </c>
      <c r="W849" s="43">
        <v>3</v>
      </c>
      <c r="X849" s="43">
        <v>0</v>
      </c>
      <c r="Y849" s="43">
        <v>2</v>
      </c>
      <c r="Z849" s="43">
        <v>15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>
      <c r="A850">
        <v>839</v>
      </c>
      <c r="B850" s="97">
        <v>0.58194444444444404</v>
      </c>
      <c r="C850">
        <f t="shared" ca="1" si="39"/>
        <v>0</v>
      </c>
      <c r="D850">
        <f t="shared" si="40"/>
        <v>54</v>
      </c>
      <c r="E850">
        <f>IF(appliances!$D$46="YES",light_sim_data!B850,0)</f>
        <v>0</v>
      </c>
      <c r="F850">
        <f t="shared" si="41"/>
        <v>54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5</v>
      </c>
      <c r="U850" s="43">
        <v>0</v>
      </c>
      <c r="V850" s="43">
        <v>3</v>
      </c>
      <c r="W850" s="43">
        <v>3</v>
      </c>
      <c r="X850" s="43">
        <v>0</v>
      </c>
      <c r="Y850" s="43">
        <v>2</v>
      </c>
      <c r="Z850" s="43">
        <v>15</v>
      </c>
      <c r="AA850" s="43">
        <v>1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>
      <c r="A851">
        <v>840</v>
      </c>
      <c r="B851" s="97">
        <v>0.58263888888888904</v>
      </c>
      <c r="C851">
        <f t="shared" ca="1" si="39"/>
        <v>0</v>
      </c>
      <c r="D851">
        <f t="shared" si="40"/>
        <v>54</v>
      </c>
      <c r="E851">
        <f>IF(appliances!$D$46="YES",light_sim_data!B851,0)</f>
        <v>0</v>
      </c>
      <c r="F851">
        <f t="shared" si="41"/>
        <v>54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5</v>
      </c>
      <c r="U851" s="43">
        <v>0</v>
      </c>
      <c r="V851" s="43">
        <v>3</v>
      </c>
      <c r="W851" s="43">
        <v>3</v>
      </c>
      <c r="X851" s="43">
        <v>0</v>
      </c>
      <c r="Y851" s="43">
        <v>2</v>
      </c>
      <c r="Z851" s="43">
        <v>15</v>
      </c>
      <c r="AA851" s="43">
        <v>1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>
      <c r="A852">
        <v>841</v>
      </c>
      <c r="B852" s="97">
        <v>0.58333333333333304</v>
      </c>
      <c r="C852">
        <f t="shared" ca="1" si="39"/>
        <v>0</v>
      </c>
      <c r="D852">
        <f t="shared" si="40"/>
        <v>54</v>
      </c>
      <c r="E852">
        <f>IF(appliances!$D$46="YES",light_sim_data!B852,0)</f>
        <v>0</v>
      </c>
      <c r="F852">
        <f t="shared" si="41"/>
        <v>54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5</v>
      </c>
      <c r="U852" s="43">
        <v>0</v>
      </c>
      <c r="V852" s="43">
        <v>3</v>
      </c>
      <c r="W852" s="43">
        <v>3</v>
      </c>
      <c r="X852" s="43">
        <v>0</v>
      </c>
      <c r="Y852" s="43">
        <v>2</v>
      </c>
      <c r="Z852" s="43">
        <v>15</v>
      </c>
      <c r="AA852" s="43">
        <v>1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>
      <c r="A853">
        <v>842</v>
      </c>
      <c r="B853" s="97">
        <v>0.58402777777777803</v>
      </c>
      <c r="C853">
        <f t="shared" ca="1" si="39"/>
        <v>0</v>
      </c>
      <c r="D853">
        <f t="shared" si="40"/>
        <v>163</v>
      </c>
      <c r="E853">
        <f>IF(appliances!$D$46="YES",light_sim_data!B853,0)</f>
        <v>0</v>
      </c>
      <c r="F853">
        <f t="shared" si="41"/>
        <v>163</v>
      </c>
      <c r="H853" s="43">
        <v>0</v>
      </c>
      <c r="I853" s="43">
        <v>0</v>
      </c>
      <c r="J853" s="43">
        <v>109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5</v>
      </c>
      <c r="U853" s="43">
        <v>0</v>
      </c>
      <c r="V853" s="43">
        <v>3</v>
      </c>
      <c r="W853" s="43">
        <v>3</v>
      </c>
      <c r="X853" s="43">
        <v>0</v>
      </c>
      <c r="Y853" s="43">
        <v>2</v>
      </c>
      <c r="Z853" s="43">
        <v>15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>
      <c r="A854">
        <v>843</v>
      </c>
      <c r="B854" s="97">
        <v>0.58472222222222203</v>
      </c>
      <c r="C854">
        <f t="shared" ca="1" si="39"/>
        <v>0</v>
      </c>
      <c r="D854">
        <f t="shared" si="40"/>
        <v>163</v>
      </c>
      <c r="E854">
        <f>IF(appliances!$D$46="YES",light_sim_data!B854,0)</f>
        <v>0</v>
      </c>
      <c r="F854">
        <f t="shared" si="41"/>
        <v>163</v>
      </c>
      <c r="H854" s="43">
        <v>0</v>
      </c>
      <c r="I854" s="43">
        <v>0</v>
      </c>
      <c r="J854" s="43">
        <v>109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5</v>
      </c>
      <c r="U854" s="43">
        <v>0</v>
      </c>
      <c r="V854" s="43">
        <v>3</v>
      </c>
      <c r="W854" s="43">
        <v>3</v>
      </c>
      <c r="X854" s="43">
        <v>0</v>
      </c>
      <c r="Y854" s="43">
        <v>2</v>
      </c>
      <c r="Z854" s="43">
        <v>15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>
      <c r="A855">
        <v>844</v>
      </c>
      <c r="B855" s="97">
        <v>0.58541666666666703</v>
      </c>
      <c r="C855">
        <f t="shared" ca="1" si="39"/>
        <v>0</v>
      </c>
      <c r="D855">
        <f t="shared" si="40"/>
        <v>163</v>
      </c>
      <c r="E855">
        <f>IF(appliances!$D$46="YES",light_sim_data!B855,0)</f>
        <v>0</v>
      </c>
      <c r="F855">
        <f t="shared" si="41"/>
        <v>163</v>
      </c>
      <c r="H855" s="43">
        <v>0</v>
      </c>
      <c r="I855" s="43">
        <v>0</v>
      </c>
      <c r="J855" s="43">
        <v>109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5</v>
      </c>
      <c r="U855" s="43">
        <v>0</v>
      </c>
      <c r="V855" s="43">
        <v>3</v>
      </c>
      <c r="W855" s="43">
        <v>3</v>
      </c>
      <c r="X855" s="43">
        <v>0</v>
      </c>
      <c r="Y855" s="43">
        <v>2</v>
      </c>
      <c r="Z855" s="43">
        <v>15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>
      <c r="A856">
        <v>845</v>
      </c>
      <c r="B856" s="97">
        <v>0.58611111111111103</v>
      </c>
      <c r="C856">
        <f t="shared" ca="1" si="39"/>
        <v>0</v>
      </c>
      <c r="D856">
        <f t="shared" si="40"/>
        <v>163</v>
      </c>
      <c r="E856">
        <f>IF(appliances!$D$46="YES",light_sim_data!B856,0)</f>
        <v>0</v>
      </c>
      <c r="F856">
        <f t="shared" si="41"/>
        <v>163</v>
      </c>
      <c r="H856" s="43">
        <v>0</v>
      </c>
      <c r="I856" s="43">
        <v>0</v>
      </c>
      <c r="J856" s="43">
        <v>109</v>
      </c>
      <c r="K856" s="43">
        <v>0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5</v>
      </c>
      <c r="U856" s="43">
        <v>0</v>
      </c>
      <c r="V856" s="43">
        <v>3</v>
      </c>
      <c r="W856" s="43">
        <v>3</v>
      </c>
      <c r="X856" s="43">
        <v>0</v>
      </c>
      <c r="Y856" s="43">
        <v>2</v>
      </c>
      <c r="Z856" s="43">
        <v>15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>
      <c r="A857">
        <v>846</v>
      </c>
      <c r="B857" s="97">
        <v>0.58680555555555602</v>
      </c>
      <c r="C857">
        <f t="shared" ca="1" si="39"/>
        <v>0</v>
      </c>
      <c r="D857">
        <f t="shared" si="40"/>
        <v>163</v>
      </c>
      <c r="E857">
        <f>IF(appliances!$D$46="YES",light_sim_data!B857,0)</f>
        <v>0</v>
      </c>
      <c r="F857">
        <f t="shared" si="41"/>
        <v>163</v>
      </c>
      <c r="H857" s="43">
        <v>0</v>
      </c>
      <c r="I857" s="43">
        <v>0</v>
      </c>
      <c r="J857" s="43">
        <v>109</v>
      </c>
      <c r="K857" s="43">
        <v>0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5</v>
      </c>
      <c r="U857" s="43">
        <v>0</v>
      </c>
      <c r="V857" s="43">
        <v>3</v>
      </c>
      <c r="W857" s="43">
        <v>3</v>
      </c>
      <c r="X857" s="43">
        <v>0</v>
      </c>
      <c r="Y857" s="43">
        <v>2</v>
      </c>
      <c r="Z857" s="43">
        <v>15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>
      <c r="A858">
        <v>847</v>
      </c>
      <c r="B858" s="97">
        <v>0.58750000000000002</v>
      </c>
      <c r="C858">
        <f t="shared" ca="1" si="39"/>
        <v>0</v>
      </c>
      <c r="D858">
        <f t="shared" si="40"/>
        <v>163</v>
      </c>
      <c r="E858">
        <f>IF(appliances!$D$46="YES",light_sim_data!B858,0)</f>
        <v>0</v>
      </c>
      <c r="F858">
        <f t="shared" si="41"/>
        <v>163</v>
      </c>
      <c r="H858" s="43">
        <v>0</v>
      </c>
      <c r="I858" s="43">
        <v>0</v>
      </c>
      <c r="J858" s="43">
        <v>109</v>
      </c>
      <c r="K858" s="43">
        <v>0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5</v>
      </c>
      <c r="U858" s="43">
        <v>0</v>
      </c>
      <c r="V858" s="43">
        <v>3</v>
      </c>
      <c r="W858" s="43">
        <v>3</v>
      </c>
      <c r="X858" s="43">
        <v>0</v>
      </c>
      <c r="Y858" s="43">
        <v>2</v>
      </c>
      <c r="Z858" s="43">
        <v>15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>
      <c r="A859">
        <v>848</v>
      </c>
      <c r="B859" s="97">
        <v>0.58819444444444402</v>
      </c>
      <c r="C859">
        <f t="shared" ca="1" si="39"/>
        <v>0</v>
      </c>
      <c r="D859">
        <f t="shared" si="40"/>
        <v>163</v>
      </c>
      <c r="E859">
        <f>IF(appliances!$D$46="YES",light_sim_data!B859,0)</f>
        <v>0</v>
      </c>
      <c r="F859">
        <f t="shared" si="41"/>
        <v>163</v>
      </c>
      <c r="H859" s="43">
        <v>0</v>
      </c>
      <c r="I859" s="43">
        <v>0</v>
      </c>
      <c r="J859" s="43">
        <v>109</v>
      </c>
      <c r="K859" s="43">
        <v>0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5</v>
      </c>
      <c r="U859" s="43">
        <v>0</v>
      </c>
      <c r="V859" s="43">
        <v>3</v>
      </c>
      <c r="W859" s="43">
        <v>3</v>
      </c>
      <c r="X859" s="43">
        <v>0</v>
      </c>
      <c r="Y859" s="43">
        <v>2</v>
      </c>
      <c r="Z859" s="43">
        <v>15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>
      <c r="A860">
        <v>849</v>
      </c>
      <c r="B860" s="97">
        <v>0.58888888888888902</v>
      </c>
      <c r="C860">
        <f t="shared" ca="1" si="39"/>
        <v>0</v>
      </c>
      <c r="D860">
        <f t="shared" si="40"/>
        <v>163</v>
      </c>
      <c r="E860">
        <f>IF(appliances!$D$46="YES",light_sim_data!B860,0)</f>
        <v>0</v>
      </c>
      <c r="F860">
        <f t="shared" si="41"/>
        <v>163</v>
      </c>
      <c r="H860" s="43">
        <v>0</v>
      </c>
      <c r="I860" s="43">
        <v>0</v>
      </c>
      <c r="J860" s="43">
        <v>109</v>
      </c>
      <c r="K860" s="43">
        <v>0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5</v>
      </c>
      <c r="U860" s="43">
        <v>0</v>
      </c>
      <c r="V860" s="43">
        <v>3</v>
      </c>
      <c r="W860" s="43">
        <v>3</v>
      </c>
      <c r="X860" s="43">
        <v>0</v>
      </c>
      <c r="Y860" s="43">
        <v>2</v>
      </c>
      <c r="Z860" s="43">
        <v>15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>
      <c r="A861">
        <v>850</v>
      </c>
      <c r="B861" s="97">
        <v>0.58958333333333302</v>
      </c>
      <c r="C861">
        <f t="shared" ca="1" si="39"/>
        <v>0</v>
      </c>
      <c r="D861">
        <f t="shared" si="40"/>
        <v>163</v>
      </c>
      <c r="E861">
        <f>IF(appliances!$D$46="YES",light_sim_data!B861,0)</f>
        <v>0</v>
      </c>
      <c r="F861">
        <f t="shared" si="41"/>
        <v>163</v>
      </c>
      <c r="H861" s="43">
        <v>0</v>
      </c>
      <c r="I861" s="43">
        <v>0</v>
      </c>
      <c r="J861" s="43">
        <v>109</v>
      </c>
      <c r="K861" s="43">
        <v>0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5</v>
      </c>
      <c r="U861" s="43">
        <v>0</v>
      </c>
      <c r="V861" s="43">
        <v>3</v>
      </c>
      <c r="W861" s="43">
        <v>3</v>
      </c>
      <c r="X861" s="43">
        <v>0</v>
      </c>
      <c r="Y861" s="43">
        <v>2</v>
      </c>
      <c r="Z861" s="43">
        <v>15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>
      <c r="A862">
        <v>851</v>
      </c>
      <c r="B862" s="97">
        <v>0.59027777777777801</v>
      </c>
      <c r="C862">
        <f t="shared" ca="1" si="39"/>
        <v>0</v>
      </c>
      <c r="D862">
        <f t="shared" si="40"/>
        <v>163</v>
      </c>
      <c r="E862">
        <f>IF(appliances!$D$46="YES",light_sim_data!B862,0)</f>
        <v>0</v>
      </c>
      <c r="F862">
        <f t="shared" si="41"/>
        <v>163</v>
      </c>
      <c r="H862" s="43">
        <v>0</v>
      </c>
      <c r="I862" s="43">
        <v>0</v>
      </c>
      <c r="J862" s="43">
        <v>109</v>
      </c>
      <c r="K862" s="43">
        <v>0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5</v>
      </c>
      <c r="U862" s="43">
        <v>0</v>
      </c>
      <c r="V862" s="43">
        <v>3</v>
      </c>
      <c r="W862" s="43">
        <v>3</v>
      </c>
      <c r="X862" s="43">
        <v>0</v>
      </c>
      <c r="Y862" s="43">
        <v>2</v>
      </c>
      <c r="Z862" s="43">
        <v>15</v>
      </c>
      <c r="AA862" s="43">
        <v>1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>
      <c r="A863">
        <v>852</v>
      </c>
      <c r="B863" s="97">
        <v>0.59097222222222201</v>
      </c>
      <c r="C863">
        <f t="shared" ca="1" si="39"/>
        <v>0</v>
      </c>
      <c r="D863">
        <f t="shared" si="40"/>
        <v>163</v>
      </c>
      <c r="E863">
        <f>IF(appliances!$D$46="YES",light_sim_data!B863,0)</f>
        <v>0</v>
      </c>
      <c r="F863">
        <f t="shared" si="41"/>
        <v>163</v>
      </c>
      <c r="H863" s="43">
        <v>0</v>
      </c>
      <c r="I863" s="43">
        <v>0</v>
      </c>
      <c r="J863" s="43">
        <v>109</v>
      </c>
      <c r="K863" s="43">
        <v>0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5</v>
      </c>
      <c r="U863" s="43">
        <v>0</v>
      </c>
      <c r="V863" s="43">
        <v>3</v>
      </c>
      <c r="W863" s="43">
        <v>3</v>
      </c>
      <c r="X863" s="43">
        <v>0</v>
      </c>
      <c r="Y863" s="43">
        <v>2</v>
      </c>
      <c r="Z863" s="43">
        <v>15</v>
      </c>
      <c r="AA863" s="43">
        <v>1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>
      <c r="A864">
        <v>853</v>
      </c>
      <c r="B864" s="97">
        <v>0.59166666666666701</v>
      </c>
      <c r="C864">
        <f t="shared" ca="1" si="39"/>
        <v>0</v>
      </c>
      <c r="D864">
        <f t="shared" si="40"/>
        <v>163</v>
      </c>
      <c r="E864">
        <f>IF(appliances!$D$46="YES",light_sim_data!B864,0)</f>
        <v>0</v>
      </c>
      <c r="F864">
        <f t="shared" si="41"/>
        <v>163</v>
      </c>
      <c r="H864" s="43">
        <v>0</v>
      </c>
      <c r="I864" s="43">
        <v>0</v>
      </c>
      <c r="J864" s="43">
        <v>109</v>
      </c>
      <c r="K864" s="43">
        <v>0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5</v>
      </c>
      <c r="U864" s="43">
        <v>0</v>
      </c>
      <c r="V864" s="43">
        <v>3</v>
      </c>
      <c r="W864" s="43">
        <v>3</v>
      </c>
      <c r="X864" s="43">
        <v>0</v>
      </c>
      <c r="Y864" s="43">
        <v>2</v>
      </c>
      <c r="Z864" s="43">
        <v>15</v>
      </c>
      <c r="AA864" s="43">
        <v>1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>
      <c r="A865">
        <v>854</v>
      </c>
      <c r="B865" s="97">
        <v>0.59236111111111101</v>
      </c>
      <c r="C865">
        <f t="shared" ca="1" si="39"/>
        <v>0</v>
      </c>
      <c r="D865">
        <f t="shared" si="40"/>
        <v>163</v>
      </c>
      <c r="E865">
        <f>IF(appliances!$D$46="YES",light_sim_data!B865,0)</f>
        <v>0</v>
      </c>
      <c r="F865">
        <f t="shared" si="41"/>
        <v>163</v>
      </c>
      <c r="H865" s="43">
        <v>0</v>
      </c>
      <c r="I865" s="43">
        <v>0</v>
      </c>
      <c r="J865" s="43">
        <v>109</v>
      </c>
      <c r="K865" s="43">
        <v>0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5</v>
      </c>
      <c r="U865" s="43">
        <v>0</v>
      </c>
      <c r="V865" s="43">
        <v>3</v>
      </c>
      <c r="W865" s="43">
        <v>3</v>
      </c>
      <c r="X865" s="43">
        <v>0</v>
      </c>
      <c r="Y865" s="43">
        <v>2</v>
      </c>
      <c r="Z865" s="43">
        <v>15</v>
      </c>
      <c r="AA865" s="43">
        <v>1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>
      <c r="A866">
        <v>855</v>
      </c>
      <c r="B866" s="97">
        <v>0.593055555555556</v>
      </c>
      <c r="C866">
        <f t="shared" ca="1" si="39"/>
        <v>0</v>
      </c>
      <c r="D866">
        <f t="shared" si="40"/>
        <v>163</v>
      </c>
      <c r="E866">
        <f>IF(appliances!$D$46="YES",light_sim_data!B866,0)</f>
        <v>0</v>
      </c>
      <c r="F866">
        <f t="shared" si="41"/>
        <v>163</v>
      </c>
      <c r="H866" s="43">
        <v>0</v>
      </c>
      <c r="I866" s="43">
        <v>0</v>
      </c>
      <c r="J866" s="43">
        <v>109</v>
      </c>
      <c r="K866" s="43">
        <v>0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5</v>
      </c>
      <c r="U866" s="43">
        <v>0</v>
      </c>
      <c r="V866" s="43">
        <v>3</v>
      </c>
      <c r="W866" s="43">
        <v>3</v>
      </c>
      <c r="X866" s="43">
        <v>0</v>
      </c>
      <c r="Y866" s="43">
        <v>2</v>
      </c>
      <c r="Z866" s="43">
        <v>15</v>
      </c>
      <c r="AA866" s="43">
        <v>1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>
      <c r="A867">
        <v>856</v>
      </c>
      <c r="B867" s="97">
        <v>0.59375</v>
      </c>
      <c r="C867">
        <f t="shared" ca="1" si="39"/>
        <v>0</v>
      </c>
      <c r="D867">
        <f t="shared" si="40"/>
        <v>163</v>
      </c>
      <c r="E867">
        <f>IF(appliances!$D$46="YES",light_sim_data!B867,0)</f>
        <v>0</v>
      </c>
      <c r="F867">
        <f t="shared" si="41"/>
        <v>163</v>
      </c>
      <c r="H867" s="43">
        <v>0</v>
      </c>
      <c r="I867" s="43">
        <v>0</v>
      </c>
      <c r="J867" s="43">
        <v>109</v>
      </c>
      <c r="K867" s="43">
        <v>0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5</v>
      </c>
      <c r="U867" s="43">
        <v>0</v>
      </c>
      <c r="V867" s="43">
        <v>3</v>
      </c>
      <c r="W867" s="43">
        <v>3</v>
      </c>
      <c r="X867" s="43">
        <v>0</v>
      </c>
      <c r="Y867" s="43">
        <v>2</v>
      </c>
      <c r="Z867" s="43">
        <v>15</v>
      </c>
      <c r="AA867" s="43">
        <v>1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>
      <c r="A868">
        <v>857</v>
      </c>
      <c r="B868" s="97">
        <v>0.594444444444444</v>
      </c>
      <c r="C868">
        <f t="shared" ca="1" si="39"/>
        <v>0</v>
      </c>
      <c r="D868">
        <f t="shared" si="40"/>
        <v>163</v>
      </c>
      <c r="E868">
        <f>IF(appliances!$D$46="YES",light_sim_data!B868,0)</f>
        <v>0</v>
      </c>
      <c r="F868">
        <f t="shared" si="41"/>
        <v>163</v>
      </c>
      <c r="H868" s="43">
        <v>0</v>
      </c>
      <c r="I868" s="43">
        <v>0</v>
      </c>
      <c r="J868" s="43">
        <v>109</v>
      </c>
      <c r="K868" s="43">
        <v>0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5</v>
      </c>
      <c r="U868" s="43">
        <v>0</v>
      </c>
      <c r="V868" s="43">
        <v>3</v>
      </c>
      <c r="W868" s="43">
        <v>3</v>
      </c>
      <c r="X868" s="43">
        <v>0</v>
      </c>
      <c r="Y868" s="43">
        <v>2</v>
      </c>
      <c r="Z868" s="43">
        <v>15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>
      <c r="A869">
        <v>858</v>
      </c>
      <c r="B869" s="97">
        <v>0.59513888888888899</v>
      </c>
      <c r="C869">
        <f t="shared" ca="1" si="39"/>
        <v>0</v>
      </c>
      <c r="D869">
        <f t="shared" si="40"/>
        <v>163</v>
      </c>
      <c r="E869">
        <f>IF(appliances!$D$46="YES",light_sim_data!B869,0)</f>
        <v>0</v>
      </c>
      <c r="F869">
        <f t="shared" si="41"/>
        <v>163</v>
      </c>
      <c r="H869" s="43">
        <v>0</v>
      </c>
      <c r="I869" s="43">
        <v>0</v>
      </c>
      <c r="J869" s="43">
        <v>109</v>
      </c>
      <c r="K869" s="43">
        <v>0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5</v>
      </c>
      <c r="U869" s="43">
        <v>0</v>
      </c>
      <c r="V869" s="43">
        <v>3</v>
      </c>
      <c r="W869" s="43">
        <v>3</v>
      </c>
      <c r="X869" s="43">
        <v>0</v>
      </c>
      <c r="Y869" s="43">
        <v>2</v>
      </c>
      <c r="Z869" s="43">
        <v>15</v>
      </c>
      <c r="AA869" s="43">
        <v>1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>
      <c r="A870">
        <v>859</v>
      </c>
      <c r="B870" s="97">
        <v>0.59583333333333299</v>
      </c>
      <c r="C870">
        <f t="shared" ca="1" si="39"/>
        <v>0</v>
      </c>
      <c r="D870">
        <f t="shared" si="40"/>
        <v>163</v>
      </c>
      <c r="E870">
        <f>IF(appliances!$D$46="YES",light_sim_data!B870,0)</f>
        <v>0</v>
      </c>
      <c r="F870">
        <f t="shared" si="41"/>
        <v>163</v>
      </c>
      <c r="H870" s="43">
        <v>0</v>
      </c>
      <c r="I870" s="43">
        <v>0</v>
      </c>
      <c r="J870" s="43">
        <v>109</v>
      </c>
      <c r="K870" s="43">
        <v>0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5</v>
      </c>
      <c r="U870" s="43">
        <v>0</v>
      </c>
      <c r="V870" s="43">
        <v>3</v>
      </c>
      <c r="W870" s="43">
        <v>3</v>
      </c>
      <c r="X870" s="43">
        <v>0</v>
      </c>
      <c r="Y870" s="43">
        <v>2</v>
      </c>
      <c r="Z870" s="43">
        <v>15</v>
      </c>
      <c r="AA870" s="43">
        <v>1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>
      <c r="A871">
        <v>860</v>
      </c>
      <c r="B871" s="97">
        <v>0.59652777777777799</v>
      </c>
      <c r="C871">
        <f t="shared" ca="1" si="39"/>
        <v>0</v>
      </c>
      <c r="D871">
        <f t="shared" si="40"/>
        <v>54</v>
      </c>
      <c r="E871">
        <f>IF(appliances!$D$46="YES",light_sim_data!B871,0)</f>
        <v>0</v>
      </c>
      <c r="F871">
        <f t="shared" si="41"/>
        <v>54</v>
      </c>
      <c r="H871" s="43">
        <v>0</v>
      </c>
      <c r="I871" s="43">
        <v>0</v>
      </c>
      <c r="J871" s="43">
        <v>0</v>
      </c>
      <c r="K871" s="43">
        <v>0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5</v>
      </c>
      <c r="U871" s="43">
        <v>0</v>
      </c>
      <c r="V871" s="43">
        <v>3</v>
      </c>
      <c r="W871" s="43">
        <v>3</v>
      </c>
      <c r="X871" s="43">
        <v>0</v>
      </c>
      <c r="Y871" s="43">
        <v>2</v>
      </c>
      <c r="Z871" s="43">
        <v>15</v>
      </c>
      <c r="AA871" s="43">
        <v>1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>
      <c r="A872">
        <v>861</v>
      </c>
      <c r="B872" s="97">
        <v>0.59722222222222199</v>
      </c>
      <c r="C872">
        <f t="shared" ca="1" si="39"/>
        <v>0</v>
      </c>
      <c r="D872">
        <f t="shared" si="40"/>
        <v>54</v>
      </c>
      <c r="E872">
        <f>IF(appliances!$D$46="YES",light_sim_data!B872,0)</f>
        <v>0</v>
      </c>
      <c r="F872">
        <f t="shared" si="41"/>
        <v>54</v>
      </c>
      <c r="H872" s="43">
        <v>0</v>
      </c>
      <c r="I872" s="43">
        <v>0</v>
      </c>
      <c r="J872" s="43">
        <v>0</v>
      </c>
      <c r="K872" s="43">
        <v>0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5</v>
      </c>
      <c r="U872" s="43">
        <v>0</v>
      </c>
      <c r="V872" s="43">
        <v>3</v>
      </c>
      <c r="W872" s="43">
        <v>3</v>
      </c>
      <c r="X872" s="43">
        <v>0</v>
      </c>
      <c r="Y872" s="43">
        <v>2</v>
      </c>
      <c r="Z872" s="43">
        <v>15</v>
      </c>
      <c r="AA872" s="43">
        <v>1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>
      <c r="A873">
        <v>862</v>
      </c>
      <c r="B873" s="97">
        <v>0.59791666666666698</v>
      </c>
      <c r="C873">
        <f t="shared" ca="1" si="39"/>
        <v>0</v>
      </c>
      <c r="D873">
        <f t="shared" si="40"/>
        <v>54</v>
      </c>
      <c r="E873">
        <f>IF(appliances!$D$46="YES",light_sim_data!B873,0)</f>
        <v>0</v>
      </c>
      <c r="F873">
        <f t="shared" si="41"/>
        <v>54</v>
      </c>
      <c r="H873" s="43">
        <v>0</v>
      </c>
      <c r="I873" s="43">
        <v>0</v>
      </c>
      <c r="J873" s="43">
        <v>0</v>
      </c>
      <c r="K873" s="43">
        <v>0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5</v>
      </c>
      <c r="U873" s="43">
        <v>0</v>
      </c>
      <c r="V873" s="43">
        <v>3</v>
      </c>
      <c r="W873" s="43">
        <v>3</v>
      </c>
      <c r="X873" s="43">
        <v>0</v>
      </c>
      <c r="Y873" s="43">
        <v>2</v>
      </c>
      <c r="Z873" s="43">
        <v>15</v>
      </c>
      <c r="AA873" s="43">
        <v>1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>
      <c r="A874">
        <v>863</v>
      </c>
      <c r="B874" s="97">
        <v>0.59861111111111098</v>
      </c>
      <c r="C874">
        <f t="shared" ca="1" si="39"/>
        <v>0</v>
      </c>
      <c r="D874">
        <f t="shared" si="40"/>
        <v>54</v>
      </c>
      <c r="E874">
        <f>IF(appliances!$D$46="YES",light_sim_data!B874,0)</f>
        <v>0</v>
      </c>
      <c r="F874">
        <f t="shared" si="41"/>
        <v>54</v>
      </c>
      <c r="H874" s="43">
        <v>0</v>
      </c>
      <c r="I874" s="43">
        <v>0</v>
      </c>
      <c r="J874" s="43">
        <v>0</v>
      </c>
      <c r="K874" s="43">
        <v>0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5</v>
      </c>
      <c r="U874" s="43">
        <v>0</v>
      </c>
      <c r="V874" s="43">
        <v>3</v>
      </c>
      <c r="W874" s="43">
        <v>3</v>
      </c>
      <c r="X874" s="43">
        <v>0</v>
      </c>
      <c r="Y874" s="43">
        <v>2</v>
      </c>
      <c r="Z874" s="43">
        <v>15</v>
      </c>
      <c r="AA874" s="43">
        <v>1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>
      <c r="A875">
        <v>864</v>
      </c>
      <c r="B875" s="97">
        <v>0.59930555555555598</v>
      </c>
      <c r="C875">
        <f t="shared" ca="1" si="39"/>
        <v>0</v>
      </c>
      <c r="D875">
        <f t="shared" si="40"/>
        <v>54</v>
      </c>
      <c r="E875">
        <f>IF(appliances!$D$46="YES",light_sim_data!B875,0)</f>
        <v>0</v>
      </c>
      <c r="F875">
        <f t="shared" si="41"/>
        <v>54</v>
      </c>
      <c r="H875" s="43">
        <v>0</v>
      </c>
      <c r="I875" s="43">
        <v>0</v>
      </c>
      <c r="J875" s="43">
        <v>0</v>
      </c>
      <c r="K875" s="43">
        <v>0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5</v>
      </c>
      <c r="U875" s="43">
        <v>0</v>
      </c>
      <c r="V875" s="43">
        <v>3</v>
      </c>
      <c r="W875" s="43">
        <v>3</v>
      </c>
      <c r="X875" s="43">
        <v>0</v>
      </c>
      <c r="Y875" s="43">
        <v>2</v>
      </c>
      <c r="Z875" s="43">
        <v>15</v>
      </c>
      <c r="AA875" s="43">
        <v>1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>
      <c r="A876">
        <v>865</v>
      </c>
      <c r="B876" s="97">
        <v>0.6</v>
      </c>
      <c r="C876">
        <f t="shared" ca="1" si="39"/>
        <v>0</v>
      </c>
      <c r="D876">
        <f t="shared" si="40"/>
        <v>54</v>
      </c>
      <c r="E876">
        <f>IF(appliances!$D$46="YES",light_sim_data!B876,0)</f>
        <v>0</v>
      </c>
      <c r="F876">
        <f t="shared" si="41"/>
        <v>54</v>
      </c>
      <c r="H876" s="43">
        <v>0</v>
      </c>
      <c r="I876" s="43">
        <v>0</v>
      </c>
      <c r="J876" s="43">
        <v>0</v>
      </c>
      <c r="K876" s="43">
        <v>0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5</v>
      </c>
      <c r="U876" s="43">
        <v>0</v>
      </c>
      <c r="V876" s="43">
        <v>3</v>
      </c>
      <c r="W876" s="43">
        <v>3</v>
      </c>
      <c r="X876" s="43">
        <v>0</v>
      </c>
      <c r="Y876" s="43">
        <v>2</v>
      </c>
      <c r="Z876" s="43">
        <v>15</v>
      </c>
      <c r="AA876" s="43">
        <v>1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>
      <c r="A877">
        <v>866</v>
      </c>
      <c r="B877" s="97">
        <v>0.60069444444444398</v>
      </c>
      <c r="C877">
        <f t="shared" ca="1" si="39"/>
        <v>0</v>
      </c>
      <c r="D877">
        <f t="shared" si="40"/>
        <v>54</v>
      </c>
      <c r="E877">
        <f>IF(appliances!$D$46="YES",light_sim_data!B877,0)</f>
        <v>0</v>
      </c>
      <c r="F877">
        <f t="shared" si="41"/>
        <v>54</v>
      </c>
      <c r="H877" s="43">
        <v>0</v>
      </c>
      <c r="I877" s="43">
        <v>0</v>
      </c>
      <c r="J877" s="43">
        <v>0</v>
      </c>
      <c r="K877" s="43">
        <v>0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5</v>
      </c>
      <c r="U877" s="43">
        <v>0</v>
      </c>
      <c r="V877" s="43">
        <v>3</v>
      </c>
      <c r="W877" s="43">
        <v>3</v>
      </c>
      <c r="X877" s="43">
        <v>0</v>
      </c>
      <c r="Y877" s="43">
        <v>2</v>
      </c>
      <c r="Z877" s="43">
        <v>15</v>
      </c>
      <c r="AA877" s="43">
        <v>1</v>
      </c>
      <c r="AB877" s="43">
        <v>3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>
      <c r="A878">
        <v>867</v>
      </c>
      <c r="B878" s="97">
        <v>0.60138888888888897</v>
      </c>
      <c r="C878">
        <f t="shared" ca="1" si="39"/>
        <v>0</v>
      </c>
      <c r="D878">
        <f t="shared" si="40"/>
        <v>54</v>
      </c>
      <c r="E878">
        <f>IF(appliances!$D$46="YES",light_sim_data!B878,0)</f>
        <v>0</v>
      </c>
      <c r="F878">
        <f t="shared" si="41"/>
        <v>54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5</v>
      </c>
      <c r="U878" s="43">
        <v>0</v>
      </c>
      <c r="V878" s="43">
        <v>3</v>
      </c>
      <c r="W878" s="43">
        <v>3</v>
      </c>
      <c r="X878" s="43">
        <v>0</v>
      </c>
      <c r="Y878" s="43">
        <v>2</v>
      </c>
      <c r="Z878" s="43">
        <v>15</v>
      </c>
      <c r="AA878" s="43">
        <v>1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>
      <c r="A879">
        <v>868</v>
      </c>
      <c r="B879" s="97">
        <v>0.60208333333333297</v>
      </c>
      <c r="C879">
        <f t="shared" ca="1" si="39"/>
        <v>0</v>
      </c>
      <c r="D879">
        <f t="shared" si="40"/>
        <v>54</v>
      </c>
      <c r="E879">
        <f>IF(appliances!$D$46="YES",light_sim_data!B879,0)</f>
        <v>0</v>
      </c>
      <c r="F879">
        <f t="shared" si="41"/>
        <v>54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5</v>
      </c>
      <c r="U879" s="43">
        <v>0</v>
      </c>
      <c r="V879" s="43">
        <v>3</v>
      </c>
      <c r="W879" s="43">
        <v>3</v>
      </c>
      <c r="X879" s="43">
        <v>0</v>
      </c>
      <c r="Y879" s="43">
        <v>2</v>
      </c>
      <c r="Z879" s="43">
        <v>15</v>
      </c>
      <c r="AA879" s="43">
        <v>1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>
      <c r="A880">
        <v>869</v>
      </c>
      <c r="B880" s="97">
        <v>0.60277777777777797</v>
      </c>
      <c r="C880">
        <f t="shared" ca="1" si="39"/>
        <v>0</v>
      </c>
      <c r="D880">
        <f t="shared" si="40"/>
        <v>54</v>
      </c>
      <c r="E880">
        <f>IF(appliances!$D$46="YES",light_sim_data!B880,0)</f>
        <v>0</v>
      </c>
      <c r="F880">
        <f t="shared" si="41"/>
        <v>54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5</v>
      </c>
      <c r="U880" s="43">
        <v>0</v>
      </c>
      <c r="V880" s="43">
        <v>3</v>
      </c>
      <c r="W880" s="43">
        <v>3</v>
      </c>
      <c r="X880" s="43">
        <v>0</v>
      </c>
      <c r="Y880" s="43">
        <v>2</v>
      </c>
      <c r="Z880" s="43">
        <v>15</v>
      </c>
      <c r="AA880" s="43">
        <v>1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>
      <c r="A881">
        <v>870</v>
      </c>
      <c r="B881" s="97">
        <v>0.60347222222222197</v>
      </c>
      <c r="C881">
        <f t="shared" ca="1" si="39"/>
        <v>0</v>
      </c>
      <c r="D881">
        <f t="shared" si="40"/>
        <v>54</v>
      </c>
      <c r="E881">
        <f>IF(appliances!$D$46="YES",light_sim_data!B881,0)</f>
        <v>0</v>
      </c>
      <c r="F881">
        <f t="shared" si="41"/>
        <v>54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5</v>
      </c>
      <c r="U881" s="43">
        <v>0</v>
      </c>
      <c r="V881" s="43">
        <v>3</v>
      </c>
      <c r="W881" s="43">
        <v>3</v>
      </c>
      <c r="X881" s="43">
        <v>0</v>
      </c>
      <c r="Y881" s="43">
        <v>2</v>
      </c>
      <c r="Z881" s="43">
        <v>15</v>
      </c>
      <c r="AA881" s="43">
        <v>1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>
      <c r="A882">
        <v>871</v>
      </c>
      <c r="B882" s="97">
        <v>0.60416666666666696</v>
      </c>
      <c r="C882">
        <f t="shared" ca="1" si="39"/>
        <v>0</v>
      </c>
      <c r="D882">
        <f t="shared" si="40"/>
        <v>54</v>
      </c>
      <c r="E882">
        <f>IF(appliances!$D$46="YES",light_sim_data!B882,0)</f>
        <v>0</v>
      </c>
      <c r="F882">
        <f t="shared" si="41"/>
        <v>54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5</v>
      </c>
      <c r="U882" s="43">
        <v>0</v>
      </c>
      <c r="V882" s="43">
        <v>3</v>
      </c>
      <c r="W882" s="43">
        <v>3</v>
      </c>
      <c r="X882" s="43">
        <v>0</v>
      </c>
      <c r="Y882" s="43">
        <v>2</v>
      </c>
      <c r="Z882" s="43">
        <v>15</v>
      </c>
      <c r="AA882" s="43">
        <v>1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>
      <c r="A883">
        <v>872</v>
      </c>
      <c r="B883" s="97">
        <v>0.60486111111111096</v>
      </c>
      <c r="C883">
        <f t="shared" ca="1" si="39"/>
        <v>0</v>
      </c>
      <c r="D883">
        <f t="shared" si="40"/>
        <v>54</v>
      </c>
      <c r="E883">
        <f>IF(appliances!$D$46="YES",light_sim_data!B883,0)</f>
        <v>0</v>
      </c>
      <c r="F883">
        <f t="shared" si="41"/>
        <v>54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5</v>
      </c>
      <c r="U883" s="43">
        <v>0</v>
      </c>
      <c r="V883" s="43">
        <v>3</v>
      </c>
      <c r="W883" s="43">
        <v>3</v>
      </c>
      <c r="X883" s="43">
        <v>0</v>
      </c>
      <c r="Y883" s="43">
        <v>2</v>
      </c>
      <c r="Z883" s="43">
        <v>15</v>
      </c>
      <c r="AA883" s="43">
        <v>1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>
      <c r="A884">
        <v>873</v>
      </c>
      <c r="B884" s="97">
        <v>0.60555555555555596</v>
      </c>
      <c r="C884">
        <f t="shared" ca="1" si="39"/>
        <v>0</v>
      </c>
      <c r="D884">
        <f t="shared" si="40"/>
        <v>232</v>
      </c>
      <c r="E884">
        <f>IF(appliances!$D$46="YES",light_sim_data!B884,0)</f>
        <v>0</v>
      </c>
      <c r="F884">
        <f t="shared" si="41"/>
        <v>232</v>
      </c>
      <c r="H884" s="43">
        <v>0</v>
      </c>
      <c r="I884" s="43">
        <v>178</v>
      </c>
      <c r="J884" s="43">
        <v>0</v>
      </c>
      <c r="K884" s="43">
        <v>0</v>
      </c>
      <c r="L884" s="43">
        <v>1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5</v>
      </c>
      <c r="U884" s="43">
        <v>0</v>
      </c>
      <c r="V884" s="43">
        <v>3</v>
      </c>
      <c r="W884" s="43">
        <v>3</v>
      </c>
      <c r="X884" s="43">
        <v>0</v>
      </c>
      <c r="Y884" s="43">
        <v>2</v>
      </c>
      <c r="Z884" s="43">
        <v>15</v>
      </c>
      <c r="AA884" s="43">
        <v>1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>
      <c r="A885">
        <v>874</v>
      </c>
      <c r="B885" s="97">
        <v>0.60624999999999996</v>
      </c>
      <c r="C885">
        <f t="shared" ca="1" si="39"/>
        <v>0</v>
      </c>
      <c r="D885">
        <f t="shared" si="40"/>
        <v>232</v>
      </c>
      <c r="E885">
        <f>IF(appliances!$D$46="YES",light_sim_data!B885,0)</f>
        <v>0</v>
      </c>
      <c r="F885">
        <f t="shared" si="41"/>
        <v>232</v>
      </c>
      <c r="H885" s="43">
        <v>0</v>
      </c>
      <c r="I885" s="43">
        <v>178</v>
      </c>
      <c r="J885" s="43">
        <v>0</v>
      </c>
      <c r="K885" s="43">
        <v>0</v>
      </c>
      <c r="L885" s="43">
        <v>1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5</v>
      </c>
      <c r="U885" s="43">
        <v>0</v>
      </c>
      <c r="V885" s="43">
        <v>3</v>
      </c>
      <c r="W885" s="43">
        <v>3</v>
      </c>
      <c r="X885" s="43">
        <v>0</v>
      </c>
      <c r="Y885" s="43">
        <v>2</v>
      </c>
      <c r="Z885" s="43">
        <v>15</v>
      </c>
      <c r="AA885" s="43">
        <v>1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>
      <c r="A886">
        <v>875</v>
      </c>
      <c r="B886" s="97">
        <v>0.60694444444444495</v>
      </c>
      <c r="C886">
        <f t="shared" ca="1" si="39"/>
        <v>0</v>
      </c>
      <c r="D886">
        <f t="shared" si="40"/>
        <v>232</v>
      </c>
      <c r="E886">
        <f>IF(appliances!$D$46="YES",light_sim_data!B886,0)</f>
        <v>0</v>
      </c>
      <c r="F886">
        <f t="shared" si="41"/>
        <v>232</v>
      </c>
      <c r="H886" s="43">
        <v>0</v>
      </c>
      <c r="I886" s="43">
        <v>178</v>
      </c>
      <c r="J886" s="43">
        <v>0</v>
      </c>
      <c r="K886" s="43">
        <v>0</v>
      </c>
      <c r="L886" s="43">
        <v>1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5</v>
      </c>
      <c r="U886" s="43">
        <v>0</v>
      </c>
      <c r="V886" s="43">
        <v>3</v>
      </c>
      <c r="W886" s="43">
        <v>3</v>
      </c>
      <c r="X886" s="43">
        <v>0</v>
      </c>
      <c r="Y886" s="43">
        <v>2</v>
      </c>
      <c r="Z886" s="43">
        <v>15</v>
      </c>
      <c r="AA886" s="43">
        <v>1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>
      <c r="A887">
        <v>876</v>
      </c>
      <c r="B887" s="97">
        <v>0.60763888888888895</v>
      </c>
      <c r="C887">
        <f t="shared" ca="1" si="39"/>
        <v>0</v>
      </c>
      <c r="D887">
        <f t="shared" si="40"/>
        <v>232</v>
      </c>
      <c r="E887">
        <f>IF(appliances!$D$46="YES",light_sim_data!B887,0)</f>
        <v>0</v>
      </c>
      <c r="F887">
        <f t="shared" si="41"/>
        <v>232</v>
      </c>
      <c r="H887" s="43">
        <v>0</v>
      </c>
      <c r="I887" s="43">
        <v>178</v>
      </c>
      <c r="J887" s="43">
        <v>0</v>
      </c>
      <c r="K887" s="43">
        <v>0</v>
      </c>
      <c r="L887" s="43">
        <v>1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5</v>
      </c>
      <c r="U887" s="43">
        <v>0</v>
      </c>
      <c r="V887" s="43">
        <v>3</v>
      </c>
      <c r="W887" s="43">
        <v>3</v>
      </c>
      <c r="X887" s="43">
        <v>0</v>
      </c>
      <c r="Y887" s="43">
        <v>2</v>
      </c>
      <c r="Z887" s="43">
        <v>15</v>
      </c>
      <c r="AA887" s="43">
        <v>1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>
      <c r="A888">
        <v>877</v>
      </c>
      <c r="B888" s="97">
        <v>0.60833333333333295</v>
      </c>
      <c r="C888">
        <f t="shared" ca="1" si="39"/>
        <v>0</v>
      </c>
      <c r="D888">
        <f t="shared" si="40"/>
        <v>232</v>
      </c>
      <c r="E888">
        <f>IF(appliances!$D$46="YES",light_sim_data!B888,0)</f>
        <v>0</v>
      </c>
      <c r="F888">
        <f t="shared" si="41"/>
        <v>232</v>
      </c>
      <c r="H888" s="43">
        <v>0</v>
      </c>
      <c r="I888" s="43">
        <v>178</v>
      </c>
      <c r="J888" s="43">
        <v>0</v>
      </c>
      <c r="K888" s="43">
        <v>0</v>
      </c>
      <c r="L888" s="43">
        <v>1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5</v>
      </c>
      <c r="U888" s="43">
        <v>0</v>
      </c>
      <c r="V888" s="43">
        <v>3</v>
      </c>
      <c r="W888" s="43">
        <v>3</v>
      </c>
      <c r="X888" s="43">
        <v>0</v>
      </c>
      <c r="Y888" s="43">
        <v>2</v>
      </c>
      <c r="Z888" s="43">
        <v>15</v>
      </c>
      <c r="AA888" s="43">
        <v>1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>
      <c r="A889">
        <v>878</v>
      </c>
      <c r="B889" s="97">
        <v>0.60902777777777795</v>
      </c>
      <c r="C889">
        <f t="shared" ca="1" si="39"/>
        <v>0</v>
      </c>
      <c r="D889">
        <f t="shared" si="40"/>
        <v>232</v>
      </c>
      <c r="E889">
        <f>IF(appliances!$D$46="YES",light_sim_data!B889,0)</f>
        <v>0</v>
      </c>
      <c r="F889">
        <f t="shared" si="41"/>
        <v>232</v>
      </c>
      <c r="H889" s="43">
        <v>0</v>
      </c>
      <c r="I889" s="43">
        <v>178</v>
      </c>
      <c r="J889" s="43">
        <v>0</v>
      </c>
      <c r="K889" s="43">
        <v>0</v>
      </c>
      <c r="L889" s="43">
        <v>1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5</v>
      </c>
      <c r="U889" s="43">
        <v>0</v>
      </c>
      <c r="V889" s="43">
        <v>3</v>
      </c>
      <c r="W889" s="43">
        <v>3</v>
      </c>
      <c r="X889" s="43">
        <v>0</v>
      </c>
      <c r="Y889" s="43">
        <v>2</v>
      </c>
      <c r="Z889" s="43">
        <v>15</v>
      </c>
      <c r="AA889" s="43">
        <v>1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>
      <c r="A890">
        <v>879</v>
      </c>
      <c r="B890" s="97">
        <v>0.60972222222222205</v>
      </c>
      <c r="C890">
        <f t="shared" ca="1" si="39"/>
        <v>0</v>
      </c>
      <c r="D890">
        <f t="shared" si="40"/>
        <v>368</v>
      </c>
      <c r="E890">
        <f>IF(appliances!$D$46="YES",light_sim_data!B890,0)</f>
        <v>0</v>
      </c>
      <c r="F890">
        <f t="shared" si="41"/>
        <v>368</v>
      </c>
      <c r="H890" s="43">
        <v>0</v>
      </c>
      <c r="I890" s="43">
        <v>178</v>
      </c>
      <c r="J890" s="43">
        <v>0</v>
      </c>
      <c r="K890" s="43">
        <v>136</v>
      </c>
      <c r="L890" s="43">
        <v>1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5</v>
      </c>
      <c r="U890" s="43">
        <v>0</v>
      </c>
      <c r="V890" s="43">
        <v>3</v>
      </c>
      <c r="W890" s="43">
        <v>3</v>
      </c>
      <c r="X890" s="43">
        <v>0</v>
      </c>
      <c r="Y890" s="43">
        <v>2</v>
      </c>
      <c r="Z890" s="43">
        <v>15</v>
      </c>
      <c r="AA890" s="43">
        <v>1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>
      <c r="A891">
        <v>880</v>
      </c>
      <c r="B891" s="97">
        <v>0.61041666666666705</v>
      </c>
      <c r="C891">
        <f t="shared" ca="1" si="39"/>
        <v>0</v>
      </c>
      <c r="D891">
        <f t="shared" si="40"/>
        <v>368</v>
      </c>
      <c r="E891">
        <f>IF(appliances!$D$46="YES",light_sim_data!B891,0)</f>
        <v>0</v>
      </c>
      <c r="F891">
        <f t="shared" si="41"/>
        <v>368</v>
      </c>
      <c r="H891" s="43">
        <v>0</v>
      </c>
      <c r="I891" s="43">
        <v>178</v>
      </c>
      <c r="J891" s="43">
        <v>0</v>
      </c>
      <c r="K891" s="43">
        <v>136</v>
      </c>
      <c r="L891" s="43">
        <v>1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5</v>
      </c>
      <c r="U891" s="43">
        <v>0</v>
      </c>
      <c r="V891" s="43">
        <v>3</v>
      </c>
      <c r="W891" s="43">
        <v>3</v>
      </c>
      <c r="X891" s="43">
        <v>0</v>
      </c>
      <c r="Y891" s="43">
        <v>2</v>
      </c>
      <c r="Z891" s="43">
        <v>15</v>
      </c>
      <c r="AA891" s="43">
        <v>1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>
      <c r="A892">
        <v>881</v>
      </c>
      <c r="B892" s="97">
        <v>0.61111111111111105</v>
      </c>
      <c r="C892">
        <f t="shared" ca="1" si="39"/>
        <v>0</v>
      </c>
      <c r="D892">
        <f t="shared" si="40"/>
        <v>368</v>
      </c>
      <c r="E892">
        <f>IF(appliances!$D$46="YES",light_sim_data!B892,0)</f>
        <v>0</v>
      </c>
      <c r="F892">
        <f t="shared" si="41"/>
        <v>368</v>
      </c>
      <c r="H892" s="43">
        <v>0</v>
      </c>
      <c r="I892" s="43">
        <v>178</v>
      </c>
      <c r="J892" s="43">
        <v>0</v>
      </c>
      <c r="K892" s="43">
        <v>136</v>
      </c>
      <c r="L892" s="43">
        <v>1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5</v>
      </c>
      <c r="U892" s="43">
        <v>0</v>
      </c>
      <c r="V892" s="43">
        <v>3</v>
      </c>
      <c r="W892" s="43">
        <v>3</v>
      </c>
      <c r="X892" s="43">
        <v>0</v>
      </c>
      <c r="Y892" s="43">
        <v>2</v>
      </c>
      <c r="Z892" s="43">
        <v>15</v>
      </c>
      <c r="AA892" s="43">
        <v>1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>
      <c r="A893">
        <v>882</v>
      </c>
      <c r="B893" s="97">
        <v>0.61180555555555605</v>
      </c>
      <c r="C893">
        <f t="shared" ca="1" si="39"/>
        <v>0</v>
      </c>
      <c r="D893">
        <f t="shared" si="40"/>
        <v>368</v>
      </c>
      <c r="E893">
        <f>IF(appliances!$D$46="YES",light_sim_data!B893,0)</f>
        <v>0</v>
      </c>
      <c r="F893">
        <f t="shared" si="41"/>
        <v>368</v>
      </c>
      <c r="H893" s="43">
        <v>0</v>
      </c>
      <c r="I893" s="43">
        <v>178</v>
      </c>
      <c r="J893" s="43">
        <v>0</v>
      </c>
      <c r="K893" s="43">
        <v>136</v>
      </c>
      <c r="L893" s="43">
        <v>1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5</v>
      </c>
      <c r="U893" s="43">
        <v>0</v>
      </c>
      <c r="V893" s="43">
        <v>3</v>
      </c>
      <c r="W893" s="43">
        <v>3</v>
      </c>
      <c r="X893" s="43">
        <v>0</v>
      </c>
      <c r="Y893" s="43">
        <v>2</v>
      </c>
      <c r="Z893" s="43">
        <v>15</v>
      </c>
      <c r="AA893" s="43">
        <v>1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>
      <c r="A894">
        <v>883</v>
      </c>
      <c r="B894" s="97">
        <v>0.61250000000000004</v>
      </c>
      <c r="C894">
        <f t="shared" ca="1" si="39"/>
        <v>0</v>
      </c>
      <c r="D894">
        <f t="shared" si="40"/>
        <v>368</v>
      </c>
      <c r="E894">
        <f>IF(appliances!$D$46="YES",light_sim_data!B894,0)</f>
        <v>0</v>
      </c>
      <c r="F894">
        <f t="shared" si="41"/>
        <v>368</v>
      </c>
      <c r="H894" s="43">
        <v>0</v>
      </c>
      <c r="I894" s="43">
        <v>178</v>
      </c>
      <c r="J894" s="43">
        <v>0</v>
      </c>
      <c r="K894" s="43">
        <v>136</v>
      </c>
      <c r="L894" s="43">
        <v>1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5</v>
      </c>
      <c r="U894" s="43">
        <v>0</v>
      </c>
      <c r="V894" s="43">
        <v>3</v>
      </c>
      <c r="W894" s="43">
        <v>3</v>
      </c>
      <c r="X894" s="43">
        <v>0</v>
      </c>
      <c r="Y894" s="43">
        <v>2</v>
      </c>
      <c r="Z894" s="43">
        <v>15</v>
      </c>
      <c r="AA894" s="43">
        <v>1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>
      <c r="A895">
        <v>884</v>
      </c>
      <c r="B895" s="97">
        <v>0.61319444444444404</v>
      </c>
      <c r="C895">
        <f t="shared" ca="1" si="39"/>
        <v>0</v>
      </c>
      <c r="D895">
        <f t="shared" si="40"/>
        <v>368</v>
      </c>
      <c r="E895">
        <f>IF(appliances!$D$46="YES",light_sim_data!B895,0)</f>
        <v>0</v>
      </c>
      <c r="F895">
        <f t="shared" si="41"/>
        <v>368</v>
      </c>
      <c r="H895" s="43">
        <v>0</v>
      </c>
      <c r="I895" s="43">
        <v>178</v>
      </c>
      <c r="J895" s="43">
        <v>0</v>
      </c>
      <c r="K895" s="43">
        <v>136</v>
      </c>
      <c r="L895" s="43">
        <v>1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5</v>
      </c>
      <c r="U895" s="43">
        <v>0</v>
      </c>
      <c r="V895" s="43">
        <v>3</v>
      </c>
      <c r="W895" s="43">
        <v>3</v>
      </c>
      <c r="X895" s="43">
        <v>0</v>
      </c>
      <c r="Y895" s="43">
        <v>2</v>
      </c>
      <c r="Z895" s="43">
        <v>15</v>
      </c>
      <c r="AA895" s="43">
        <v>1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>
      <c r="A896">
        <v>885</v>
      </c>
      <c r="B896" s="97">
        <v>0.61388888888888904</v>
      </c>
      <c r="C896">
        <f t="shared" ca="1" si="39"/>
        <v>0</v>
      </c>
      <c r="D896">
        <f t="shared" si="40"/>
        <v>368</v>
      </c>
      <c r="E896">
        <f>IF(appliances!$D$46="YES",light_sim_data!B896,0)</f>
        <v>0</v>
      </c>
      <c r="F896">
        <f t="shared" si="41"/>
        <v>368</v>
      </c>
      <c r="H896" s="43">
        <v>0</v>
      </c>
      <c r="I896" s="43">
        <v>178</v>
      </c>
      <c r="J896" s="43">
        <v>0</v>
      </c>
      <c r="K896" s="43">
        <v>136</v>
      </c>
      <c r="L896" s="43">
        <v>1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5</v>
      </c>
      <c r="U896" s="43">
        <v>0</v>
      </c>
      <c r="V896" s="43">
        <v>3</v>
      </c>
      <c r="W896" s="43">
        <v>3</v>
      </c>
      <c r="X896" s="43">
        <v>0</v>
      </c>
      <c r="Y896" s="43">
        <v>2</v>
      </c>
      <c r="Z896" s="43">
        <v>15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>
      <c r="A897">
        <v>886</v>
      </c>
      <c r="B897" s="97">
        <v>0.61458333333333304</v>
      </c>
      <c r="C897">
        <f t="shared" ca="1" si="39"/>
        <v>0</v>
      </c>
      <c r="D897">
        <f t="shared" si="40"/>
        <v>368</v>
      </c>
      <c r="E897">
        <f>IF(appliances!$D$46="YES",light_sim_data!B897,0)</f>
        <v>0</v>
      </c>
      <c r="F897">
        <f t="shared" si="41"/>
        <v>368</v>
      </c>
      <c r="H897" s="43">
        <v>0</v>
      </c>
      <c r="I897" s="43">
        <v>178</v>
      </c>
      <c r="J897" s="43">
        <v>0</v>
      </c>
      <c r="K897" s="43">
        <v>136</v>
      </c>
      <c r="L897" s="43">
        <v>1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5</v>
      </c>
      <c r="U897" s="43">
        <v>0</v>
      </c>
      <c r="V897" s="43">
        <v>3</v>
      </c>
      <c r="W897" s="43">
        <v>3</v>
      </c>
      <c r="X897" s="43">
        <v>0</v>
      </c>
      <c r="Y897" s="43">
        <v>2</v>
      </c>
      <c r="Z897" s="43">
        <v>15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>
      <c r="A898">
        <v>887</v>
      </c>
      <c r="B898" s="97">
        <v>0.61527777777777803</v>
      </c>
      <c r="C898">
        <f t="shared" ca="1" si="39"/>
        <v>0</v>
      </c>
      <c r="D898">
        <f t="shared" si="40"/>
        <v>368</v>
      </c>
      <c r="E898">
        <f>IF(appliances!$D$46="YES",light_sim_data!B898,0)</f>
        <v>0</v>
      </c>
      <c r="F898">
        <f t="shared" si="41"/>
        <v>368</v>
      </c>
      <c r="H898" s="43">
        <v>0</v>
      </c>
      <c r="I898" s="43">
        <v>178</v>
      </c>
      <c r="J898" s="43">
        <v>0</v>
      </c>
      <c r="K898" s="43">
        <v>136</v>
      </c>
      <c r="L898" s="43">
        <v>1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5</v>
      </c>
      <c r="U898" s="43">
        <v>0</v>
      </c>
      <c r="V898" s="43">
        <v>3</v>
      </c>
      <c r="W898" s="43">
        <v>3</v>
      </c>
      <c r="X898" s="43">
        <v>0</v>
      </c>
      <c r="Y898" s="43">
        <v>2</v>
      </c>
      <c r="Z898" s="43">
        <v>15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>
      <c r="A899">
        <v>888</v>
      </c>
      <c r="B899" s="97">
        <v>0.61597222222222203</v>
      </c>
      <c r="C899">
        <f t="shared" ca="1" si="39"/>
        <v>0</v>
      </c>
      <c r="D899">
        <f t="shared" si="40"/>
        <v>368</v>
      </c>
      <c r="E899">
        <f>IF(appliances!$D$46="YES",light_sim_data!B899,0)</f>
        <v>0</v>
      </c>
      <c r="F899">
        <f t="shared" si="41"/>
        <v>368</v>
      </c>
      <c r="H899" s="43">
        <v>0</v>
      </c>
      <c r="I899" s="43">
        <v>178</v>
      </c>
      <c r="J899" s="43">
        <v>0</v>
      </c>
      <c r="K899" s="43">
        <v>136</v>
      </c>
      <c r="L899" s="43">
        <v>1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5</v>
      </c>
      <c r="U899" s="43">
        <v>0</v>
      </c>
      <c r="V899" s="43">
        <v>3</v>
      </c>
      <c r="W899" s="43">
        <v>3</v>
      </c>
      <c r="X899" s="43">
        <v>0</v>
      </c>
      <c r="Y899" s="43">
        <v>2</v>
      </c>
      <c r="Z899" s="43">
        <v>15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>
      <c r="A900">
        <v>889</v>
      </c>
      <c r="B900" s="97">
        <v>0.61666666666666703</v>
      </c>
      <c r="C900">
        <f t="shared" ca="1" si="39"/>
        <v>0</v>
      </c>
      <c r="D900">
        <f t="shared" si="40"/>
        <v>368</v>
      </c>
      <c r="E900">
        <f>IF(appliances!$D$46="YES",light_sim_data!B900,0)</f>
        <v>0</v>
      </c>
      <c r="F900">
        <f t="shared" si="41"/>
        <v>368</v>
      </c>
      <c r="H900" s="43">
        <v>0</v>
      </c>
      <c r="I900" s="43">
        <v>178</v>
      </c>
      <c r="J900" s="43">
        <v>0</v>
      </c>
      <c r="K900" s="43">
        <v>136</v>
      </c>
      <c r="L900" s="43">
        <v>1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5</v>
      </c>
      <c r="U900" s="43">
        <v>0</v>
      </c>
      <c r="V900" s="43">
        <v>3</v>
      </c>
      <c r="W900" s="43">
        <v>3</v>
      </c>
      <c r="X900" s="43">
        <v>0</v>
      </c>
      <c r="Y900" s="43">
        <v>2</v>
      </c>
      <c r="Z900" s="43">
        <v>15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>
      <c r="A901">
        <v>890</v>
      </c>
      <c r="B901" s="97">
        <v>0.61736111111111103</v>
      </c>
      <c r="C901">
        <f t="shared" ca="1" si="39"/>
        <v>0</v>
      </c>
      <c r="D901">
        <f t="shared" si="40"/>
        <v>368</v>
      </c>
      <c r="E901">
        <f>IF(appliances!$D$46="YES",light_sim_data!B901,0)</f>
        <v>0</v>
      </c>
      <c r="F901">
        <f t="shared" si="41"/>
        <v>368</v>
      </c>
      <c r="H901" s="43">
        <v>0</v>
      </c>
      <c r="I901" s="43">
        <v>178</v>
      </c>
      <c r="J901" s="43">
        <v>0</v>
      </c>
      <c r="K901" s="43">
        <v>136</v>
      </c>
      <c r="L901" s="43">
        <v>1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5</v>
      </c>
      <c r="U901" s="43">
        <v>0</v>
      </c>
      <c r="V901" s="43">
        <v>3</v>
      </c>
      <c r="W901" s="43">
        <v>3</v>
      </c>
      <c r="X901" s="43">
        <v>0</v>
      </c>
      <c r="Y901" s="43">
        <v>2</v>
      </c>
      <c r="Z901" s="43">
        <v>15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>
      <c r="A902">
        <v>891</v>
      </c>
      <c r="B902" s="97">
        <v>0.61805555555555602</v>
      </c>
      <c r="C902">
        <f t="shared" ca="1" si="39"/>
        <v>0</v>
      </c>
      <c r="D902">
        <f t="shared" si="40"/>
        <v>368</v>
      </c>
      <c r="E902">
        <f>IF(appliances!$D$46="YES",light_sim_data!B902,0)</f>
        <v>0</v>
      </c>
      <c r="F902">
        <f t="shared" si="41"/>
        <v>368</v>
      </c>
      <c r="H902" s="43">
        <v>0</v>
      </c>
      <c r="I902" s="43">
        <v>178</v>
      </c>
      <c r="J902" s="43">
        <v>0</v>
      </c>
      <c r="K902" s="43">
        <v>136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5</v>
      </c>
      <c r="U902" s="43">
        <v>0</v>
      </c>
      <c r="V902" s="43">
        <v>3</v>
      </c>
      <c r="W902" s="43">
        <v>3</v>
      </c>
      <c r="X902" s="43">
        <v>0</v>
      </c>
      <c r="Y902" s="43">
        <v>2</v>
      </c>
      <c r="Z902" s="43">
        <v>15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>
      <c r="A903">
        <v>892</v>
      </c>
      <c r="B903" s="97">
        <v>0.61875000000000002</v>
      </c>
      <c r="C903">
        <f t="shared" ca="1" si="39"/>
        <v>0</v>
      </c>
      <c r="D903">
        <f t="shared" si="40"/>
        <v>368</v>
      </c>
      <c r="E903">
        <f>IF(appliances!$D$46="YES",light_sim_data!B903,0)</f>
        <v>0</v>
      </c>
      <c r="F903">
        <f t="shared" si="41"/>
        <v>368</v>
      </c>
      <c r="H903" s="43">
        <v>0</v>
      </c>
      <c r="I903" s="43">
        <v>178</v>
      </c>
      <c r="J903" s="43">
        <v>0</v>
      </c>
      <c r="K903" s="43">
        <v>136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5</v>
      </c>
      <c r="U903" s="43">
        <v>0</v>
      </c>
      <c r="V903" s="43">
        <v>3</v>
      </c>
      <c r="W903" s="43">
        <v>3</v>
      </c>
      <c r="X903" s="43">
        <v>0</v>
      </c>
      <c r="Y903" s="43">
        <v>2</v>
      </c>
      <c r="Z903" s="43">
        <v>15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>
      <c r="A904">
        <v>893</v>
      </c>
      <c r="B904" s="97">
        <v>0.61944444444444402</v>
      </c>
      <c r="C904">
        <f t="shared" ca="1" si="39"/>
        <v>0</v>
      </c>
      <c r="D904">
        <f t="shared" si="40"/>
        <v>368</v>
      </c>
      <c r="E904">
        <f>IF(appliances!$D$46="YES",light_sim_data!B904,0)</f>
        <v>0</v>
      </c>
      <c r="F904">
        <f t="shared" si="41"/>
        <v>368</v>
      </c>
      <c r="H904" s="43">
        <v>0</v>
      </c>
      <c r="I904" s="43">
        <v>178</v>
      </c>
      <c r="J904" s="43">
        <v>0</v>
      </c>
      <c r="K904" s="43">
        <v>136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5</v>
      </c>
      <c r="U904" s="43">
        <v>0</v>
      </c>
      <c r="V904" s="43">
        <v>3</v>
      </c>
      <c r="W904" s="43">
        <v>3</v>
      </c>
      <c r="X904" s="43">
        <v>0</v>
      </c>
      <c r="Y904" s="43">
        <v>2</v>
      </c>
      <c r="Z904" s="43">
        <v>15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>
      <c r="A905">
        <v>894</v>
      </c>
      <c r="B905" s="97">
        <v>0.62013888888888902</v>
      </c>
      <c r="C905">
        <f t="shared" ca="1" si="39"/>
        <v>0</v>
      </c>
      <c r="D905">
        <f t="shared" si="40"/>
        <v>368</v>
      </c>
      <c r="E905">
        <f>IF(appliances!$D$46="YES",light_sim_data!B905,0)</f>
        <v>0</v>
      </c>
      <c r="F905">
        <f t="shared" si="41"/>
        <v>368</v>
      </c>
      <c r="H905" s="43">
        <v>0</v>
      </c>
      <c r="I905" s="43">
        <v>178</v>
      </c>
      <c r="J905" s="43">
        <v>0</v>
      </c>
      <c r="K905" s="43">
        <v>136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5</v>
      </c>
      <c r="U905" s="43">
        <v>0</v>
      </c>
      <c r="V905" s="43">
        <v>3</v>
      </c>
      <c r="W905" s="43">
        <v>3</v>
      </c>
      <c r="X905" s="43">
        <v>0</v>
      </c>
      <c r="Y905" s="43">
        <v>2</v>
      </c>
      <c r="Z905" s="43">
        <v>15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>
      <c r="A906">
        <v>895</v>
      </c>
      <c r="B906" s="97">
        <v>0.62083333333333302</v>
      </c>
      <c r="C906">
        <f t="shared" ca="1" si="39"/>
        <v>0</v>
      </c>
      <c r="D906">
        <f t="shared" si="40"/>
        <v>190</v>
      </c>
      <c r="E906">
        <f>IF(appliances!$D$46="YES",light_sim_data!B906,0)</f>
        <v>0</v>
      </c>
      <c r="F906">
        <f t="shared" si="41"/>
        <v>190</v>
      </c>
      <c r="H906" s="43">
        <v>0</v>
      </c>
      <c r="I906" s="43">
        <v>0</v>
      </c>
      <c r="J906" s="43">
        <v>0</v>
      </c>
      <c r="K906" s="43">
        <v>136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5</v>
      </c>
      <c r="U906" s="43">
        <v>0</v>
      </c>
      <c r="V906" s="43">
        <v>3</v>
      </c>
      <c r="W906" s="43">
        <v>3</v>
      </c>
      <c r="X906" s="43">
        <v>0</v>
      </c>
      <c r="Y906" s="43">
        <v>2</v>
      </c>
      <c r="Z906" s="43">
        <v>15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>
      <c r="A907">
        <v>896</v>
      </c>
      <c r="B907" s="97">
        <v>0.62152777777777801</v>
      </c>
      <c r="C907">
        <f t="shared" ca="1" si="39"/>
        <v>0</v>
      </c>
      <c r="D907">
        <f t="shared" si="40"/>
        <v>299</v>
      </c>
      <c r="E907">
        <f>IF(appliances!$D$46="YES",light_sim_data!B907,0)</f>
        <v>0</v>
      </c>
      <c r="F907">
        <f t="shared" si="41"/>
        <v>299</v>
      </c>
      <c r="H907" s="43">
        <v>0</v>
      </c>
      <c r="I907" s="43">
        <v>0</v>
      </c>
      <c r="J907" s="43">
        <v>109</v>
      </c>
      <c r="K907" s="43">
        <v>136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5</v>
      </c>
      <c r="U907" s="43">
        <v>0</v>
      </c>
      <c r="V907" s="43">
        <v>3</v>
      </c>
      <c r="W907" s="43">
        <v>3</v>
      </c>
      <c r="X907" s="43">
        <v>0</v>
      </c>
      <c r="Y907" s="43">
        <v>2</v>
      </c>
      <c r="Z907" s="43">
        <v>15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>
      <c r="A908">
        <v>897</v>
      </c>
      <c r="B908" s="97">
        <v>0.62222222222222201</v>
      </c>
      <c r="C908">
        <f t="shared" ca="1" si="39"/>
        <v>0</v>
      </c>
      <c r="D908">
        <f t="shared" si="40"/>
        <v>299</v>
      </c>
      <c r="E908">
        <f>IF(appliances!$D$46="YES",light_sim_data!B908,0)</f>
        <v>0</v>
      </c>
      <c r="F908">
        <f t="shared" si="41"/>
        <v>299</v>
      </c>
      <c r="H908" s="43">
        <v>0</v>
      </c>
      <c r="I908" s="43">
        <v>0</v>
      </c>
      <c r="J908" s="43">
        <v>109</v>
      </c>
      <c r="K908" s="43">
        <v>136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5</v>
      </c>
      <c r="U908" s="43">
        <v>0</v>
      </c>
      <c r="V908" s="43">
        <v>3</v>
      </c>
      <c r="W908" s="43">
        <v>3</v>
      </c>
      <c r="X908" s="43">
        <v>0</v>
      </c>
      <c r="Y908" s="43">
        <v>2</v>
      </c>
      <c r="Z908" s="43">
        <v>15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>
      <c r="A909">
        <v>898</v>
      </c>
      <c r="B909" s="97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299</v>
      </c>
      <c r="E909">
        <f>IF(appliances!$D$46="YES",light_sim_data!B909,0)</f>
        <v>0</v>
      </c>
      <c r="F909">
        <f t="shared" ref="F909:F972" si="44">SUM(H909:AN909)</f>
        <v>299</v>
      </c>
      <c r="H909" s="43">
        <v>0</v>
      </c>
      <c r="I909" s="43">
        <v>0</v>
      </c>
      <c r="J909" s="43">
        <v>109</v>
      </c>
      <c r="K909" s="43">
        <v>136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5</v>
      </c>
      <c r="U909" s="43">
        <v>0</v>
      </c>
      <c r="V909" s="43">
        <v>3</v>
      </c>
      <c r="W909" s="43">
        <v>3</v>
      </c>
      <c r="X909" s="43">
        <v>0</v>
      </c>
      <c r="Y909" s="43">
        <v>2</v>
      </c>
      <c r="Z909" s="43">
        <v>15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>
      <c r="A910">
        <v>899</v>
      </c>
      <c r="B910" s="97">
        <v>0.62361111111111101</v>
      </c>
      <c r="C910">
        <f t="shared" ca="1" si="42"/>
        <v>0</v>
      </c>
      <c r="D910">
        <f t="shared" si="43"/>
        <v>163</v>
      </c>
      <c r="E910">
        <f>IF(appliances!$D$46="YES",light_sim_data!B910,0)</f>
        <v>0</v>
      </c>
      <c r="F910">
        <f t="shared" si="44"/>
        <v>163</v>
      </c>
      <c r="H910" s="43">
        <v>0</v>
      </c>
      <c r="I910" s="43">
        <v>0</v>
      </c>
      <c r="J910" s="43">
        <v>109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5</v>
      </c>
      <c r="U910" s="43">
        <v>0</v>
      </c>
      <c r="V910" s="43">
        <v>3</v>
      </c>
      <c r="W910" s="43">
        <v>3</v>
      </c>
      <c r="X910" s="43">
        <v>0</v>
      </c>
      <c r="Y910" s="43">
        <v>2</v>
      </c>
      <c r="Z910" s="43">
        <v>15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>
      <c r="A911">
        <v>900</v>
      </c>
      <c r="B911" s="97">
        <v>0.624305555555556</v>
      </c>
      <c r="C911">
        <f t="shared" ca="1" si="42"/>
        <v>0</v>
      </c>
      <c r="D911">
        <f t="shared" si="43"/>
        <v>163</v>
      </c>
      <c r="E911">
        <f>IF(appliances!$D$46="YES",light_sim_data!B911,0)</f>
        <v>0</v>
      </c>
      <c r="F911">
        <f t="shared" si="44"/>
        <v>163</v>
      </c>
      <c r="H911" s="43">
        <v>0</v>
      </c>
      <c r="I911" s="43">
        <v>0</v>
      </c>
      <c r="J911" s="43">
        <v>109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5</v>
      </c>
      <c r="U911" s="43">
        <v>0</v>
      </c>
      <c r="V911" s="43">
        <v>3</v>
      </c>
      <c r="W911" s="43">
        <v>3</v>
      </c>
      <c r="X911" s="43">
        <v>0</v>
      </c>
      <c r="Y911" s="43">
        <v>2</v>
      </c>
      <c r="Z911" s="43">
        <v>15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>
      <c r="A912">
        <v>901</v>
      </c>
      <c r="B912" s="97">
        <v>0.625</v>
      </c>
      <c r="C912">
        <f t="shared" ca="1" si="42"/>
        <v>0</v>
      </c>
      <c r="D912">
        <f t="shared" si="43"/>
        <v>163</v>
      </c>
      <c r="E912">
        <f>IF(appliances!$D$46="YES",light_sim_data!B912,0)</f>
        <v>0</v>
      </c>
      <c r="F912">
        <f t="shared" si="44"/>
        <v>163</v>
      </c>
      <c r="H912" s="43">
        <v>0</v>
      </c>
      <c r="I912" s="43">
        <v>0</v>
      </c>
      <c r="J912" s="43">
        <v>109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5</v>
      </c>
      <c r="U912" s="43">
        <v>0</v>
      </c>
      <c r="V912" s="43">
        <v>3</v>
      </c>
      <c r="W912" s="43">
        <v>3</v>
      </c>
      <c r="X912" s="43">
        <v>0</v>
      </c>
      <c r="Y912" s="43">
        <v>2</v>
      </c>
      <c r="Z912" s="43">
        <v>15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>
      <c r="A913">
        <v>902</v>
      </c>
      <c r="B913" s="97">
        <v>0.625694444444444</v>
      </c>
      <c r="C913">
        <f t="shared" ca="1" si="42"/>
        <v>0</v>
      </c>
      <c r="D913">
        <f t="shared" si="43"/>
        <v>163</v>
      </c>
      <c r="E913">
        <f>IF(appliances!$D$46="YES",light_sim_data!B913,0)</f>
        <v>0</v>
      </c>
      <c r="F913">
        <f t="shared" si="44"/>
        <v>163</v>
      </c>
      <c r="H913" s="43">
        <v>0</v>
      </c>
      <c r="I913" s="43">
        <v>0</v>
      </c>
      <c r="J913" s="43">
        <v>109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5</v>
      </c>
      <c r="U913" s="43">
        <v>0</v>
      </c>
      <c r="V913" s="43">
        <v>3</v>
      </c>
      <c r="W913" s="43">
        <v>3</v>
      </c>
      <c r="X913" s="43">
        <v>0</v>
      </c>
      <c r="Y913" s="43">
        <v>2</v>
      </c>
      <c r="Z913" s="43">
        <v>15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>
      <c r="A914">
        <v>903</v>
      </c>
      <c r="B914" s="97">
        <v>0.62638888888888899</v>
      </c>
      <c r="C914">
        <f t="shared" ca="1" si="42"/>
        <v>0</v>
      </c>
      <c r="D914">
        <f t="shared" si="43"/>
        <v>163</v>
      </c>
      <c r="E914">
        <f>IF(appliances!$D$46="YES",light_sim_data!B914,0)</f>
        <v>0</v>
      </c>
      <c r="F914">
        <f t="shared" si="44"/>
        <v>163</v>
      </c>
      <c r="H914" s="43">
        <v>0</v>
      </c>
      <c r="I914" s="43">
        <v>0</v>
      </c>
      <c r="J914" s="43">
        <v>109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5</v>
      </c>
      <c r="U914" s="43">
        <v>0</v>
      </c>
      <c r="V914" s="43">
        <v>3</v>
      </c>
      <c r="W914" s="43">
        <v>3</v>
      </c>
      <c r="X914" s="43">
        <v>0</v>
      </c>
      <c r="Y914" s="43">
        <v>2</v>
      </c>
      <c r="Z914" s="43">
        <v>15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>
      <c r="A915">
        <v>904</v>
      </c>
      <c r="B915" s="97">
        <v>0.62708333333333299</v>
      </c>
      <c r="C915">
        <f t="shared" ca="1" si="42"/>
        <v>0</v>
      </c>
      <c r="D915">
        <f t="shared" si="43"/>
        <v>163</v>
      </c>
      <c r="E915">
        <f>IF(appliances!$D$46="YES",light_sim_data!B915,0)</f>
        <v>0</v>
      </c>
      <c r="F915">
        <f t="shared" si="44"/>
        <v>163</v>
      </c>
      <c r="H915" s="43">
        <v>0</v>
      </c>
      <c r="I915" s="43">
        <v>0</v>
      </c>
      <c r="J915" s="43">
        <v>109</v>
      </c>
      <c r="K915" s="43">
        <v>0</v>
      </c>
      <c r="L915" s="43">
        <v>1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5</v>
      </c>
      <c r="U915" s="43">
        <v>0</v>
      </c>
      <c r="V915" s="43">
        <v>3</v>
      </c>
      <c r="W915" s="43">
        <v>3</v>
      </c>
      <c r="X915" s="43">
        <v>0</v>
      </c>
      <c r="Y915" s="43">
        <v>2</v>
      </c>
      <c r="Z915" s="43">
        <v>15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>
      <c r="A916">
        <v>905</v>
      </c>
      <c r="B916" s="97">
        <v>0.62777777777777799</v>
      </c>
      <c r="C916">
        <f t="shared" ca="1" si="42"/>
        <v>0</v>
      </c>
      <c r="D916">
        <f t="shared" si="43"/>
        <v>163</v>
      </c>
      <c r="E916">
        <f>IF(appliances!$D$46="YES",light_sim_data!B916,0)</f>
        <v>0</v>
      </c>
      <c r="F916">
        <f t="shared" si="44"/>
        <v>163</v>
      </c>
      <c r="H916" s="43">
        <v>0</v>
      </c>
      <c r="I916" s="43">
        <v>0</v>
      </c>
      <c r="J916" s="43">
        <v>109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5</v>
      </c>
      <c r="U916" s="43">
        <v>0</v>
      </c>
      <c r="V916" s="43">
        <v>3</v>
      </c>
      <c r="W916" s="43">
        <v>3</v>
      </c>
      <c r="X916" s="43">
        <v>0</v>
      </c>
      <c r="Y916" s="43">
        <v>2</v>
      </c>
      <c r="Z916" s="43">
        <v>15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>
      <c r="A917">
        <v>906</v>
      </c>
      <c r="B917" s="97">
        <v>0.62847222222222199</v>
      </c>
      <c r="C917">
        <f t="shared" ca="1" si="42"/>
        <v>0</v>
      </c>
      <c r="D917">
        <f t="shared" si="43"/>
        <v>163</v>
      </c>
      <c r="E917">
        <f>IF(appliances!$D$46="YES",light_sim_data!B917,0)</f>
        <v>0</v>
      </c>
      <c r="F917">
        <f t="shared" si="44"/>
        <v>163</v>
      </c>
      <c r="H917" s="43">
        <v>0</v>
      </c>
      <c r="I917" s="43">
        <v>0</v>
      </c>
      <c r="J917" s="43">
        <v>109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5</v>
      </c>
      <c r="U917" s="43">
        <v>0</v>
      </c>
      <c r="V917" s="43">
        <v>3</v>
      </c>
      <c r="W917" s="43">
        <v>3</v>
      </c>
      <c r="X917" s="43">
        <v>0</v>
      </c>
      <c r="Y917" s="43">
        <v>2</v>
      </c>
      <c r="Z917" s="43">
        <v>15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>
      <c r="A918">
        <v>907</v>
      </c>
      <c r="B918" s="97">
        <v>0.62916666666666698</v>
      </c>
      <c r="C918">
        <f t="shared" ca="1" si="42"/>
        <v>0</v>
      </c>
      <c r="D918">
        <f t="shared" si="43"/>
        <v>163</v>
      </c>
      <c r="E918">
        <f>IF(appliances!$D$46="YES",light_sim_data!B918,0)</f>
        <v>0</v>
      </c>
      <c r="F918">
        <f t="shared" si="44"/>
        <v>163</v>
      </c>
      <c r="H918" s="43">
        <v>0</v>
      </c>
      <c r="I918" s="43">
        <v>0</v>
      </c>
      <c r="J918" s="43">
        <v>109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5</v>
      </c>
      <c r="U918" s="43">
        <v>0</v>
      </c>
      <c r="V918" s="43">
        <v>3</v>
      </c>
      <c r="W918" s="43">
        <v>3</v>
      </c>
      <c r="X918" s="43">
        <v>0</v>
      </c>
      <c r="Y918" s="43">
        <v>2</v>
      </c>
      <c r="Z918" s="43">
        <v>15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>
      <c r="A919">
        <v>908</v>
      </c>
      <c r="B919" s="97">
        <v>0.62986111111111098</v>
      </c>
      <c r="C919">
        <f t="shared" ca="1" si="42"/>
        <v>0</v>
      </c>
      <c r="D919">
        <f t="shared" si="43"/>
        <v>163</v>
      </c>
      <c r="E919">
        <f>IF(appliances!$D$46="YES",light_sim_data!B919,0)</f>
        <v>0</v>
      </c>
      <c r="F919">
        <f t="shared" si="44"/>
        <v>163</v>
      </c>
      <c r="H919" s="43">
        <v>0</v>
      </c>
      <c r="I919" s="43">
        <v>0</v>
      </c>
      <c r="J919" s="43">
        <v>109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5</v>
      </c>
      <c r="U919" s="43">
        <v>0</v>
      </c>
      <c r="V919" s="43">
        <v>3</v>
      </c>
      <c r="W919" s="43">
        <v>3</v>
      </c>
      <c r="X919" s="43">
        <v>0</v>
      </c>
      <c r="Y919" s="43">
        <v>2</v>
      </c>
      <c r="Z919" s="43">
        <v>15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>
      <c r="A920">
        <v>909</v>
      </c>
      <c r="B920" s="97">
        <v>0.63055555555555598</v>
      </c>
      <c r="C920">
        <f t="shared" ca="1" si="42"/>
        <v>0</v>
      </c>
      <c r="D920">
        <f t="shared" si="43"/>
        <v>163</v>
      </c>
      <c r="E920">
        <f>IF(appliances!$D$46="YES",light_sim_data!B920,0)</f>
        <v>0</v>
      </c>
      <c r="F920">
        <f t="shared" si="44"/>
        <v>163</v>
      </c>
      <c r="H920" s="43">
        <v>0</v>
      </c>
      <c r="I920" s="43">
        <v>0</v>
      </c>
      <c r="J920" s="43">
        <v>109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5</v>
      </c>
      <c r="U920" s="43">
        <v>0</v>
      </c>
      <c r="V920" s="43">
        <v>3</v>
      </c>
      <c r="W920" s="43">
        <v>3</v>
      </c>
      <c r="X920" s="43">
        <v>0</v>
      </c>
      <c r="Y920" s="43">
        <v>2</v>
      </c>
      <c r="Z920" s="43">
        <v>15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>
      <c r="A921">
        <v>910</v>
      </c>
      <c r="B921" s="97">
        <v>0.63124999999999998</v>
      </c>
      <c r="C921">
        <f t="shared" ca="1" si="42"/>
        <v>0</v>
      </c>
      <c r="D921">
        <f t="shared" si="43"/>
        <v>163</v>
      </c>
      <c r="E921">
        <f>IF(appliances!$D$46="YES",light_sim_data!B921,0)</f>
        <v>0</v>
      </c>
      <c r="F921">
        <f t="shared" si="44"/>
        <v>163</v>
      </c>
      <c r="H921" s="43">
        <v>0</v>
      </c>
      <c r="I921" s="43">
        <v>0</v>
      </c>
      <c r="J921" s="43">
        <v>109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5</v>
      </c>
      <c r="U921" s="43">
        <v>0</v>
      </c>
      <c r="V921" s="43">
        <v>3</v>
      </c>
      <c r="W921" s="43">
        <v>3</v>
      </c>
      <c r="X921" s="43">
        <v>0</v>
      </c>
      <c r="Y921" s="43">
        <v>2</v>
      </c>
      <c r="Z921" s="43">
        <v>15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>
      <c r="A922">
        <v>911</v>
      </c>
      <c r="B922" s="97">
        <v>0.63194444444444398</v>
      </c>
      <c r="C922">
        <f t="shared" ca="1" si="42"/>
        <v>0</v>
      </c>
      <c r="D922">
        <f t="shared" si="43"/>
        <v>163</v>
      </c>
      <c r="E922">
        <f>IF(appliances!$D$46="YES",light_sim_data!B922,0)</f>
        <v>0</v>
      </c>
      <c r="F922">
        <f t="shared" si="44"/>
        <v>163</v>
      </c>
      <c r="H922" s="43">
        <v>0</v>
      </c>
      <c r="I922" s="43">
        <v>0</v>
      </c>
      <c r="J922" s="43">
        <v>109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5</v>
      </c>
      <c r="U922" s="43">
        <v>0</v>
      </c>
      <c r="V922" s="43">
        <v>3</v>
      </c>
      <c r="W922" s="43">
        <v>3</v>
      </c>
      <c r="X922" s="43">
        <v>0</v>
      </c>
      <c r="Y922" s="43">
        <v>2</v>
      </c>
      <c r="Z922" s="43">
        <v>15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>
      <c r="A923">
        <v>912</v>
      </c>
      <c r="B923" s="97">
        <v>0.63263888888888897</v>
      </c>
      <c r="C923">
        <f t="shared" ca="1" si="42"/>
        <v>0</v>
      </c>
      <c r="D923">
        <f t="shared" si="43"/>
        <v>163</v>
      </c>
      <c r="E923">
        <f>IF(appliances!$D$46="YES",light_sim_data!B923,0)</f>
        <v>0</v>
      </c>
      <c r="F923">
        <f t="shared" si="44"/>
        <v>163</v>
      </c>
      <c r="H923" s="43">
        <v>0</v>
      </c>
      <c r="I923" s="43">
        <v>0</v>
      </c>
      <c r="J923" s="43">
        <v>109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5</v>
      </c>
      <c r="U923" s="43">
        <v>0</v>
      </c>
      <c r="V923" s="43">
        <v>3</v>
      </c>
      <c r="W923" s="43">
        <v>3</v>
      </c>
      <c r="X923" s="43">
        <v>0</v>
      </c>
      <c r="Y923" s="43">
        <v>2</v>
      </c>
      <c r="Z923" s="43">
        <v>15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>
      <c r="A924">
        <v>913</v>
      </c>
      <c r="B924" s="97">
        <v>0.63333333333333297</v>
      </c>
      <c r="C924">
        <f t="shared" ca="1" si="42"/>
        <v>0</v>
      </c>
      <c r="D924">
        <f t="shared" si="43"/>
        <v>163</v>
      </c>
      <c r="E924">
        <f>IF(appliances!$D$46="YES",light_sim_data!B924,0)</f>
        <v>0</v>
      </c>
      <c r="F924">
        <f t="shared" si="44"/>
        <v>163</v>
      </c>
      <c r="H924" s="43">
        <v>0</v>
      </c>
      <c r="I924" s="43">
        <v>0</v>
      </c>
      <c r="J924" s="43">
        <v>109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5</v>
      </c>
      <c r="U924" s="43">
        <v>0</v>
      </c>
      <c r="V924" s="43">
        <v>3</v>
      </c>
      <c r="W924" s="43">
        <v>3</v>
      </c>
      <c r="X924" s="43">
        <v>0</v>
      </c>
      <c r="Y924" s="43">
        <v>2</v>
      </c>
      <c r="Z924" s="43">
        <v>15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>
      <c r="A925">
        <v>914</v>
      </c>
      <c r="B925" s="97">
        <v>0.63402777777777797</v>
      </c>
      <c r="C925">
        <f t="shared" ca="1" si="42"/>
        <v>0</v>
      </c>
      <c r="D925">
        <f t="shared" si="43"/>
        <v>54</v>
      </c>
      <c r="E925">
        <f>IF(appliances!$D$46="YES",light_sim_data!B925,0)</f>
        <v>0</v>
      </c>
      <c r="F925">
        <f t="shared" si="44"/>
        <v>54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5</v>
      </c>
      <c r="U925" s="43">
        <v>0</v>
      </c>
      <c r="V925" s="43">
        <v>3</v>
      </c>
      <c r="W925" s="43">
        <v>3</v>
      </c>
      <c r="X925" s="43">
        <v>0</v>
      </c>
      <c r="Y925" s="43">
        <v>2</v>
      </c>
      <c r="Z925" s="43">
        <v>15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>
      <c r="A926">
        <v>915</v>
      </c>
      <c r="B926" s="97">
        <v>0.63472222222222197</v>
      </c>
      <c r="C926">
        <f t="shared" ca="1" si="42"/>
        <v>0</v>
      </c>
      <c r="D926">
        <f t="shared" si="43"/>
        <v>54</v>
      </c>
      <c r="E926">
        <f>IF(appliances!$D$46="YES",light_sim_data!B926,0)</f>
        <v>0</v>
      </c>
      <c r="F926">
        <f t="shared" si="44"/>
        <v>54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5</v>
      </c>
      <c r="U926" s="43">
        <v>0</v>
      </c>
      <c r="V926" s="43">
        <v>3</v>
      </c>
      <c r="W926" s="43">
        <v>3</v>
      </c>
      <c r="X926" s="43">
        <v>0</v>
      </c>
      <c r="Y926" s="43">
        <v>2</v>
      </c>
      <c r="Z926" s="43">
        <v>15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>
      <c r="A927">
        <v>916</v>
      </c>
      <c r="B927" s="97">
        <v>0.63541666666666696</v>
      </c>
      <c r="C927">
        <f t="shared" ca="1" si="42"/>
        <v>0</v>
      </c>
      <c r="D927">
        <f t="shared" si="43"/>
        <v>54</v>
      </c>
      <c r="E927">
        <f>IF(appliances!$D$46="YES",light_sim_data!B927,0)</f>
        <v>0</v>
      </c>
      <c r="F927">
        <f t="shared" si="44"/>
        <v>54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5</v>
      </c>
      <c r="U927" s="43">
        <v>0</v>
      </c>
      <c r="V927" s="43">
        <v>3</v>
      </c>
      <c r="W927" s="43">
        <v>3</v>
      </c>
      <c r="X927" s="43">
        <v>0</v>
      </c>
      <c r="Y927" s="43">
        <v>2</v>
      </c>
      <c r="Z927" s="43">
        <v>15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>
      <c r="A928">
        <v>917</v>
      </c>
      <c r="B928" s="97">
        <v>0.63611111111111096</v>
      </c>
      <c r="C928">
        <f t="shared" ca="1" si="42"/>
        <v>0</v>
      </c>
      <c r="D928">
        <f t="shared" si="43"/>
        <v>54</v>
      </c>
      <c r="E928">
        <f>IF(appliances!$D$46="YES",light_sim_data!B928,0)</f>
        <v>0</v>
      </c>
      <c r="F928">
        <f t="shared" si="44"/>
        <v>54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5</v>
      </c>
      <c r="U928" s="43">
        <v>0</v>
      </c>
      <c r="V928" s="43">
        <v>3</v>
      </c>
      <c r="W928" s="43">
        <v>3</v>
      </c>
      <c r="X928" s="43">
        <v>0</v>
      </c>
      <c r="Y928" s="43">
        <v>2</v>
      </c>
      <c r="Z928" s="43">
        <v>15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>
      <c r="A929">
        <v>918</v>
      </c>
      <c r="B929" s="97">
        <v>0.63680555555555596</v>
      </c>
      <c r="C929">
        <f t="shared" ca="1" si="42"/>
        <v>0</v>
      </c>
      <c r="D929">
        <f t="shared" si="43"/>
        <v>54</v>
      </c>
      <c r="E929">
        <f>IF(appliances!$D$46="YES",light_sim_data!B929,0)</f>
        <v>0</v>
      </c>
      <c r="F929">
        <f t="shared" si="44"/>
        <v>54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5</v>
      </c>
      <c r="U929" s="43">
        <v>0</v>
      </c>
      <c r="V929" s="43">
        <v>3</v>
      </c>
      <c r="W929" s="43">
        <v>3</v>
      </c>
      <c r="X929" s="43">
        <v>0</v>
      </c>
      <c r="Y929" s="43">
        <v>2</v>
      </c>
      <c r="Z929" s="43">
        <v>15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>
      <c r="A930">
        <v>919</v>
      </c>
      <c r="B930" s="97">
        <v>0.63749999999999996</v>
      </c>
      <c r="C930">
        <f t="shared" ca="1" si="42"/>
        <v>0</v>
      </c>
      <c r="D930">
        <f t="shared" si="43"/>
        <v>54</v>
      </c>
      <c r="E930">
        <f>IF(appliances!$D$46="YES",light_sim_data!B930,0)</f>
        <v>0</v>
      </c>
      <c r="F930">
        <f t="shared" si="44"/>
        <v>54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5</v>
      </c>
      <c r="U930" s="43">
        <v>0</v>
      </c>
      <c r="V930" s="43">
        <v>3</v>
      </c>
      <c r="W930" s="43">
        <v>3</v>
      </c>
      <c r="X930" s="43">
        <v>0</v>
      </c>
      <c r="Y930" s="43">
        <v>2</v>
      </c>
      <c r="Z930" s="43">
        <v>15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>
      <c r="A931">
        <v>920</v>
      </c>
      <c r="B931" s="97">
        <v>0.63819444444444495</v>
      </c>
      <c r="C931">
        <f t="shared" ca="1" si="42"/>
        <v>0</v>
      </c>
      <c r="D931">
        <f t="shared" si="43"/>
        <v>54</v>
      </c>
      <c r="E931">
        <f>IF(appliances!$D$46="YES",light_sim_data!B931,0)</f>
        <v>0</v>
      </c>
      <c r="F931">
        <f t="shared" si="44"/>
        <v>54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5</v>
      </c>
      <c r="U931" s="43">
        <v>0</v>
      </c>
      <c r="V931" s="43">
        <v>3</v>
      </c>
      <c r="W931" s="43">
        <v>3</v>
      </c>
      <c r="X931" s="43">
        <v>0</v>
      </c>
      <c r="Y931" s="43">
        <v>2</v>
      </c>
      <c r="Z931" s="43">
        <v>15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>
      <c r="A932">
        <v>921</v>
      </c>
      <c r="B932" s="97">
        <v>0.63888888888888895</v>
      </c>
      <c r="C932">
        <f t="shared" ca="1" si="42"/>
        <v>0</v>
      </c>
      <c r="D932">
        <f t="shared" si="43"/>
        <v>54</v>
      </c>
      <c r="E932">
        <f>IF(appliances!$D$46="YES",light_sim_data!B932,0)</f>
        <v>0</v>
      </c>
      <c r="F932">
        <f t="shared" si="44"/>
        <v>54</v>
      </c>
      <c r="H932" s="43">
        <v>0</v>
      </c>
      <c r="I932" s="43">
        <v>0</v>
      </c>
      <c r="J932" s="43">
        <v>0</v>
      </c>
      <c r="K932" s="43">
        <v>0</v>
      </c>
      <c r="L932" s="43">
        <v>1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5</v>
      </c>
      <c r="U932" s="43">
        <v>0</v>
      </c>
      <c r="V932" s="43">
        <v>3</v>
      </c>
      <c r="W932" s="43">
        <v>3</v>
      </c>
      <c r="X932" s="43">
        <v>0</v>
      </c>
      <c r="Y932" s="43">
        <v>2</v>
      </c>
      <c r="Z932" s="43">
        <v>15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>
      <c r="A933">
        <v>922</v>
      </c>
      <c r="B933" s="97">
        <v>0.63958333333333295</v>
      </c>
      <c r="C933">
        <f t="shared" ca="1" si="42"/>
        <v>0</v>
      </c>
      <c r="D933">
        <f t="shared" si="43"/>
        <v>54</v>
      </c>
      <c r="E933">
        <f>IF(appliances!$D$46="YES",light_sim_data!B933,0)</f>
        <v>0</v>
      </c>
      <c r="F933">
        <f t="shared" si="44"/>
        <v>54</v>
      </c>
      <c r="H933" s="43">
        <v>0</v>
      </c>
      <c r="I933" s="43">
        <v>0</v>
      </c>
      <c r="J933" s="43">
        <v>0</v>
      </c>
      <c r="K933" s="43">
        <v>0</v>
      </c>
      <c r="L933" s="43">
        <v>1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5</v>
      </c>
      <c r="U933" s="43">
        <v>0</v>
      </c>
      <c r="V933" s="43">
        <v>3</v>
      </c>
      <c r="W933" s="43">
        <v>3</v>
      </c>
      <c r="X933" s="43">
        <v>0</v>
      </c>
      <c r="Y933" s="43">
        <v>2</v>
      </c>
      <c r="Z933" s="43">
        <v>15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>
      <c r="A934">
        <v>923</v>
      </c>
      <c r="B934" s="97">
        <v>0.64027777777777795</v>
      </c>
      <c r="C934">
        <f t="shared" ca="1" si="42"/>
        <v>0</v>
      </c>
      <c r="D934">
        <f t="shared" si="43"/>
        <v>54</v>
      </c>
      <c r="E934">
        <f>IF(appliances!$D$46="YES",light_sim_data!B934,0)</f>
        <v>0</v>
      </c>
      <c r="F934">
        <f t="shared" si="44"/>
        <v>54</v>
      </c>
      <c r="H934" s="43">
        <v>0</v>
      </c>
      <c r="I934" s="43">
        <v>0</v>
      </c>
      <c r="J934" s="43">
        <v>0</v>
      </c>
      <c r="K934" s="43">
        <v>0</v>
      </c>
      <c r="L934" s="43">
        <v>1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5</v>
      </c>
      <c r="U934" s="43">
        <v>0</v>
      </c>
      <c r="V934" s="43">
        <v>3</v>
      </c>
      <c r="W934" s="43">
        <v>3</v>
      </c>
      <c r="X934" s="43">
        <v>0</v>
      </c>
      <c r="Y934" s="43">
        <v>2</v>
      </c>
      <c r="Z934" s="43">
        <v>15</v>
      </c>
      <c r="AA934" s="43">
        <v>1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>
      <c r="A935">
        <v>924</v>
      </c>
      <c r="B935" s="97">
        <v>0.64097222222222205</v>
      </c>
      <c r="C935">
        <f t="shared" ca="1" si="42"/>
        <v>0</v>
      </c>
      <c r="D935">
        <f t="shared" si="43"/>
        <v>54</v>
      </c>
      <c r="E935">
        <f>IF(appliances!$D$46="YES",light_sim_data!B935,0)</f>
        <v>0</v>
      </c>
      <c r="F935">
        <f t="shared" si="44"/>
        <v>54</v>
      </c>
      <c r="H935" s="43">
        <v>0</v>
      </c>
      <c r="I935" s="43">
        <v>0</v>
      </c>
      <c r="J935" s="43">
        <v>0</v>
      </c>
      <c r="K935" s="43">
        <v>0</v>
      </c>
      <c r="L935" s="43">
        <v>1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5</v>
      </c>
      <c r="U935" s="43">
        <v>0</v>
      </c>
      <c r="V935" s="43">
        <v>3</v>
      </c>
      <c r="W935" s="43">
        <v>3</v>
      </c>
      <c r="X935" s="43">
        <v>0</v>
      </c>
      <c r="Y935" s="43">
        <v>2</v>
      </c>
      <c r="Z935" s="43">
        <v>15</v>
      </c>
      <c r="AA935" s="43">
        <v>1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>
      <c r="A936">
        <v>925</v>
      </c>
      <c r="B936" s="97">
        <v>0.64166666666666705</v>
      </c>
      <c r="C936">
        <f t="shared" ca="1" si="42"/>
        <v>0</v>
      </c>
      <c r="D936">
        <f t="shared" si="43"/>
        <v>54</v>
      </c>
      <c r="E936">
        <f>IF(appliances!$D$46="YES",light_sim_data!B936,0)</f>
        <v>0</v>
      </c>
      <c r="F936">
        <f t="shared" si="44"/>
        <v>54</v>
      </c>
      <c r="H936" s="43">
        <v>0</v>
      </c>
      <c r="I936" s="43">
        <v>0</v>
      </c>
      <c r="J936" s="43">
        <v>0</v>
      </c>
      <c r="K936" s="43">
        <v>0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5</v>
      </c>
      <c r="U936" s="43">
        <v>0</v>
      </c>
      <c r="V936" s="43">
        <v>3</v>
      </c>
      <c r="W936" s="43">
        <v>3</v>
      </c>
      <c r="X936" s="43">
        <v>0</v>
      </c>
      <c r="Y936" s="43">
        <v>2</v>
      </c>
      <c r="Z936" s="43">
        <v>15</v>
      </c>
      <c r="AA936" s="43">
        <v>1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>
      <c r="A937">
        <v>926</v>
      </c>
      <c r="B937" s="97">
        <v>0.64236111111111105</v>
      </c>
      <c r="C937">
        <f t="shared" ca="1" si="42"/>
        <v>0</v>
      </c>
      <c r="D937">
        <f t="shared" si="43"/>
        <v>54</v>
      </c>
      <c r="E937">
        <f>IF(appliances!$D$46="YES",light_sim_data!B937,0)</f>
        <v>0</v>
      </c>
      <c r="F937">
        <f t="shared" si="44"/>
        <v>54</v>
      </c>
      <c r="H937" s="43">
        <v>0</v>
      </c>
      <c r="I937" s="43">
        <v>0</v>
      </c>
      <c r="J937" s="43">
        <v>0</v>
      </c>
      <c r="K937" s="43">
        <v>0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5</v>
      </c>
      <c r="U937" s="43">
        <v>0</v>
      </c>
      <c r="V937" s="43">
        <v>3</v>
      </c>
      <c r="W937" s="43">
        <v>3</v>
      </c>
      <c r="X937" s="43">
        <v>0</v>
      </c>
      <c r="Y937" s="43">
        <v>2</v>
      </c>
      <c r="Z937" s="43">
        <v>15</v>
      </c>
      <c r="AA937" s="43">
        <v>1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>
      <c r="A938">
        <v>927</v>
      </c>
      <c r="B938" s="97">
        <v>0.64305555555555605</v>
      </c>
      <c r="C938">
        <f t="shared" ca="1" si="42"/>
        <v>0</v>
      </c>
      <c r="D938">
        <f t="shared" si="43"/>
        <v>54</v>
      </c>
      <c r="E938">
        <f>IF(appliances!$D$46="YES",light_sim_data!B938,0)</f>
        <v>0</v>
      </c>
      <c r="F938">
        <f t="shared" si="44"/>
        <v>54</v>
      </c>
      <c r="H938" s="43">
        <v>0</v>
      </c>
      <c r="I938" s="43">
        <v>0</v>
      </c>
      <c r="J938" s="43">
        <v>0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5</v>
      </c>
      <c r="U938" s="43">
        <v>0</v>
      </c>
      <c r="V938" s="43">
        <v>3</v>
      </c>
      <c r="W938" s="43">
        <v>3</v>
      </c>
      <c r="X938" s="43">
        <v>0</v>
      </c>
      <c r="Y938" s="43">
        <v>2</v>
      </c>
      <c r="Z938" s="43">
        <v>15</v>
      </c>
      <c r="AA938" s="43">
        <v>1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>
      <c r="A939">
        <v>928</v>
      </c>
      <c r="B939" s="97">
        <v>0.64375000000000004</v>
      </c>
      <c r="C939">
        <f t="shared" ca="1" si="42"/>
        <v>0</v>
      </c>
      <c r="D939">
        <f t="shared" si="43"/>
        <v>54</v>
      </c>
      <c r="E939">
        <f>IF(appliances!$D$46="YES",light_sim_data!B939,0)</f>
        <v>0</v>
      </c>
      <c r="F939">
        <f t="shared" si="44"/>
        <v>54</v>
      </c>
      <c r="H939" s="43">
        <v>0</v>
      </c>
      <c r="I939" s="43">
        <v>0</v>
      </c>
      <c r="J939" s="43">
        <v>0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5</v>
      </c>
      <c r="U939" s="43">
        <v>0</v>
      </c>
      <c r="V939" s="43">
        <v>3</v>
      </c>
      <c r="W939" s="43">
        <v>3</v>
      </c>
      <c r="X939" s="43">
        <v>0</v>
      </c>
      <c r="Y939" s="43">
        <v>2</v>
      </c>
      <c r="Z939" s="43">
        <v>15</v>
      </c>
      <c r="AA939" s="43">
        <v>1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>
      <c r="A940">
        <v>929</v>
      </c>
      <c r="B940" s="97">
        <v>0.64444444444444404</v>
      </c>
      <c r="C940">
        <f t="shared" ca="1" si="42"/>
        <v>0</v>
      </c>
      <c r="D940">
        <f t="shared" si="43"/>
        <v>54</v>
      </c>
      <c r="E940">
        <f>IF(appliances!$D$46="YES",light_sim_data!B940,0)</f>
        <v>0</v>
      </c>
      <c r="F940">
        <f t="shared" si="44"/>
        <v>54</v>
      </c>
      <c r="H940" s="43">
        <v>0</v>
      </c>
      <c r="I940" s="43">
        <v>0</v>
      </c>
      <c r="J940" s="43">
        <v>0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5</v>
      </c>
      <c r="U940" s="43">
        <v>0</v>
      </c>
      <c r="V940" s="43">
        <v>3</v>
      </c>
      <c r="W940" s="43">
        <v>3</v>
      </c>
      <c r="X940" s="43">
        <v>0</v>
      </c>
      <c r="Y940" s="43">
        <v>2</v>
      </c>
      <c r="Z940" s="43">
        <v>15</v>
      </c>
      <c r="AA940" s="43">
        <v>1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>
      <c r="A941">
        <v>930</v>
      </c>
      <c r="B941" s="97">
        <v>0.64513888888888904</v>
      </c>
      <c r="C941">
        <f t="shared" ca="1" si="42"/>
        <v>0</v>
      </c>
      <c r="D941">
        <f t="shared" si="43"/>
        <v>54</v>
      </c>
      <c r="E941">
        <f>IF(appliances!$D$46="YES",light_sim_data!B941,0)</f>
        <v>0</v>
      </c>
      <c r="F941">
        <f t="shared" si="44"/>
        <v>54</v>
      </c>
      <c r="H941" s="43">
        <v>0</v>
      </c>
      <c r="I941" s="43">
        <v>0</v>
      </c>
      <c r="J941" s="43">
        <v>0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5</v>
      </c>
      <c r="U941" s="43">
        <v>0</v>
      </c>
      <c r="V941" s="43">
        <v>3</v>
      </c>
      <c r="W941" s="43">
        <v>3</v>
      </c>
      <c r="X941" s="43">
        <v>0</v>
      </c>
      <c r="Y941" s="43">
        <v>2</v>
      </c>
      <c r="Z941" s="43">
        <v>15</v>
      </c>
      <c r="AA941" s="43">
        <v>1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>
      <c r="A942">
        <v>931</v>
      </c>
      <c r="B942" s="97">
        <v>0.64583333333333304</v>
      </c>
      <c r="C942">
        <f t="shared" ca="1" si="42"/>
        <v>0</v>
      </c>
      <c r="D942">
        <f t="shared" si="43"/>
        <v>54</v>
      </c>
      <c r="E942">
        <f>IF(appliances!$D$46="YES",light_sim_data!B942,0)</f>
        <v>0</v>
      </c>
      <c r="F942">
        <f t="shared" si="44"/>
        <v>54</v>
      </c>
      <c r="H942" s="43">
        <v>0</v>
      </c>
      <c r="I942" s="43">
        <v>0</v>
      </c>
      <c r="J942" s="43">
        <v>0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5</v>
      </c>
      <c r="U942" s="43">
        <v>0</v>
      </c>
      <c r="V942" s="43">
        <v>3</v>
      </c>
      <c r="W942" s="43">
        <v>3</v>
      </c>
      <c r="X942" s="43">
        <v>0</v>
      </c>
      <c r="Y942" s="43">
        <v>2</v>
      </c>
      <c r="Z942" s="43">
        <v>15</v>
      </c>
      <c r="AA942" s="43">
        <v>1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>
      <c r="A943">
        <v>932</v>
      </c>
      <c r="B943" s="97">
        <v>0.64652777777777803</v>
      </c>
      <c r="C943">
        <f t="shared" ca="1" si="42"/>
        <v>0</v>
      </c>
      <c r="D943">
        <f t="shared" si="43"/>
        <v>54</v>
      </c>
      <c r="E943">
        <f>IF(appliances!$D$46="YES",light_sim_data!B943,0)</f>
        <v>0</v>
      </c>
      <c r="F943">
        <f t="shared" si="44"/>
        <v>54</v>
      </c>
      <c r="H943" s="43">
        <v>0</v>
      </c>
      <c r="I943" s="43">
        <v>0</v>
      </c>
      <c r="J943" s="43">
        <v>0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5</v>
      </c>
      <c r="U943" s="43">
        <v>0</v>
      </c>
      <c r="V943" s="43">
        <v>3</v>
      </c>
      <c r="W943" s="43">
        <v>3</v>
      </c>
      <c r="X943" s="43">
        <v>0</v>
      </c>
      <c r="Y943" s="43">
        <v>2</v>
      </c>
      <c r="Z943" s="43">
        <v>15</v>
      </c>
      <c r="AA943" s="43">
        <v>1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>
      <c r="A944">
        <v>933</v>
      </c>
      <c r="B944" s="97">
        <v>0.64722222222222203</v>
      </c>
      <c r="C944">
        <f t="shared" ca="1" si="42"/>
        <v>0</v>
      </c>
      <c r="D944">
        <f t="shared" si="43"/>
        <v>54</v>
      </c>
      <c r="E944">
        <f>IF(appliances!$D$46="YES",light_sim_data!B944,0)</f>
        <v>0</v>
      </c>
      <c r="F944">
        <f t="shared" si="44"/>
        <v>54</v>
      </c>
      <c r="H944" s="43">
        <v>0</v>
      </c>
      <c r="I944" s="43">
        <v>0</v>
      </c>
      <c r="J944" s="43">
        <v>0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5</v>
      </c>
      <c r="U944" s="43">
        <v>0</v>
      </c>
      <c r="V944" s="43">
        <v>3</v>
      </c>
      <c r="W944" s="43">
        <v>3</v>
      </c>
      <c r="X944" s="43">
        <v>0</v>
      </c>
      <c r="Y944" s="43">
        <v>2</v>
      </c>
      <c r="Z944" s="43">
        <v>15</v>
      </c>
      <c r="AA944" s="43">
        <v>1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>
      <c r="A945">
        <v>934</v>
      </c>
      <c r="B945" s="97">
        <v>0.64791666666666703</v>
      </c>
      <c r="C945">
        <f t="shared" ca="1" si="42"/>
        <v>0</v>
      </c>
      <c r="D945">
        <f t="shared" si="43"/>
        <v>54</v>
      </c>
      <c r="E945">
        <f>IF(appliances!$D$46="YES",light_sim_data!B945,0)</f>
        <v>0</v>
      </c>
      <c r="F945">
        <f t="shared" si="44"/>
        <v>54</v>
      </c>
      <c r="H945" s="43">
        <v>0</v>
      </c>
      <c r="I945" s="43">
        <v>0</v>
      </c>
      <c r="J945" s="43">
        <v>0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5</v>
      </c>
      <c r="U945" s="43">
        <v>0</v>
      </c>
      <c r="V945" s="43">
        <v>3</v>
      </c>
      <c r="W945" s="43">
        <v>3</v>
      </c>
      <c r="X945" s="43">
        <v>0</v>
      </c>
      <c r="Y945" s="43">
        <v>2</v>
      </c>
      <c r="Z945" s="43">
        <v>15</v>
      </c>
      <c r="AA945" s="43">
        <v>1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>
      <c r="A946">
        <v>935</v>
      </c>
      <c r="B946" s="97">
        <v>0.64861111111111103</v>
      </c>
      <c r="C946">
        <f t="shared" ca="1" si="42"/>
        <v>0</v>
      </c>
      <c r="D946">
        <f t="shared" si="43"/>
        <v>54</v>
      </c>
      <c r="E946">
        <f>IF(appliances!$D$46="YES",light_sim_data!B946,0)</f>
        <v>0</v>
      </c>
      <c r="F946">
        <f t="shared" si="44"/>
        <v>54</v>
      </c>
      <c r="H946" s="43">
        <v>0</v>
      </c>
      <c r="I946" s="43">
        <v>0</v>
      </c>
      <c r="J946" s="43">
        <v>0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5</v>
      </c>
      <c r="U946" s="43">
        <v>0</v>
      </c>
      <c r="V946" s="43">
        <v>3</v>
      </c>
      <c r="W946" s="43">
        <v>3</v>
      </c>
      <c r="X946" s="43">
        <v>0</v>
      </c>
      <c r="Y946" s="43">
        <v>2</v>
      </c>
      <c r="Z946" s="43">
        <v>15</v>
      </c>
      <c r="AA946" s="43">
        <v>1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>
      <c r="A947">
        <v>936</v>
      </c>
      <c r="B947" s="97">
        <v>0.64930555555555602</v>
      </c>
      <c r="C947">
        <f t="shared" ca="1" si="42"/>
        <v>0</v>
      </c>
      <c r="D947">
        <f t="shared" si="43"/>
        <v>54</v>
      </c>
      <c r="E947">
        <f>IF(appliances!$D$46="YES",light_sim_data!B947,0)</f>
        <v>0</v>
      </c>
      <c r="F947">
        <f t="shared" si="44"/>
        <v>54</v>
      </c>
      <c r="H947" s="43">
        <v>0</v>
      </c>
      <c r="I947" s="43">
        <v>0</v>
      </c>
      <c r="J947" s="43">
        <v>0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5</v>
      </c>
      <c r="U947" s="43">
        <v>0</v>
      </c>
      <c r="V947" s="43">
        <v>3</v>
      </c>
      <c r="W947" s="43">
        <v>3</v>
      </c>
      <c r="X947" s="43">
        <v>0</v>
      </c>
      <c r="Y947" s="43">
        <v>2</v>
      </c>
      <c r="Z947" s="43">
        <v>15</v>
      </c>
      <c r="AA947" s="43">
        <v>1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>
      <c r="A948">
        <v>937</v>
      </c>
      <c r="B948" s="97">
        <v>0.65</v>
      </c>
      <c r="C948">
        <f t="shared" ca="1" si="42"/>
        <v>0</v>
      </c>
      <c r="D948">
        <f t="shared" si="43"/>
        <v>54</v>
      </c>
      <c r="E948">
        <f>IF(appliances!$D$46="YES",light_sim_data!B948,0)</f>
        <v>0</v>
      </c>
      <c r="F948">
        <f t="shared" si="44"/>
        <v>54</v>
      </c>
      <c r="H948" s="43">
        <v>0</v>
      </c>
      <c r="I948" s="43">
        <v>0</v>
      </c>
      <c r="J948" s="43">
        <v>0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5</v>
      </c>
      <c r="U948" s="43">
        <v>0</v>
      </c>
      <c r="V948" s="43">
        <v>3</v>
      </c>
      <c r="W948" s="43">
        <v>3</v>
      </c>
      <c r="X948" s="43">
        <v>0</v>
      </c>
      <c r="Y948" s="43">
        <v>2</v>
      </c>
      <c r="Z948" s="43">
        <v>15</v>
      </c>
      <c r="AA948" s="43">
        <v>1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>
      <c r="A949">
        <v>938</v>
      </c>
      <c r="B949" s="97">
        <v>0.65069444444444402</v>
      </c>
      <c r="C949">
        <f t="shared" ca="1" si="42"/>
        <v>0</v>
      </c>
      <c r="D949">
        <f t="shared" si="43"/>
        <v>54</v>
      </c>
      <c r="E949">
        <f>IF(appliances!$D$46="YES",light_sim_data!B949,0)</f>
        <v>0</v>
      </c>
      <c r="F949">
        <f t="shared" si="44"/>
        <v>54</v>
      </c>
      <c r="H949" s="43">
        <v>0</v>
      </c>
      <c r="I949" s="43">
        <v>0</v>
      </c>
      <c r="J949" s="43">
        <v>0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5</v>
      </c>
      <c r="U949" s="43">
        <v>0</v>
      </c>
      <c r="V949" s="43">
        <v>3</v>
      </c>
      <c r="W949" s="43">
        <v>3</v>
      </c>
      <c r="X949" s="43">
        <v>0</v>
      </c>
      <c r="Y949" s="43">
        <v>2</v>
      </c>
      <c r="Z949" s="43">
        <v>15</v>
      </c>
      <c r="AA949" s="43">
        <v>1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>
      <c r="A950">
        <v>939</v>
      </c>
      <c r="B950" s="97">
        <v>0.65138888888888902</v>
      </c>
      <c r="C950">
        <f t="shared" ca="1" si="42"/>
        <v>0</v>
      </c>
      <c r="D950">
        <f t="shared" si="43"/>
        <v>54</v>
      </c>
      <c r="E950">
        <f>IF(appliances!$D$46="YES",light_sim_data!B950,0)</f>
        <v>0</v>
      </c>
      <c r="F950">
        <f t="shared" si="44"/>
        <v>54</v>
      </c>
      <c r="H950" s="43">
        <v>0</v>
      </c>
      <c r="I950" s="43">
        <v>0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5</v>
      </c>
      <c r="U950" s="43">
        <v>0</v>
      </c>
      <c r="V950" s="43">
        <v>3</v>
      </c>
      <c r="W950" s="43">
        <v>3</v>
      </c>
      <c r="X950" s="43">
        <v>0</v>
      </c>
      <c r="Y950" s="43">
        <v>2</v>
      </c>
      <c r="Z950" s="43">
        <v>15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>
      <c r="A951">
        <v>940</v>
      </c>
      <c r="B951" s="97">
        <v>0.65208333333333302</v>
      </c>
      <c r="C951">
        <f t="shared" ca="1" si="42"/>
        <v>0</v>
      </c>
      <c r="D951">
        <f t="shared" si="43"/>
        <v>54</v>
      </c>
      <c r="E951">
        <f>IF(appliances!$D$46="YES",light_sim_data!B951,0)</f>
        <v>0</v>
      </c>
      <c r="F951">
        <f t="shared" si="44"/>
        <v>54</v>
      </c>
      <c r="H951" s="43">
        <v>0</v>
      </c>
      <c r="I951" s="43">
        <v>0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5</v>
      </c>
      <c r="U951" s="43">
        <v>0</v>
      </c>
      <c r="V951" s="43">
        <v>3</v>
      </c>
      <c r="W951" s="43">
        <v>3</v>
      </c>
      <c r="X951" s="43">
        <v>0</v>
      </c>
      <c r="Y951" s="43">
        <v>2</v>
      </c>
      <c r="Z951" s="43">
        <v>15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>
      <c r="A952">
        <v>941</v>
      </c>
      <c r="B952" s="97">
        <v>0.65277777777777801</v>
      </c>
      <c r="C952">
        <f t="shared" ca="1" si="42"/>
        <v>0</v>
      </c>
      <c r="D952">
        <f t="shared" si="43"/>
        <v>54</v>
      </c>
      <c r="E952">
        <f>IF(appliances!$D$46="YES",light_sim_data!B952,0)</f>
        <v>0</v>
      </c>
      <c r="F952">
        <f t="shared" si="44"/>
        <v>54</v>
      </c>
      <c r="H952" s="43">
        <v>0</v>
      </c>
      <c r="I952" s="43">
        <v>0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5</v>
      </c>
      <c r="U952" s="43">
        <v>0</v>
      </c>
      <c r="V952" s="43">
        <v>3</v>
      </c>
      <c r="W952" s="43">
        <v>3</v>
      </c>
      <c r="X952" s="43">
        <v>0</v>
      </c>
      <c r="Y952" s="43">
        <v>2</v>
      </c>
      <c r="Z952" s="43">
        <v>15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>
      <c r="A953">
        <v>942</v>
      </c>
      <c r="B953" s="97">
        <v>0.65347222222222201</v>
      </c>
      <c r="C953">
        <f t="shared" ca="1" si="42"/>
        <v>0</v>
      </c>
      <c r="D953">
        <f t="shared" si="43"/>
        <v>54</v>
      </c>
      <c r="E953">
        <f>IF(appliances!$D$46="YES",light_sim_data!B953,0)</f>
        <v>0</v>
      </c>
      <c r="F953">
        <f t="shared" si="44"/>
        <v>54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5</v>
      </c>
      <c r="U953" s="43">
        <v>0</v>
      </c>
      <c r="V953" s="43">
        <v>3</v>
      </c>
      <c r="W953" s="43">
        <v>3</v>
      </c>
      <c r="X953" s="43">
        <v>0</v>
      </c>
      <c r="Y953" s="43">
        <v>2</v>
      </c>
      <c r="Z953" s="43">
        <v>15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>
      <c r="A954">
        <v>943</v>
      </c>
      <c r="B954" s="97">
        <v>0.65416666666666701</v>
      </c>
      <c r="C954">
        <f t="shared" ca="1" si="42"/>
        <v>0</v>
      </c>
      <c r="D954">
        <f t="shared" si="43"/>
        <v>54</v>
      </c>
      <c r="E954">
        <f>IF(appliances!$D$46="YES",light_sim_data!B954,0)</f>
        <v>0</v>
      </c>
      <c r="F954">
        <f t="shared" si="44"/>
        <v>54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5</v>
      </c>
      <c r="U954" s="43">
        <v>0</v>
      </c>
      <c r="V954" s="43">
        <v>3</v>
      </c>
      <c r="W954" s="43">
        <v>3</v>
      </c>
      <c r="X954" s="43">
        <v>0</v>
      </c>
      <c r="Y954" s="43">
        <v>2</v>
      </c>
      <c r="Z954" s="43">
        <v>15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>
      <c r="A955">
        <v>944</v>
      </c>
      <c r="B955" s="97">
        <v>0.65486111111111101</v>
      </c>
      <c r="C955">
        <f t="shared" ca="1" si="42"/>
        <v>0</v>
      </c>
      <c r="D955">
        <f t="shared" si="43"/>
        <v>54</v>
      </c>
      <c r="E955">
        <f>IF(appliances!$D$46="YES",light_sim_data!B955,0)</f>
        <v>0</v>
      </c>
      <c r="F955">
        <f t="shared" si="44"/>
        <v>54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5</v>
      </c>
      <c r="U955" s="43">
        <v>0</v>
      </c>
      <c r="V955" s="43">
        <v>3</v>
      </c>
      <c r="W955" s="43">
        <v>3</v>
      </c>
      <c r="X955" s="43">
        <v>0</v>
      </c>
      <c r="Y955" s="43">
        <v>2</v>
      </c>
      <c r="Z955" s="43">
        <v>15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>
      <c r="A956">
        <v>945</v>
      </c>
      <c r="B956" s="97">
        <v>0.655555555555556</v>
      </c>
      <c r="C956">
        <f t="shared" ca="1" si="42"/>
        <v>0</v>
      </c>
      <c r="D956">
        <f t="shared" si="43"/>
        <v>54</v>
      </c>
      <c r="E956">
        <f>IF(appliances!$D$46="YES",light_sim_data!B956,0)</f>
        <v>0</v>
      </c>
      <c r="F956">
        <f t="shared" si="44"/>
        <v>54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5</v>
      </c>
      <c r="U956" s="43">
        <v>0</v>
      </c>
      <c r="V956" s="43">
        <v>3</v>
      </c>
      <c r="W956" s="43">
        <v>3</v>
      </c>
      <c r="X956" s="43">
        <v>0</v>
      </c>
      <c r="Y956" s="43">
        <v>2</v>
      </c>
      <c r="Z956" s="43">
        <v>15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>
      <c r="A957">
        <v>946</v>
      </c>
      <c r="B957" s="97">
        <v>0.65625</v>
      </c>
      <c r="C957">
        <f t="shared" ca="1" si="42"/>
        <v>0</v>
      </c>
      <c r="D957">
        <f t="shared" si="43"/>
        <v>54</v>
      </c>
      <c r="E957">
        <f>IF(appliances!$D$46="YES",light_sim_data!B957,0)</f>
        <v>0</v>
      </c>
      <c r="F957">
        <f t="shared" si="44"/>
        <v>54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5</v>
      </c>
      <c r="U957" s="43">
        <v>0</v>
      </c>
      <c r="V957" s="43">
        <v>3</v>
      </c>
      <c r="W957" s="43">
        <v>3</v>
      </c>
      <c r="X957" s="43">
        <v>0</v>
      </c>
      <c r="Y957" s="43">
        <v>2</v>
      </c>
      <c r="Z957" s="43">
        <v>15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>
      <c r="A958">
        <v>947</v>
      </c>
      <c r="B958" s="97">
        <v>0.656944444444444</v>
      </c>
      <c r="C958">
        <f t="shared" ca="1" si="42"/>
        <v>0</v>
      </c>
      <c r="D958">
        <f t="shared" si="43"/>
        <v>54</v>
      </c>
      <c r="E958">
        <f>IF(appliances!$D$46="YES",light_sim_data!B958,0)</f>
        <v>0</v>
      </c>
      <c r="F958">
        <f t="shared" si="44"/>
        <v>54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5</v>
      </c>
      <c r="U958" s="43">
        <v>0</v>
      </c>
      <c r="V958" s="43">
        <v>3</v>
      </c>
      <c r="W958" s="43">
        <v>3</v>
      </c>
      <c r="X958" s="43">
        <v>0</v>
      </c>
      <c r="Y958" s="43">
        <v>2</v>
      </c>
      <c r="Z958" s="43">
        <v>15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>
      <c r="A959">
        <v>948</v>
      </c>
      <c r="B959" s="97">
        <v>0.65763888888888899</v>
      </c>
      <c r="C959">
        <f t="shared" ca="1" si="42"/>
        <v>0</v>
      </c>
      <c r="D959">
        <f t="shared" si="43"/>
        <v>54</v>
      </c>
      <c r="E959">
        <f>IF(appliances!$D$46="YES",light_sim_data!B959,0)</f>
        <v>0</v>
      </c>
      <c r="F959">
        <f t="shared" si="44"/>
        <v>54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5</v>
      </c>
      <c r="U959" s="43">
        <v>0</v>
      </c>
      <c r="V959" s="43">
        <v>3</v>
      </c>
      <c r="W959" s="43">
        <v>3</v>
      </c>
      <c r="X959" s="43">
        <v>0</v>
      </c>
      <c r="Y959" s="43">
        <v>2</v>
      </c>
      <c r="Z959" s="43">
        <v>15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>
      <c r="A960">
        <v>949</v>
      </c>
      <c r="B960" s="97">
        <v>0.65833333333333299</v>
      </c>
      <c r="C960">
        <f t="shared" ca="1" si="42"/>
        <v>0</v>
      </c>
      <c r="D960">
        <f t="shared" si="43"/>
        <v>54</v>
      </c>
      <c r="E960">
        <f>IF(appliances!$D$46="YES",light_sim_data!B960,0)</f>
        <v>0</v>
      </c>
      <c r="F960">
        <f t="shared" si="44"/>
        <v>54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5</v>
      </c>
      <c r="U960" s="43">
        <v>0</v>
      </c>
      <c r="V960" s="43">
        <v>3</v>
      </c>
      <c r="W960" s="43">
        <v>3</v>
      </c>
      <c r="X960" s="43">
        <v>0</v>
      </c>
      <c r="Y960" s="43">
        <v>2</v>
      </c>
      <c r="Z960" s="43">
        <v>15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>
      <c r="A961">
        <v>950</v>
      </c>
      <c r="B961" s="97">
        <v>0.65902777777777799</v>
      </c>
      <c r="C961">
        <f t="shared" ca="1" si="42"/>
        <v>0</v>
      </c>
      <c r="D961">
        <f t="shared" si="43"/>
        <v>54</v>
      </c>
      <c r="E961">
        <f>IF(appliances!$D$46="YES",light_sim_data!B961,0)</f>
        <v>0</v>
      </c>
      <c r="F961">
        <f t="shared" si="44"/>
        <v>54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5</v>
      </c>
      <c r="U961" s="43">
        <v>0</v>
      </c>
      <c r="V961" s="43">
        <v>3</v>
      </c>
      <c r="W961" s="43">
        <v>3</v>
      </c>
      <c r="X961" s="43">
        <v>0</v>
      </c>
      <c r="Y961" s="43">
        <v>2</v>
      </c>
      <c r="Z961" s="43">
        <v>15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>
      <c r="A962">
        <v>951</v>
      </c>
      <c r="B962" s="97">
        <v>0.65972222222222199</v>
      </c>
      <c r="C962">
        <f t="shared" ca="1" si="42"/>
        <v>0</v>
      </c>
      <c r="D962">
        <f t="shared" si="43"/>
        <v>54</v>
      </c>
      <c r="E962">
        <f>IF(appliances!$D$46="YES",light_sim_data!B962,0)</f>
        <v>0</v>
      </c>
      <c r="F962">
        <f t="shared" si="44"/>
        <v>54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5</v>
      </c>
      <c r="U962" s="43">
        <v>0</v>
      </c>
      <c r="V962" s="43">
        <v>3</v>
      </c>
      <c r="W962" s="43">
        <v>3</v>
      </c>
      <c r="X962" s="43">
        <v>0</v>
      </c>
      <c r="Y962" s="43">
        <v>2</v>
      </c>
      <c r="Z962" s="43">
        <v>15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>
      <c r="A963">
        <v>952</v>
      </c>
      <c r="B963" s="97">
        <v>0.66041666666666698</v>
      </c>
      <c r="C963">
        <f t="shared" ca="1" si="42"/>
        <v>0</v>
      </c>
      <c r="D963">
        <f t="shared" si="43"/>
        <v>54</v>
      </c>
      <c r="E963">
        <f>IF(appliances!$D$46="YES",light_sim_data!B963,0)</f>
        <v>0</v>
      </c>
      <c r="F963">
        <f t="shared" si="44"/>
        <v>54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5</v>
      </c>
      <c r="U963" s="43">
        <v>0</v>
      </c>
      <c r="V963" s="43">
        <v>3</v>
      </c>
      <c r="W963" s="43">
        <v>3</v>
      </c>
      <c r="X963" s="43">
        <v>0</v>
      </c>
      <c r="Y963" s="43">
        <v>2</v>
      </c>
      <c r="Z963" s="43">
        <v>15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>
      <c r="A964">
        <v>953</v>
      </c>
      <c r="B964" s="97">
        <v>0.66111111111111098</v>
      </c>
      <c r="C964">
        <f t="shared" ca="1" si="42"/>
        <v>0</v>
      </c>
      <c r="D964">
        <f t="shared" si="43"/>
        <v>54</v>
      </c>
      <c r="E964">
        <f>IF(appliances!$D$46="YES",light_sim_data!B964,0)</f>
        <v>0</v>
      </c>
      <c r="F964">
        <f t="shared" si="44"/>
        <v>54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5</v>
      </c>
      <c r="U964" s="43">
        <v>0</v>
      </c>
      <c r="V964" s="43">
        <v>3</v>
      </c>
      <c r="W964" s="43">
        <v>3</v>
      </c>
      <c r="X964" s="43">
        <v>0</v>
      </c>
      <c r="Y964" s="43">
        <v>2</v>
      </c>
      <c r="Z964" s="43">
        <v>15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>
      <c r="A965">
        <v>954</v>
      </c>
      <c r="B965" s="97">
        <v>0.66180555555555598</v>
      </c>
      <c r="C965">
        <f t="shared" ca="1" si="42"/>
        <v>0</v>
      </c>
      <c r="D965">
        <f t="shared" si="43"/>
        <v>54</v>
      </c>
      <c r="E965">
        <f>IF(appliances!$D$46="YES",light_sim_data!B965,0)</f>
        <v>0</v>
      </c>
      <c r="F965">
        <f t="shared" si="44"/>
        <v>54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5</v>
      </c>
      <c r="U965" s="43">
        <v>0</v>
      </c>
      <c r="V965" s="43">
        <v>3</v>
      </c>
      <c r="W965" s="43">
        <v>3</v>
      </c>
      <c r="X965" s="43">
        <v>0</v>
      </c>
      <c r="Y965" s="43">
        <v>2</v>
      </c>
      <c r="Z965" s="43">
        <v>15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>
      <c r="A966">
        <v>955</v>
      </c>
      <c r="B966" s="97">
        <v>0.66249999999999998</v>
      </c>
      <c r="C966">
        <f t="shared" ca="1" si="42"/>
        <v>0</v>
      </c>
      <c r="D966">
        <f t="shared" si="43"/>
        <v>54</v>
      </c>
      <c r="E966">
        <f>IF(appliances!$D$46="YES",light_sim_data!B966,0)</f>
        <v>0</v>
      </c>
      <c r="F966">
        <f t="shared" si="44"/>
        <v>54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5</v>
      </c>
      <c r="U966" s="43">
        <v>0</v>
      </c>
      <c r="V966" s="43">
        <v>3</v>
      </c>
      <c r="W966" s="43">
        <v>3</v>
      </c>
      <c r="X966" s="43">
        <v>0</v>
      </c>
      <c r="Y966" s="43">
        <v>2</v>
      </c>
      <c r="Z966" s="43">
        <v>15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>
      <c r="A967">
        <v>956</v>
      </c>
      <c r="B967" s="97">
        <v>0.66319444444444398</v>
      </c>
      <c r="C967">
        <f t="shared" ca="1" si="42"/>
        <v>0</v>
      </c>
      <c r="D967">
        <f t="shared" si="43"/>
        <v>232</v>
      </c>
      <c r="E967">
        <f>IF(appliances!$D$46="YES",light_sim_data!B967,0)</f>
        <v>0</v>
      </c>
      <c r="F967">
        <f t="shared" si="44"/>
        <v>232</v>
      </c>
      <c r="H967" s="43">
        <v>0</v>
      </c>
      <c r="I967" s="43">
        <v>178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5</v>
      </c>
      <c r="U967" s="43">
        <v>0</v>
      </c>
      <c r="V967" s="43">
        <v>3</v>
      </c>
      <c r="W967" s="43">
        <v>3</v>
      </c>
      <c r="X967" s="43">
        <v>0</v>
      </c>
      <c r="Y967" s="43">
        <v>2</v>
      </c>
      <c r="Z967" s="43">
        <v>15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>
      <c r="A968">
        <v>957</v>
      </c>
      <c r="B968" s="97">
        <v>0.66388888888888897</v>
      </c>
      <c r="C968">
        <f t="shared" ca="1" si="42"/>
        <v>0</v>
      </c>
      <c r="D968">
        <f t="shared" si="43"/>
        <v>368</v>
      </c>
      <c r="E968">
        <f>IF(appliances!$D$46="YES",light_sim_data!B968,0)</f>
        <v>0</v>
      </c>
      <c r="F968">
        <f t="shared" si="44"/>
        <v>368</v>
      </c>
      <c r="H968" s="43">
        <v>0</v>
      </c>
      <c r="I968" s="43">
        <v>178</v>
      </c>
      <c r="J968" s="43">
        <v>0</v>
      </c>
      <c r="K968" s="43">
        <v>136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5</v>
      </c>
      <c r="U968" s="43">
        <v>0</v>
      </c>
      <c r="V968" s="43">
        <v>3</v>
      </c>
      <c r="W968" s="43">
        <v>3</v>
      </c>
      <c r="X968" s="43">
        <v>0</v>
      </c>
      <c r="Y968" s="43">
        <v>2</v>
      </c>
      <c r="Z968" s="43">
        <v>15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>
      <c r="A969">
        <v>958</v>
      </c>
      <c r="B969" s="97">
        <v>0.66458333333333297</v>
      </c>
      <c r="C969">
        <f t="shared" ca="1" si="42"/>
        <v>0</v>
      </c>
      <c r="D969">
        <f t="shared" si="43"/>
        <v>368</v>
      </c>
      <c r="E969">
        <f>IF(appliances!$D$46="YES",light_sim_data!B969,0)</f>
        <v>0</v>
      </c>
      <c r="F969">
        <f t="shared" si="44"/>
        <v>368</v>
      </c>
      <c r="H969" s="43">
        <v>0</v>
      </c>
      <c r="I969" s="43">
        <v>178</v>
      </c>
      <c r="J969" s="43">
        <v>0</v>
      </c>
      <c r="K969" s="43">
        <v>136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5</v>
      </c>
      <c r="U969" s="43">
        <v>0</v>
      </c>
      <c r="V969" s="43">
        <v>3</v>
      </c>
      <c r="W969" s="43">
        <v>3</v>
      </c>
      <c r="X969" s="43">
        <v>0</v>
      </c>
      <c r="Y969" s="43">
        <v>2</v>
      </c>
      <c r="Z969" s="43">
        <v>15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>
      <c r="A970">
        <v>959</v>
      </c>
      <c r="B970" s="97">
        <v>0.66527777777777797</v>
      </c>
      <c r="C970">
        <f t="shared" ca="1" si="42"/>
        <v>0</v>
      </c>
      <c r="D970">
        <f t="shared" si="43"/>
        <v>368</v>
      </c>
      <c r="E970">
        <f>IF(appliances!$D$46="YES",light_sim_data!B970,0)</f>
        <v>0</v>
      </c>
      <c r="F970">
        <f t="shared" si="44"/>
        <v>368</v>
      </c>
      <c r="H970" s="43">
        <v>0</v>
      </c>
      <c r="I970" s="43">
        <v>178</v>
      </c>
      <c r="J970" s="43">
        <v>0</v>
      </c>
      <c r="K970" s="43">
        <v>136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5</v>
      </c>
      <c r="U970" s="43">
        <v>0</v>
      </c>
      <c r="V970" s="43">
        <v>3</v>
      </c>
      <c r="W970" s="43">
        <v>3</v>
      </c>
      <c r="X970" s="43">
        <v>0</v>
      </c>
      <c r="Y970" s="43">
        <v>2</v>
      </c>
      <c r="Z970" s="43">
        <v>15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>
      <c r="A971">
        <v>960</v>
      </c>
      <c r="B971" s="97">
        <v>0.66597222222222197</v>
      </c>
      <c r="C971">
        <f t="shared" ca="1" si="42"/>
        <v>0</v>
      </c>
      <c r="D971">
        <f t="shared" si="43"/>
        <v>368</v>
      </c>
      <c r="E971">
        <f>IF(appliances!$D$46="YES",light_sim_data!B971,0)</f>
        <v>0</v>
      </c>
      <c r="F971">
        <f t="shared" si="44"/>
        <v>368</v>
      </c>
      <c r="H971" s="43">
        <v>0</v>
      </c>
      <c r="I971" s="43">
        <v>178</v>
      </c>
      <c r="J971" s="43">
        <v>0</v>
      </c>
      <c r="K971" s="43">
        <v>136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5</v>
      </c>
      <c r="U971" s="43">
        <v>0</v>
      </c>
      <c r="V971" s="43">
        <v>3</v>
      </c>
      <c r="W971" s="43">
        <v>3</v>
      </c>
      <c r="X971" s="43">
        <v>0</v>
      </c>
      <c r="Y971" s="43">
        <v>2</v>
      </c>
      <c r="Z971" s="43">
        <v>15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>
      <c r="A972">
        <v>961</v>
      </c>
      <c r="B972" s="97">
        <v>0.66666666666666696</v>
      </c>
      <c r="C972">
        <f t="shared" ca="1" si="42"/>
        <v>0</v>
      </c>
      <c r="D972">
        <f t="shared" si="43"/>
        <v>477</v>
      </c>
      <c r="E972">
        <f>IF(appliances!$D$46="YES",light_sim_data!B972,0)</f>
        <v>0</v>
      </c>
      <c r="F972">
        <f t="shared" si="44"/>
        <v>477</v>
      </c>
      <c r="H972" s="43">
        <v>0</v>
      </c>
      <c r="I972" s="43">
        <v>178</v>
      </c>
      <c r="J972" s="43">
        <v>109</v>
      </c>
      <c r="K972" s="43">
        <v>136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5</v>
      </c>
      <c r="U972" s="43">
        <v>0</v>
      </c>
      <c r="V972" s="43">
        <v>3</v>
      </c>
      <c r="W972" s="43">
        <v>3</v>
      </c>
      <c r="X972" s="43">
        <v>0</v>
      </c>
      <c r="Y972" s="43">
        <v>2</v>
      </c>
      <c r="Z972" s="43">
        <v>15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>
      <c r="A973">
        <v>962</v>
      </c>
      <c r="B973" s="97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477</v>
      </c>
      <c r="E973">
        <f>IF(appliances!$D$46="YES",light_sim_data!B973,0)</f>
        <v>0</v>
      </c>
      <c r="F973">
        <f t="shared" ref="F973:F1036" si="47">SUM(H973:AN973)</f>
        <v>477</v>
      </c>
      <c r="H973" s="43">
        <v>0</v>
      </c>
      <c r="I973" s="43">
        <v>178</v>
      </c>
      <c r="J973" s="43">
        <v>109</v>
      </c>
      <c r="K973" s="43">
        <v>136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5</v>
      </c>
      <c r="U973" s="43">
        <v>0</v>
      </c>
      <c r="V973" s="43">
        <v>3</v>
      </c>
      <c r="W973" s="43">
        <v>3</v>
      </c>
      <c r="X973" s="43">
        <v>0</v>
      </c>
      <c r="Y973" s="43">
        <v>2</v>
      </c>
      <c r="Z973" s="43">
        <v>15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>
      <c r="A974">
        <v>963</v>
      </c>
      <c r="B974" s="97">
        <v>0.66805555555555596</v>
      </c>
      <c r="C974">
        <f t="shared" ca="1" si="45"/>
        <v>0</v>
      </c>
      <c r="D974">
        <f t="shared" si="46"/>
        <v>477</v>
      </c>
      <c r="E974">
        <f>IF(appliances!$D$46="YES",light_sim_data!B974,0)</f>
        <v>0</v>
      </c>
      <c r="F974">
        <f t="shared" si="47"/>
        <v>477</v>
      </c>
      <c r="H974" s="43">
        <v>0</v>
      </c>
      <c r="I974" s="43">
        <v>178</v>
      </c>
      <c r="J974" s="43">
        <v>109</v>
      </c>
      <c r="K974" s="43">
        <v>136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5</v>
      </c>
      <c r="U974" s="43">
        <v>0</v>
      </c>
      <c r="V974" s="43">
        <v>3</v>
      </c>
      <c r="W974" s="43">
        <v>3</v>
      </c>
      <c r="X974" s="43">
        <v>0</v>
      </c>
      <c r="Y974" s="43">
        <v>2</v>
      </c>
      <c r="Z974" s="43">
        <v>15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>
      <c r="A975">
        <v>964</v>
      </c>
      <c r="B975" s="97">
        <v>0.66874999999999996</v>
      </c>
      <c r="C975">
        <f t="shared" ca="1" si="45"/>
        <v>0</v>
      </c>
      <c r="D975">
        <f t="shared" si="46"/>
        <v>477</v>
      </c>
      <c r="E975">
        <f>IF(appliances!$D$46="YES",light_sim_data!B975,0)</f>
        <v>0</v>
      </c>
      <c r="F975">
        <f t="shared" si="47"/>
        <v>477</v>
      </c>
      <c r="H975" s="43">
        <v>0</v>
      </c>
      <c r="I975" s="43">
        <v>178</v>
      </c>
      <c r="J975" s="43">
        <v>109</v>
      </c>
      <c r="K975" s="43">
        <v>136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5</v>
      </c>
      <c r="U975" s="43">
        <v>0</v>
      </c>
      <c r="V975" s="43">
        <v>3</v>
      </c>
      <c r="W975" s="43">
        <v>3</v>
      </c>
      <c r="X975" s="43">
        <v>0</v>
      </c>
      <c r="Y975" s="43">
        <v>2</v>
      </c>
      <c r="Z975" s="43">
        <v>15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>
      <c r="A976">
        <v>965</v>
      </c>
      <c r="B976" s="97">
        <v>0.66944444444444495</v>
      </c>
      <c r="C976">
        <f t="shared" ca="1" si="45"/>
        <v>0</v>
      </c>
      <c r="D976">
        <f t="shared" si="46"/>
        <v>477</v>
      </c>
      <c r="E976">
        <f>IF(appliances!$D$46="YES",light_sim_data!B976,0)</f>
        <v>0</v>
      </c>
      <c r="F976">
        <f t="shared" si="47"/>
        <v>477</v>
      </c>
      <c r="H976" s="43">
        <v>0</v>
      </c>
      <c r="I976" s="43">
        <v>178</v>
      </c>
      <c r="J976" s="43">
        <v>109</v>
      </c>
      <c r="K976" s="43">
        <v>136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5</v>
      </c>
      <c r="U976" s="43">
        <v>0</v>
      </c>
      <c r="V976" s="43">
        <v>3</v>
      </c>
      <c r="W976" s="43">
        <v>3</v>
      </c>
      <c r="X976" s="43">
        <v>0</v>
      </c>
      <c r="Y976" s="43">
        <v>2</v>
      </c>
      <c r="Z976" s="43">
        <v>15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>
      <c r="A977">
        <v>966</v>
      </c>
      <c r="B977" s="97">
        <v>0.67013888888888895</v>
      </c>
      <c r="C977">
        <f t="shared" ca="1" si="45"/>
        <v>0</v>
      </c>
      <c r="D977">
        <f t="shared" si="46"/>
        <v>477</v>
      </c>
      <c r="E977">
        <f>IF(appliances!$D$46="YES",light_sim_data!B977,0)</f>
        <v>0</v>
      </c>
      <c r="F977">
        <f t="shared" si="47"/>
        <v>477</v>
      </c>
      <c r="H977" s="43">
        <v>0</v>
      </c>
      <c r="I977" s="43">
        <v>178</v>
      </c>
      <c r="J977" s="43">
        <v>109</v>
      </c>
      <c r="K977" s="43">
        <v>136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5</v>
      </c>
      <c r="U977" s="43">
        <v>0</v>
      </c>
      <c r="V977" s="43">
        <v>3</v>
      </c>
      <c r="W977" s="43">
        <v>3</v>
      </c>
      <c r="X977" s="43">
        <v>0</v>
      </c>
      <c r="Y977" s="43">
        <v>2</v>
      </c>
      <c r="Z977" s="43">
        <v>15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>
      <c r="A978">
        <v>967</v>
      </c>
      <c r="B978" s="97">
        <v>0.67083333333333295</v>
      </c>
      <c r="C978">
        <f t="shared" ca="1" si="45"/>
        <v>0</v>
      </c>
      <c r="D978">
        <f t="shared" si="46"/>
        <v>477</v>
      </c>
      <c r="E978">
        <f>IF(appliances!$D$46="YES",light_sim_data!B978,0)</f>
        <v>0</v>
      </c>
      <c r="F978">
        <f t="shared" si="47"/>
        <v>477</v>
      </c>
      <c r="H978" s="43">
        <v>0</v>
      </c>
      <c r="I978" s="43">
        <v>178</v>
      </c>
      <c r="J978" s="43">
        <v>109</v>
      </c>
      <c r="K978" s="43">
        <v>136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5</v>
      </c>
      <c r="U978" s="43">
        <v>0</v>
      </c>
      <c r="V978" s="43">
        <v>3</v>
      </c>
      <c r="W978" s="43">
        <v>3</v>
      </c>
      <c r="X978" s="43">
        <v>0</v>
      </c>
      <c r="Y978" s="43">
        <v>2</v>
      </c>
      <c r="Z978" s="43">
        <v>15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>
      <c r="A979">
        <v>968</v>
      </c>
      <c r="B979" s="97">
        <v>0.67152777777777795</v>
      </c>
      <c r="C979">
        <f t="shared" ca="1" si="45"/>
        <v>0</v>
      </c>
      <c r="D979">
        <f t="shared" si="46"/>
        <v>477</v>
      </c>
      <c r="E979">
        <f>IF(appliances!$D$46="YES",light_sim_data!B979,0)</f>
        <v>0</v>
      </c>
      <c r="F979">
        <f t="shared" si="47"/>
        <v>477</v>
      </c>
      <c r="H979" s="43">
        <v>0</v>
      </c>
      <c r="I979" s="43">
        <v>178</v>
      </c>
      <c r="J979" s="43">
        <v>109</v>
      </c>
      <c r="K979" s="43">
        <v>136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5</v>
      </c>
      <c r="U979" s="43">
        <v>0</v>
      </c>
      <c r="V979" s="43">
        <v>3</v>
      </c>
      <c r="W979" s="43">
        <v>3</v>
      </c>
      <c r="X979" s="43">
        <v>0</v>
      </c>
      <c r="Y979" s="43">
        <v>2</v>
      </c>
      <c r="Z979" s="43">
        <v>15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>
      <c r="A980">
        <v>969</v>
      </c>
      <c r="B980" s="97">
        <v>0.67222222222222205</v>
      </c>
      <c r="C980">
        <f t="shared" ca="1" si="45"/>
        <v>0</v>
      </c>
      <c r="D980">
        <f t="shared" si="46"/>
        <v>477</v>
      </c>
      <c r="E980">
        <f>IF(appliances!$D$46="YES",light_sim_data!B980,0)</f>
        <v>0</v>
      </c>
      <c r="F980">
        <f t="shared" si="47"/>
        <v>477</v>
      </c>
      <c r="H980" s="43">
        <v>0</v>
      </c>
      <c r="I980" s="43">
        <v>178</v>
      </c>
      <c r="J980" s="43">
        <v>109</v>
      </c>
      <c r="K980" s="43">
        <v>136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5</v>
      </c>
      <c r="U980" s="43">
        <v>0</v>
      </c>
      <c r="V980" s="43">
        <v>3</v>
      </c>
      <c r="W980" s="43">
        <v>3</v>
      </c>
      <c r="X980" s="43">
        <v>0</v>
      </c>
      <c r="Y980" s="43">
        <v>2</v>
      </c>
      <c r="Z980" s="43">
        <v>15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>
      <c r="A981">
        <v>970</v>
      </c>
      <c r="B981" s="97">
        <v>0.67291666666666705</v>
      </c>
      <c r="C981">
        <f t="shared" ca="1" si="45"/>
        <v>0</v>
      </c>
      <c r="D981">
        <f t="shared" si="46"/>
        <v>477</v>
      </c>
      <c r="E981">
        <f>IF(appliances!$D$46="YES",light_sim_data!B981,0)</f>
        <v>0</v>
      </c>
      <c r="F981">
        <f t="shared" si="47"/>
        <v>477</v>
      </c>
      <c r="H981" s="43">
        <v>0</v>
      </c>
      <c r="I981" s="43">
        <v>178</v>
      </c>
      <c r="J981" s="43">
        <v>109</v>
      </c>
      <c r="K981" s="43">
        <v>136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5</v>
      </c>
      <c r="U981" s="43">
        <v>0</v>
      </c>
      <c r="V981" s="43">
        <v>3</v>
      </c>
      <c r="W981" s="43">
        <v>3</v>
      </c>
      <c r="X981" s="43">
        <v>0</v>
      </c>
      <c r="Y981" s="43">
        <v>2</v>
      </c>
      <c r="Z981" s="43">
        <v>15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>
      <c r="A982">
        <v>971</v>
      </c>
      <c r="B982" s="97">
        <v>0.67361111111111105</v>
      </c>
      <c r="C982">
        <f t="shared" ca="1" si="45"/>
        <v>0</v>
      </c>
      <c r="D982">
        <f t="shared" si="46"/>
        <v>477</v>
      </c>
      <c r="E982">
        <f>IF(appliances!$D$46="YES",light_sim_data!B982,0)</f>
        <v>0</v>
      </c>
      <c r="F982">
        <f t="shared" si="47"/>
        <v>477</v>
      </c>
      <c r="H982" s="43">
        <v>0</v>
      </c>
      <c r="I982" s="43">
        <v>178</v>
      </c>
      <c r="J982" s="43">
        <v>109</v>
      </c>
      <c r="K982" s="43">
        <v>136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5</v>
      </c>
      <c r="U982" s="43">
        <v>0</v>
      </c>
      <c r="V982" s="43">
        <v>3</v>
      </c>
      <c r="W982" s="43">
        <v>3</v>
      </c>
      <c r="X982" s="43">
        <v>0</v>
      </c>
      <c r="Y982" s="43">
        <v>2</v>
      </c>
      <c r="Z982" s="43">
        <v>15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>
      <c r="A983">
        <v>972</v>
      </c>
      <c r="B983" s="97">
        <v>0.67430555555555605</v>
      </c>
      <c r="C983">
        <f t="shared" ca="1" si="45"/>
        <v>0</v>
      </c>
      <c r="D983">
        <f t="shared" si="46"/>
        <v>477</v>
      </c>
      <c r="E983">
        <f>IF(appliances!$D$46="YES",light_sim_data!B983,0)</f>
        <v>0</v>
      </c>
      <c r="F983">
        <f t="shared" si="47"/>
        <v>477</v>
      </c>
      <c r="H983" s="43">
        <v>0</v>
      </c>
      <c r="I983" s="43">
        <v>178</v>
      </c>
      <c r="J983" s="43">
        <v>109</v>
      </c>
      <c r="K983" s="43">
        <v>136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5</v>
      </c>
      <c r="U983" s="43">
        <v>0</v>
      </c>
      <c r="V983" s="43">
        <v>3</v>
      </c>
      <c r="W983" s="43">
        <v>3</v>
      </c>
      <c r="X983" s="43">
        <v>0</v>
      </c>
      <c r="Y983" s="43">
        <v>2</v>
      </c>
      <c r="Z983" s="43">
        <v>15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>
      <c r="A984">
        <v>973</v>
      </c>
      <c r="B984" s="97">
        <v>0.67500000000000004</v>
      </c>
      <c r="C984">
        <f t="shared" ca="1" si="45"/>
        <v>0</v>
      </c>
      <c r="D984">
        <f t="shared" si="46"/>
        <v>477</v>
      </c>
      <c r="E984">
        <f>IF(appliances!$D$46="YES",light_sim_data!B984,0)</f>
        <v>0</v>
      </c>
      <c r="F984">
        <f t="shared" si="47"/>
        <v>477</v>
      </c>
      <c r="H984" s="43">
        <v>0</v>
      </c>
      <c r="I984" s="43">
        <v>178</v>
      </c>
      <c r="J984" s="43">
        <v>109</v>
      </c>
      <c r="K984" s="43">
        <v>136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5</v>
      </c>
      <c r="U984" s="43">
        <v>0</v>
      </c>
      <c r="V984" s="43">
        <v>3</v>
      </c>
      <c r="W984" s="43">
        <v>3</v>
      </c>
      <c r="X984" s="43">
        <v>0</v>
      </c>
      <c r="Y984" s="43">
        <v>2</v>
      </c>
      <c r="Z984" s="43">
        <v>15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>
      <c r="A985">
        <v>974</v>
      </c>
      <c r="B985" s="97">
        <v>0.67569444444444404</v>
      </c>
      <c r="C985">
        <f t="shared" ca="1" si="45"/>
        <v>0</v>
      </c>
      <c r="D985">
        <f t="shared" si="46"/>
        <v>477</v>
      </c>
      <c r="E985">
        <f>IF(appliances!$D$46="YES",light_sim_data!B985,0)</f>
        <v>0</v>
      </c>
      <c r="F985">
        <f t="shared" si="47"/>
        <v>477</v>
      </c>
      <c r="H985" s="43">
        <v>0</v>
      </c>
      <c r="I985" s="43">
        <v>178</v>
      </c>
      <c r="J985" s="43">
        <v>109</v>
      </c>
      <c r="K985" s="43">
        <v>136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5</v>
      </c>
      <c r="U985" s="43">
        <v>0</v>
      </c>
      <c r="V985" s="43">
        <v>3</v>
      </c>
      <c r="W985" s="43">
        <v>3</v>
      </c>
      <c r="X985" s="43">
        <v>0</v>
      </c>
      <c r="Y985" s="43">
        <v>2</v>
      </c>
      <c r="Z985" s="43">
        <v>15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>
      <c r="A986">
        <v>975</v>
      </c>
      <c r="B986" s="97">
        <v>0.67638888888888904</v>
      </c>
      <c r="C986">
        <f t="shared" ca="1" si="45"/>
        <v>0</v>
      </c>
      <c r="D986">
        <f t="shared" si="46"/>
        <v>477</v>
      </c>
      <c r="E986">
        <f>IF(appliances!$D$46="YES",light_sim_data!B986,0)</f>
        <v>0</v>
      </c>
      <c r="F986">
        <f t="shared" si="47"/>
        <v>477</v>
      </c>
      <c r="H986" s="43">
        <v>0</v>
      </c>
      <c r="I986" s="43">
        <v>178</v>
      </c>
      <c r="J986" s="43">
        <v>109</v>
      </c>
      <c r="K986" s="43">
        <v>136</v>
      </c>
      <c r="L986" s="43">
        <v>1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5</v>
      </c>
      <c r="U986" s="43">
        <v>0</v>
      </c>
      <c r="V986" s="43">
        <v>3</v>
      </c>
      <c r="W986" s="43">
        <v>3</v>
      </c>
      <c r="X986" s="43">
        <v>0</v>
      </c>
      <c r="Y986" s="43">
        <v>2</v>
      </c>
      <c r="Z986" s="43">
        <v>15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>
      <c r="A987">
        <v>976</v>
      </c>
      <c r="B987" s="97">
        <v>0.67708333333333304</v>
      </c>
      <c r="C987">
        <f t="shared" ca="1" si="45"/>
        <v>0</v>
      </c>
      <c r="D987">
        <f t="shared" si="46"/>
        <v>477</v>
      </c>
      <c r="E987">
        <f>IF(appliances!$D$46="YES",light_sim_data!B987,0)</f>
        <v>0</v>
      </c>
      <c r="F987">
        <f t="shared" si="47"/>
        <v>477</v>
      </c>
      <c r="H987" s="43">
        <v>0</v>
      </c>
      <c r="I987" s="43">
        <v>178</v>
      </c>
      <c r="J987" s="43">
        <v>109</v>
      </c>
      <c r="K987" s="43">
        <v>136</v>
      </c>
      <c r="L987" s="43">
        <v>1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5</v>
      </c>
      <c r="U987" s="43">
        <v>0</v>
      </c>
      <c r="V987" s="43">
        <v>3</v>
      </c>
      <c r="W987" s="43">
        <v>3</v>
      </c>
      <c r="X987" s="43">
        <v>0</v>
      </c>
      <c r="Y987" s="43">
        <v>2</v>
      </c>
      <c r="Z987" s="43">
        <v>15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>
      <c r="A988">
        <v>977</v>
      </c>
      <c r="B988" s="97">
        <v>0.67777777777777803</v>
      </c>
      <c r="C988">
        <f t="shared" ca="1" si="45"/>
        <v>0</v>
      </c>
      <c r="D988">
        <f t="shared" si="46"/>
        <v>341</v>
      </c>
      <c r="E988">
        <f>IF(appliances!$D$46="YES",light_sim_data!B988,0)</f>
        <v>0</v>
      </c>
      <c r="F988">
        <f t="shared" si="47"/>
        <v>341</v>
      </c>
      <c r="H988" s="43">
        <v>0</v>
      </c>
      <c r="I988" s="43">
        <v>178</v>
      </c>
      <c r="J988" s="43">
        <v>109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5</v>
      </c>
      <c r="U988" s="43">
        <v>0</v>
      </c>
      <c r="V988" s="43">
        <v>3</v>
      </c>
      <c r="W988" s="43">
        <v>3</v>
      </c>
      <c r="X988" s="43">
        <v>0</v>
      </c>
      <c r="Y988" s="43">
        <v>2</v>
      </c>
      <c r="Z988" s="43">
        <v>15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>
      <c r="A989">
        <v>978</v>
      </c>
      <c r="B989" s="97">
        <v>0.67847222222222203</v>
      </c>
      <c r="C989">
        <f t="shared" ca="1" si="45"/>
        <v>0</v>
      </c>
      <c r="D989">
        <f t="shared" si="46"/>
        <v>163</v>
      </c>
      <c r="E989">
        <f>IF(appliances!$D$46="YES",light_sim_data!B989,0)</f>
        <v>0</v>
      </c>
      <c r="F989">
        <f t="shared" si="47"/>
        <v>163</v>
      </c>
      <c r="H989" s="43">
        <v>0</v>
      </c>
      <c r="I989" s="43">
        <v>0</v>
      </c>
      <c r="J989" s="43">
        <v>109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5</v>
      </c>
      <c r="U989" s="43">
        <v>0</v>
      </c>
      <c r="V989" s="43">
        <v>3</v>
      </c>
      <c r="W989" s="43">
        <v>3</v>
      </c>
      <c r="X989" s="43">
        <v>0</v>
      </c>
      <c r="Y989" s="43">
        <v>2</v>
      </c>
      <c r="Z989" s="43">
        <v>15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>
      <c r="A990">
        <v>979</v>
      </c>
      <c r="B990" s="97">
        <v>0.67916666666666703</v>
      </c>
      <c r="C990">
        <f t="shared" ca="1" si="45"/>
        <v>0</v>
      </c>
      <c r="D990">
        <f t="shared" si="46"/>
        <v>54</v>
      </c>
      <c r="E990">
        <f>IF(appliances!$D$46="YES",light_sim_data!B990,0)</f>
        <v>0</v>
      </c>
      <c r="F990">
        <f t="shared" si="47"/>
        <v>54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5</v>
      </c>
      <c r="U990" s="43">
        <v>0</v>
      </c>
      <c r="V990" s="43">
        <v>3</v>
      </c>
      <c r="W990" s="43">
        <v>3</v>
      </c>
      <c r="X990" s="43">
        <v>0</v>
      </c>
      <c r="Y990" s="43">
        <v>2</v>
      </c>
      <c r="Z990" s="43">
        <v>15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>
      <c r="A991">
        <v>980</v>
      </c>
      <c r="B991" s="97">
        <v>0.67986111111111103</v>
      </c>
      <c r="C991">
        <f t="shared" ca="1" si="45"/>
        <v>0</v>
      </c>
      <c r="D991">
        <f t="shared" si="46"/>
        <v>54</v>
      </c>
      <c r="E991">
        <f>IF(appliances!$D$46="YES",light_sim_data!B991,0)</f>
        <v>0</v>
      </c>
      <c r="F991">
        <f t="shared" si="47"/>
        <v>54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5</v>
      </c>
      <c r="U991" s="43">
        <v>0</v>
      </c>
      <c r="V991" s="43">
        <v>3</v>
      </c>
      <c r="W991" s="43">
        <v>3</v>
      </c>
      <c r="X991" s="43">
        <v>0</v>
      </c>
      <c r="Y991" s="43">
        <v>2</v>
      </c>
      <c r="Z991" s="43">
        <v>15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>
      <c r="A992">
        <v>981</v>
      </c>
      <c r="B992" s="97">
        <v>0.68055555555555602</v>
      </c>
      <c r="C992">
        <f t="shared" ca="1" si="45"/>
        <v>0</v>
      </c>
      <c r="D992">
        <f t="shared" si="46"/>
        <v>54</v>
      </c>
      <c r="E992">
        <f>IF(appliances!$D$46="YES",light_sim_data!B992,0)</f>
        <v>0</v>
      </c>
      <c r="F992">
        <f t="shared" si="47"/>
        <v>54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5</v>
      </c>
      <c r="U992" s="43">
        <v>0</v>
      </c>
      <c r="V992" s="43">
        <v>3</v>
      </c>
      <c r="W992" s="43">
        <v>3</v>
      </c>
      <c r="X992" s="43">
        <v>0</v>
      </c>
      <c r="Y992" s="43">
        <v>2</v>
      </c>
      <c r="Z992" s="43">
        <v>15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>
      <c r="A993">
        <v>982</v>
      </c>
      <c r="B993" s="97">
        <v>0.68125000000000002</v>
      </c>
      <c r="C993">
        <f t="shared" ca="1" si="45"/>
        <v>0</v>
      </c>
      <c r="D993">
        <f t="shared" si="46"/>
        <v>54</v>
      </c>
      <c r="E993">
        <f>IF(appliances!$D$46="YES",light_sim_data!B993,0)</f>
        <v>0</v>
      </c>
      <c r="F993">
        <f t="shared" si="47"/>
        <v>54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5</v>
      </c>
      <c r="U993" s="43">
        <v>0</v>
      </c>
      <c r="V993" s="43">
        <v>3</v>
      </c>
      <c r="W993" s="43">
        <v>3</v>
      </c>
      <c r="X993" s="43">
        <v>0</v>
      </c>
      <c r="Y993" s="43">
        <v>2</v>
      </c>
      <c r="Z993" s="43">
        <v>15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>
      <c r="A994">
        <v>983</v>
      </c>
      <c r="B994" s="97">
        <v>0.68194444444444402</v>
      </c>
      <c r="C994">
        <f t="shared" ca="1" si="45"/>
        <v>0</v>
      </c>
      <c r="D994">
        <f t="shared" si="46"/>
        <v>54</v>
      </c>
      <c r="E994">
        <f>IF(appliances!$D$46="YES",light_sim_data!B994,0)</f>
        <v>0</v>
      </c>
      <c r="F994">
        <f t="shared" si="47"/>
        <v>54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5</v>
      </c>
      <c r="U994" s="43">
        <v>0</v>
      </c>
      <c r="V994" s="43">
        <v>3</v>
      </c>
      <c r="W994" s="43">
        <v>3</v>
      </c>
      <c r="X994" s="43">
        <v>0</v>
      </c>
      <c r="Y994" s="43">
        <v>2</v>
      </c>
      <c r="Z994" s="43">
        <v>15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>
      <c r="A995">
        <v>984</v>
      </c>
      <c r="B995" s="97">
        <v>0.68263888888888902</v>
      </c>
      <c r="C995">
        <f t="shared" ca="1" si="45"/>
        <v>0</v>
      </c>
      <c r="D995">
        <f t="shared" si="46"/>
        <v>54</v>
      </c>
      <c r="E995">
        <f>IF(appliances!$D$46="YES",light_sim_data!B995,0)</f>
        <v>0</v>
      </c>
      <c r="F995">
        <f t="shared" si="47"/>
        <v>54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5</v>
      </c>
      <c r="U995" s="43">
        <v>0</v>
      </c>
      <c r="V995" s="43">
        <v>3</v>
      </c>
      <c r="W995" s="43">
        <v>3</v>
      </c>
      <c r="X995" s="43">
        <v>0</v>
      </c>
      <c r="Y995" s="43">
        <v>2</v>
      </c>
      <c r="Z995" s="43">
        <v>15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>
      <c r="A996">
        <v>985</v>
      </c>
      <c r="B996" s="97">
        <v>0.68333333333333302</v>
      </c>
      <c r="C996">
        <f t="shared" ca="1" si="45"/>
        <v>0</v>
      </c>
      <c r="D996">
        <f t="shared" si="46"/>
        <v>54</v>
      </c>
      <c r="E996">
        <f>IF(appliances!$D$46="YES",light_sim_data!B996,0)</f>
        <v>0</v>
      </c>
      <c r="F996">
        <f t="shared" si="47"/>
        <v>54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5</v>
      </c>
      <c r="U996" s="43">
        <v>0</v>
      </c>
      <c r="V996" s="43">
        <v>3</v>
      </c>
      <c r="W996" s="43">
        <v>3</v>
      </c>
      <c r="X996" s="43">
        <v>0</v>
      </c>
      <c r="Y996" s="43">
        <v>2</v>
      </c>
      <c r="Z996" s="43">
        <v>15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>
      <c r="A997">
        <v>986</v>
      </c>
      <c r="B997" s="97">
        <v>0.68402777777777801</v>
      </c>
      <c r="C997">
        <f t="shared" ca="1" si="45"/>
        <v>0</v>
      </c>
      <c r="D997">
        <f t="shared" si="46"/>
        <v>54</v>
      </c>
      <c r="E997">
        <f>IF(appliances!$D$46="YES",light_sim_data!B997,0)</f>
        <v>0</v>
      </c>
      <c r="F997">
        <f t="shared" si="47"/>
        <v>54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5</v>
      </c>
      <c r="U997" s="43">
        <v>0</v>
      </c>
      <c r="V997" s="43">
        <v>3</v>
      </c>
      <c r="W997" s="43">
        <v>3</v>
      </c>
      <c r="X997" s="43">
        <v>0</v>
      </c>
      <c r="Y997" s="43">
        <v>2</v>
      </c>
      <c r="Z997" s="43">
        <v>15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>
      <c r="A998">
        <v>987</v>
      </c>
      <c r="B998" s="97">
        <v>0.68472222222222201</v>
      </c>
      <c r="C998">
        <f t="shared" ca="1" si="45"/>
        <v>0</v>
      </c>
      <c r="D998">
        <f t="shared" si="46"/>
        <v>54</v>
      </c>
      <c r="E998">
        <f>IF(appliances!$D$46="YES",light_sim_data!B998,0)</f>
        <v>0</v>
      </c>
      <c r="F998">
        <f t="shared" si="47"/>
        <v>54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5</v>
      </c>
      <c r="U998" s="43">
        <v>0</v>
      </c>
      <c r="V998" s="43">
        <v>3</v>
      </c>
      <c r="W998" s="43">
        <v>3</v>
      </c>
      <c r="X998" s="43">
        <v>0</v>
      </c>
      <c r="Y998" s="43">
        <v>2</v>
      </c>
      <c r="Z998" s="43">
        <v>15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>
      <c r="A999">
        <v>988</v>
      </c>
      <c r="B999" s="97">
        <v>0.68541666666666701</v>
      </c>
      <c r="C999">
        <f t="shared" ca="1" si="45"/>
        <v>0</v>
      </c>
      <c r="D999">
        <f t="shared" si="46"/>
        <v>54</v>
      </c>
      <c r="E999">
        <f>IF(appliances!$D$46="YES",light_sim_data!B999,0)</f>
        <v>0</v>
      </c>
      <c r="F999">
        <f t="shared" si="47"/>
        <v>54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5</v>
      </c>
      <c r="U999" s="43">
        <v>0</v>
      </c>
      <c r="V999" s="43">
        <v>3</v>
      </c>
      <c r="W999" s="43">
        <v>3</v>
      </c>
      <c r="X999" s="43">
        <v>0</v>
      </c>
      <c r="Y999" s="43">
        <v>2</v>
      </c>
      <c r="Z999" s="43">
        <v>15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>
      <c r="A1000">
        <v>989</v>
      </c>
      <c r="B1000" s="97">
        <v>0.68611111111111101</v>
      </c>
      <c r="C1000">
        <f t="shared" ca="1" si="45"/>
        <v>0</v>
      </c>
      <c r="D1000">
        <f t="shared" si="46"/>
        <v>54</v>
      </c>
      <c r="E1000">
        <f>IF(appliances!$D$46="YES",light_sim_data!B1000,0)</f>
        <v>0</v>
      </c>
      <c r="F1000">
        <f t="shared" si="47"/>
        <v>54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5</v>
      </c>
      <c r="U1000" s="43">
        <v>0</v>
      </c>
      <c r="V1000" s="43">
        <v>3</v>
      </c>
      <c r="W1000" s="43">
        <v>3</v>
      </c>
      <c r="X1000" s="43">
        <v>0</v>
      </c>
      <c r="Y1000" s="43">
        <v>2</v>
      </c>
      <c r="Z1000" s="43">
        <v>15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>
      <c r="A1001">
        <v>990</v>
      </c>
      <c r="B1001" s="97">
        <v>0.686805555555556</v>
      </c>
      <c r="C1001">
        <f t="shared" ca="1" si="45"/>
        <v>0</v>
      </c>
      <c r="D1001">
        <f t="shared" si="46"/>
        <v>54</v>
      </c>
      <c r="E1001">
        <f>IF(appliances!$D$46="YES",light_sim_data!B1001,0)</f>
        <v>0</v>
      </c>
      <c r="F1001">
        <f t="shared" si="47"/>
        <v>54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5</v>
      </c>
      <c r="U1001" s="43">
        <v>0</v>
      </c>
      <c r="V1001" s="43">
        <v>3</v>
      </c>
      <c r="W1001" s="43">
        <v>3</v>
      </c>
      <c r="X1001" s="43">
        <v>0</v>
      </c>
      <c r="Y1001" s="43">
        <v>2</v>
      </c>
      <c r="Z1001" s="43">
        <v>15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>
      <c r="A1002">
        <v>991</v>
      </c>
      <c r="B1002" s="97">
        <v>0.6875</v>
      </c>
      <c r="C1002">
        <f t="shared" ca="1" si="45"/>
        <v>0</v>
      </c>
      <c r="D1002">
        <f t="shared" si="46"/>
        <v>54</v>
      </c>
      <c r="E1002">
        <f>IF(appliances!$D$46="YES",light_sim_data!B1002,0)</f>
        <v>0</v>
      </c>
      <c r="F1002">
        <f t="shared" si="47"/>
        <v>54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5</v>
      </c>
      <c r="U1002" s="43">
        <v>0</v>
      </c>
      <c r="V1002" s="43">
        <v>3</v>
      </c>
      <c r="W1002" s="43">
        <v>3</v>
      </c>
      <c r="X1002" s="43">
        <v>0</v>
      </c>
      <c r="Y1002" s="43">
        <v>2</v>
      </c>
      <c r="Z1002" s="43">
        <v>15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>
      <c r="A1003">
        <v>992</v>
      </c>
      <c r="B1003" s="97">
        <v>0.688194444444444</v>
      </c>
      <c r="C1003">
        <f t="shared" ca="1" si="45"/>
        <v>0</v>
      </c>
      <c r="D1003">
        <f t="shared" si="46"/>
        <v>54</v>
      </c>
      <c r="E1003">
        <f>IF(appliances!$D$46="YES",light_sim_data!B1003,0)</f>
        <v>0</v>
      </c>
      <c r="F1003">
        <f t="shared" si="47"/>
        <v>54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5</v>
      </c>
      <c r="U1003" s="43">
        <v>0</v>
      </c>
      <c r="V1003" s="43">
        <v>3</v>
      </c>
      <c r="W1003" s="43">
        <v>3</v>
      </c>
      <c r="X1003" s="43">
        <v>0</v>
      </c>
      <c r="Y1003" s="43">
        <v>2</v>
      </c>
      <c r="Z1003" s="43">
        <v>15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>
      <c r="A1004">
        <v>993</v>
      </c>
      <c r="B1004" s="97">
        <v>0.68888888888888899</v>
      </c>
      <c r="C1004">
        <f t="shared" ca="1" si="45"/>
        <v>0</v>
      </c>
      <c r="D1004">
        <f t="shared" si="46"/>
        <v>54</v>
      </c>
      <c r="E1004">
        <f>IF(appliances!$D$46="YES",light_sim_data!B1004,0)</f>
        <v>0</v>
      </c>
      <c r="F1004">
        <f t="shared" si="47"/>
        <v>54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5</v>
      </c>
      <c r="U1004" s="43">
        <v>0</v>
      </c>
      <c r="V1004" s="43">
        <v>3</v>
      </c>
      <c r="W1004" s="43">
        <v>3</v>
      </c>
      <c r="X1004" s="43">
        <v>0</v>
      </c>
      <c r="Y1004" s="43">
        <v>2</v>
      </c>
      <c r="Z1004" s="43">
        <v>15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>
      <c r="A1005">
        <v>994</v>
      </c>
      <c r="B1005" s="97">
        <v>0.68958333333333299</v>
      </c>
      <c r="C1005">
        <f t="shared" ca="1" si="45"/>
        <v>0</v>
      </c>
      <c r="D1005">
        <f t="shared" si="46"/>
        <v>54</v>
      </c>
      <c r="E1005">
        <f>IF(appliances!$D$46="YES",light_sim_data!B1005,0)</f>
        <v>0</v>
      </c>
      <c r="F1005">
        <f t="shared" si="47"/>
        <v>54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5</v>
      </c>
      <c r="U1005" s="43">
        <v>0</v>
      </c>
      <c r="V1005" s="43">
        <v>3</v>
      </c>
      <c r="W1005" s="43">
        <v>3</v>
      </c>
      <c r="X1005" s="43">
        <v>0</v>
      </c>
      <c r="Y1005" s="43">
        <v>2</v>
      </c>
      <c r="Z1005" s="43">
        <v>15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>
      <c r="A1006">
        <v>995</v>
      </c>
      <c r="B1006" s="97">
        <v>0.69027777777777799</v>
      </c>
      <c r="C1006">
        <f t="shared" ca="1" si="45"/>
        <v>0</v>
      </c>
      <c r="D1006">
        <f t="shared" si="46"/>
        <v>54</v>
      </c>
      <c r="E1006">
        <f>IF(appliances!$D$46="YES",light_sim_data!B1006,0)</f>
        <v>0</v>
      </c>
      <c r="F1006">
        <f t="shared" si="47"/>
        <v>54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5</v>
      </c>
      <c r="U1006" s="43">
        <v>0</v>
      </c>
      <c r="V1006" s="43">
        <v>3</v>
      </c>
      <c r="W1006" s="43">
        <v>3</v>
      </c>
      <c r="X1006" s="43">
        <v>0</v>
      </c>
      <c r="Y1006" s="43">
        <v>2</v>
      </c>
      <c r="Z1006" s="43">
        <v>15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>
      <c r="A1007">
        <v>996</v>
      </c>
      <c r="B1007" s="97">
        <v>0.69097222222222199</v>
      </c>
      <c r="C1007">
        <f t="shared" ca="1" si="45"/>
        <v>0</v>
      </c>
      <c r="D1007">
        <f t="shared" si="46"/>
        <v>54</v>
      </c>
      <c r="E1007">
        <f>IF(appliances!$D$46="YES",light_sim_data!B1007,0)</f>
        <v>0</v>
      </c>
      <c r="F1007">
        <f t="shared" si="47"/>
        <v>54</v>
      </c>
      <c r="H1007" s="43">
        <v>0</v>
      </c>
      <c r="I1007" s="43">
        <v>0</v>
      </c>
      <c r="J1007" s="43">
        <v>0</v>
      </c>
      <c r="K1007" s="43">
        <v>0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5</v>
      </c>
      <c r="U1007" s="43">
        <v>0</v>
      </c>
      <c r="V1007" s="43">
        <v>3</v>
      </c>
      <c r="W1007" s="43">
        <v>3</v>
      </c>
      <c r="X1007" s="43">
        <v>0</v>
      </c>
      <c r="Y1007" s="43">
        <v>2</v>
      </c>
      <c r="Z1007" s="43">
        <v>15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>
      <c r="A1008">
        <v>997</v>
      </c>
      <c r="B1008" s="97">
        <v>0.69166666666666698</v>
      </c>
      <c r="C1008">
        <f t="shared" ca="1" si="45"/>
        <v>0</v>
      </c>
      <c r="D1008">
        <f t="shared" si="46"/>
        <v>54</v>
      </c>
      <c r="E1008">
        <f>IF(appliances!$D$46="YES",light_sim_data!B1008,0)</f>
        <v>0</v>
      </c>
      <c r="F1008">
        <f t="shared" si="47"/>
        <v>54</v>
      </c>
      <c r="H1008" s="43">
        <v>0</v>
      </c>
      <c r="I1008" s="43">
        <v>0</v>
      </c>
      <c r="J1008" s="43">
        <v>0</v>
      </c>
      <c r="K1008" s="43">
        <v>0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5</v>
      </c>
      <c r="U1008" s="43">
        <v>0</v>
      </c>
      <c r="V1008" s="43">
        <v>3</v>
      </c>
      <c r="W1008" s="43">
        <v>3</v>
      </c>
      <c r="X1008" s="43">
        <v>0</v>
      </c>
      <c r="Y1008" s="43">
        <v>2</v>
      </c>
      <c r="Z1008" s="43">
        <v>15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>
      <c r="A1009">
        <v>998</v>
      </c>
      <c r="B1009" s="97">
        <v>0.69236111111111098</v>
      </c>
      <c r="C1009">
        <f t="shared" ca="1" si="45"/>
        <v>0</v>
      </c>
      <c r="D1009">
        <f t="shared" si="46"/>
        <v>54</v>
      </c>
      <c r="E1009">
        <f>IF(appliances!$D$46="YES",light_sim_data!B1009,0)</f>
        <v>0</v>
      </c>
      <c r="F1009">
        <f t="shared" si="47"/>
        <v>54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5</v>
      </c>
      <c r="U1009" s="43">
        <v>0</v>
      </c>
      <c r="V1009" s="43">
        <v>3</v>
      </c>
      <c r="W1009" s="43">
        <v>3</v>
      </c>
      <c r="X1009" s="43">
        <v>0</v>
      </c>
      <c r="Y1009" s="43">
        <v>2</v>
      </c>
      <c r="Z1009" s="43">
        <v>15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>
      <c r="A1010">
        <v>999</v>
      </c>
      <c r="B1010" s="97">
        <v>0.69305555555555598</v>
      </c>
      <c r="C1010">
        <f t="shared" ca="1" si="45"/>
        <v>0</v>
      </c>
      <c r="D1010">
        <f t="shared" si="46"/>
        <v>54</v>
      </c>
      <c r="E1010">
        <f>IF(appliances!$D$46="YES",light_sim_data!B1010,0)</f>
        <v>0</v>
      </c>
      <c r="F1010">
        <f t="shared" si="47"/>
        <v>54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5</v>
      </c>
      <c r="U1010" s="43">
        <v>0</v>
      </c>
      <c r="V1010" s="43">
        <v>3</v>
      </c>
      <c r="W1010" s="43">
        <v>3</v>
      </c>
      <c r="X1010" s="43">
        <v>0</v>
      </c>
      <c r="Y1010" s="43">
        <v>2</v>
      </c>
      <c r="Z1010" s="43">
        <v>15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>
      <c r="A1011">
        <v>1000</v>
      </c>
      <c r="B1011" s="97">
        <v>0.69374999999999998</v>
      </c>
      <c r="C1011">
        <f t="shared" ca="1" si="45"/>
        <v>0</v>
      </c>
      <c r="D1011">
        <f t="shared" si="46"/>
        <v>54</v>
      </c>
      <c r="E1011">
        <f>IF(appliances!$D$46="YES",light_sim_data!B1011,0)</f>
        <v>0</v>
      </c>
      <c r="F1011">
        <f t="shared" si="47"/>
        <v>54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5</v>
      </c>
      <c r="U1011" s="43">
        <v>0</v>
      </c>
      <c r="V1011" s="43">
        <v>3</v>
      </c>
      <c r="W1011" s="43">
        <v>3</v>
      </c>
      <c r="X1011" s="43">
        <v>0</v>
      </c>
      <c r="Y1011" s="43">
        <v>2</v>
      </c>
      <c r="Z1011" s="43">
        <v>15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>
      <c r="A1012">
        <v>1001</v>
      </c>
      <c r="B1012" s="97">
        <v>0.69444444444444398</v>
      </c>
      <c r="C1012">
        <f t="shared" ca="1" si="45"/>
        <v>1</v>
      </c>
      <c r="D1012">
        <f t="shared" si="46"/>
        <v>245</v>
      </c>
      <c r="E1012">
        <f>IF(appliances!$D$46="YES",light_sim_data!B1012,0)</f>
        <v>0</v>
      </c>
      <c r="F1012">
        <f t="shared" si="47"/>
        <v>245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17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148</v>
      </c>
      <c r="U1012" s="43">
        <v>0</v>
      </c>
      <c r="V1012" s="43">
        <v>3</v>
      </c>
      <c r="W1012" s="43">
        <v>3</v>
      </c>
      <c r="X1012" s="43">
        <v>0</v>
      </c>
      <c r="Y1012" s="43">
        <v>35</v>
      </c>
      <c r="Z1012" s="43">
        <v>15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>
      <c r="A1013">
        <v>1002</v>
      </c>
      <c r="B1013" s="97">
        <v>0.69513888888888897</v>
      </c>
      <c r="C1013">
        <f t="shared" ca="1" si="45"/>
        <v>1</v>
      </c>
      <c r="D1013">
        <f t="shared" si="46"/>
        <v>245</v>
      </c>
      <c r="E1013">
        <f>IF(appliances!$D$46="YES",light_sim_data!B1013,0)</f>
        <v>0</v>
      </c>
      <c r="F1013">
        <f t="shared" si="47"/>
        <v>245</v>
      </c>
      <c r="H1013" s="43">
        <v>0</v>
      </c>
      <c r="I1013" s="43">
        <v>0</v>
      </c>
      <c r="J1013" s="43">
        <v>0</v>
      </c>
      <c r="K1013" s="43">
        <v>0</v>
      </c>
      <c r="L1013" s="43">
        <v>1</v>
      </c>
      <c r="M1013" s="43">
        <v>17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148</v>
      </c>
      <c r="U1013" s="43">
        <v>0</v>
      </c>
      <c r="V1013" s="43">
        <v>3</v>
      </c>
      <c r="W1013" s="43">
        <v>3</v>
      </c>
      <c r="X1013" s="43">
        <v>0</v>
      </c>
      <c r="Y1013" s="43">
        <v>35</v>
      </c>
      <c r="Z1013" s="43">
        <v>15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>
      <c r="A1014">
        <v>1003</v>
      </c>
      <c r="B1014" s="97">
        <v>0.69583333333333297</v>
      </c>
      <c r="C1014">
        <f t="shared" ca="1" si="45"/>
        <v>1</v>
      </c>
      <c r="D1014">
        <f t="shared" si="46"/>
        <v>245</v>
      </c>
      <c r="E1014">
        <f>IF(appliances!$D$46="YES",light_sim_data!B1014,0)</f>
        <v>0</v>
      </c>
      <c r="F1014">
        <f t="shared" si="47"/>
        <v>245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17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148</v>
      </c>
      <c r="U1014" s="43">
        <v>0</v>
      </c>
      <c r="V1014" s="43">
        <v>3</v>
      </c>
      <c r="W1014" s="43">
        <v>3</v>
      </c>
      <c r="X1014" s="43">
        <v>0</v>
      </c>
      <c r="Y1014" s="43">
        <v>35</v>
      </c>
      <c r="Z1014" s="43">
        <v>15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>
      <c r="A1015">
        <v>1004</v>
      </c>
      <c r="B1015" s="97">
        <v>0.69652777777777797</v>
      </c>
      <c r="C1015">
        <f t="shared" ca="1" si="45"/>
        <v>1</v>
      </c>
      <c r="D1015">
        <f t="shared" si="46"/>
        <v>245</v>
      </c>
      <c r="E1015">
        <f>IF(appliances!$D$46="YES",light_sim_data!B1015,0)</f>
        <v>0</v>
      </c>
      <c r="F1015">
        <f t="shared" si="47"/>
        <v>245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17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148</v>
      </c>
      <c r="U1015" s="43">
        <v>0</v>
      </c>
      <c r="V1015" s="43">
        <v>3</v>
      </c>
      <c r="W1015" s="43">
        <v>3</v>
      </c>
      <c r="X1015" s="43">
        <v>0</v>
      </c>
      <c r="Y1015" s="43">
        <v>35</v>
      </c>
      <c r="Z1015" s="43">
        <v>15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>
      <c r="A1016">
        <v>1005</v>
      </c>
      <c r="B1016" s="97">
        <v>0.69722222222222197</v>
      </c>
      <c r="C1016">
        <f t="shared" ca="1" si="45"/>
        <v>1</v>
      </c>
      <c r="D1016">
        <f t="shared" si="46"/>
        <v>245</v>
      </c>
      <c r="E1016">
        <f>IF(appliances!$D$46="YES",light_sim_data!B1016,0)</f>
        <v>0</v>
      </c>
      <c r="F1016">
        <f t="shared" si="47"/>
        <v>245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17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148</v>
      </c>
      <c r="U1016" s="43">
        <v>0</v>
      </c>
      <c r="V1016" s="43">
        <v>3</v>
      </c>
      <c r="W1016" s="43">
        <v>3</v>
      </c>
      <c r="X1016" s="43">
        <v>0</v>
      </c>
      <c r="Y1016" s="43">
        <v>35</v>
      </c>
      <c r="Z1016" s="43">
        <v>15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>
      <c r="A1017">
        <v>1006</v>
      </c>
      <c r="B1017" s="97">
        <v>0.69791666666666696</v>
      </c>
      <c r="C1017">
        <f t="shared" ca="1" si="45"/>
        <v>1</v>
      </c>
      <c r="D1017">
        <f t="shared" si="46"/>
        <v>245</v>
      </c>
      <c r="E1017">
        <f>IF(appliances!$D$46="YES",light_sim_data!B1017,0)</f>
        <v>0</v>
      </c>
      <c r="F1017">
        <f t="shared" si="47"/>
        <v>245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17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148</v>
      </c>
      <c r="U1017" s="43">
        <v>0</v>
      </c>
      <c r="V1017" s="43">
        <v>3</v>
      </c>
      <c r="W1017" s="43">
        <v>3</v>
      </c>
      <c r="X1017" s="43">
        <v>0</v>
      </c>
      <c r="Y1017" s="43">
        <v>35</v>
      </c>
      <c r="Z1017" s="43">
        <v>15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>
      <c r="A1018">
        <v>1007</v>
      </c>
      <c r="B1018" s="97">
        <v>0.69861111111111096</v>
      </c>
      <c r="C1018">
        <f t="shared" ca="1" si="45"/>
        <v>1</v>
      </c>
      <c r="D1018">
        <f t="shared" si="46"/>
        <v>245</v>
      </c>
      <c r="E1018">
        <f>IF(appliances!$D$46="YES",light_sim_data!B1018,0)</f>
        <v>0</v>
      </c>
      <c r="F1018">
        <f t="shared" si="47"/>
        <v>245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17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148</v>
      </c>
      <c r="U1018" s="43">
        <v>0</v>
      </c>
      <c r="V1018" s="43">
        <v>3</v>
      </c>
      <c r="W1018" s="43">
        <v>3</v>
      </c>
      <c r="X1018" s="43">
        <v>0</v>
      </c>
      <c r="Y1018" s="43">
        <v>35</v>
      </c>
      <c r="Z1018" s="43">
        <v>15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>
      <c r="A1019">
        <v>1008</v>
      </c>
      <c r="B1019" s="97">
        <v>0.69930555555555596</v>
      </c>
      <c r="C1019">
        <f t="shared" ca="1" si="45"/>
        <v>1</v>
      </c>
      <c r="D1019">
        <f t="shared" si="46"/>
        <v>245</v>
      </c>
      <c r="E1019">
        <f>IF(appliances!$D$46="YES",light_sim_data!B1019,0)</f>
        <v>0</v>
      </c>
      <c r="F1019">
        <f t="shared" si="47"/>
        <v>245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17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148</v>
      </c>
      <c r="U1019" s="43">
        <v>0</v>
      </c>
      <c r="V1019" s="43">
        <v>3</v>
      </c>
      <c r="W1019" s="43">
        <v>3</v>
      </c>
      <c r="X1019" s="43">
        <v>0</v>
      </c>
      <c r="Y1019" s="43">
        <v>35</v>
      </c>
      <c r="Z1019" s="43">
        <v>15</v>
      </c>
      <c r="AA1019" s="43">
        <v>1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>
      <c r="A1020">
        <v>1009</v>
      </c>
      <c r="B1020" s="97">
        <v>0.7</v>
      </c>
      <c r="C1020">
        <f t="shared" ca="1" si="45"/>
        <v>1</v>
      </c>
      <c r="D1020">
        <f t="shared" si="46"/>
        <v>245</v>
      </c>
      <c r="E1020">
        <f>IF(appliances!$D$46="YES",light_sim_data!B1020,0)</f>
        <v>0</v>
      </c>
      <c r="F1020">
        <f t="shared" si="47"/>
        <v>245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17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148</v>
      </c>
      <c r="U1020" s="43">
        <v>0</v>
      </c>
      <c r="V1020" s="43">
        <v>3</v>
      </c>
      <c r="W1020" s="43">
        <v>3</v>
      </c>
      <c r="X1020" s="43">
        <v>0</v>
      </c>
      <c r="Y1020" s="43">
        <v>35</v>
      </c>
      <c r="Z1020" s="43">
        <v>15</v>
      </c>
      <c r="AA1020" s="43">
        <v>1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>
      <c r="A1021">
        <v>1010</v>
      </c>
      <c r="B1021" s="97">
        <v>0.70069444444444495</v>
      </c>
      <c r="C1021">
        <f t="shared" ca="1" si="45"/>
        <v>1</v>
      </c>
      <c r="D1021">
        <f t="shared" si="46"/>
        <v>245</v>
      </c>
      <c r="E1021">
        <f>IF(appliances!$D$46="YES",light_sim_data!B1021,0)</f>
        <v>0</v>
      </c>
      <c r="F1021">
        <f t="shared" si="47"/>
        <v>245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17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148</v>
      </c>
      <c r="U1021" s="43">
        <v>0</v>
      </c>
      <c r="V1021" s="43">
        <v>3</v>
      </c>
      <c r="W1021" s="43">
        <v>3</v>
      </c>
      <c r="X1021" s="43">
        <v>0</v>
      </c>
      <c r="Y1021" s="43">
        <v>35</v>
      </c>
      <c r="Z1021" s="43">
        <v>15</v>
      </c>
      <c r="AA1021" s="43">
        <v>1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>
      <c r="A1022">
        <v>1011</v>
      </c>
      <c r="B1022" s="97">
        <v>0.70138888888888895</v>
      </c>
      <c r="C1022">
        <f t="shared" ca="1" si="45"/>
        <v>1</v>
      </c>
      <c r="D1022">
        <f t="shared" si="46"/>
        <v>245</v>
      </c>
      <c r="E1022">
        <f>IF(appliances!$D$46="YES",light_sim_data!B1022,0)</f>
        <v>0</v>
      </c>
      <c r="F1022">
        <f t="shared" si="47"/>
        <v>245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17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148</v>
      </c>
      <c r="U1022" s="43">
        <v>0</v>
      </c>
      <c r="V1022" s="43">
        <v>3</v>
      </c>
      <c r="W1022" s="43">
        <v>3</v>
      </c>
      <c r="X1022" s="43">
        <v>0</v>
      </c>
      <c r="Y1022" s="43">
        <v>35</v>
      </c>
      <c r="Z1022" s="43">
        <v>15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>
      <c r="A1023">
        <v>1012</v>
      </c>
      <c r="B1023" s="97">
        <v>0.70208333333333295</v>
      </c>
      <c r="C1023">
        <f t="shared" ca="1" si="45"/>
        <v>1</v>
      </c>
      <c r="D1023">
        <f t="shared" si="46"/>
        <v>245</v>
      </c>
      <c r="E1023">
        <f>IF(appliances!$D$46="YES",light_sim_data!B1023,0)</f>
        <v>0</v>
      </c>
      <c r="F1023">
        <f t="shared" si="47"/>
        <v>245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17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148</v>
      </c>
      <c r="U1023" s="43">
        <v>0</v>
      </c>
      <c r="V1023" s="43">
        <v>3</v>
      </c>
      <c r="W1023" s="43">
        <v>3</v>
      </c>
      <c r="X1023" s="43">
        <v>0</v>
      </c>
      <c r="Y1023" s="43">
        <v>35</v>
      </c>
      <c r="Z1023" s="43">
        <v>15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>
      <c r="A1024">
        <v>1013</v>
      </c>
      <c r="B1024" s="97">
        <v>0.70277777777777795</v>
      </c>
      <c r="C1024">
        <f t="shared" ca="1" si="45"/>
        <v>1</v>
      </c>
      <c r="D1024">
        <f t="shared" si="46"/>
        <v>245</v>
      </c>
      <c r="E1024">
        <f>IF(appliances!$D$46="YES",light_sim_data!B1024,0)</f>
        <v>0</v>
      </c>
      <c r="F1024">
        <f t="shared" si="47"/>
        <v>245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17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148</v>
      </c>
      <c r="U1024" s="43">
        <v>0</v>
      </c>
      <c r="V1024" s="43">
        <v>3</v>
      </c>
      <c r="W1024" s="43">
        <v>3</v>
      </c>
      <c r="X1024" s="43">
        <v>0</v>
      </c>
      <c r="Y1024" s="43">
        <v>35</v>
      </c>
      <c r="Z1024" s="43">
        <v>15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>
      <c r="A1025">
        <v>1014</v>
      </c>
      <c r="B1025" s="97">
        <v>0.70347222222222205</v>
      </c>
      <c r="C1025">
        <f t="shared" ca="1" si="45"/>
        <v>1</v>
      </c>
      <c r="D1025">
        <f t="shared" si="46"/>
        <v>245</v>
      </c>
      <c r="E1025">
        <f>IF(appliances!$D$46="YES",light_sim_data!B1025,0)</f>
        <v>0</v>
      </c>
      <c r="F1025">
        <f t="shared" si="47"/>
        <v>245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17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148</v>
      </c>
      <c r="U1025" s="43">
        <v>0</v>
      </c>
      <c r="V1025" s="43">
        <v>3</v>
      </c>
      <c r="W1025" s="43">
        <v>3</v>
      </c>
      <c r="X1025" s="43">
        <v>0</v>
      </c>
      <c r="Y1025" s="43">
        <v>35</v>
      </c>
      <c r="Z1025" s="43">
        <v>15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>
      <c r="A1026">
        <v>1015</v>
      </c>
      <c r="B1026" s="97">
        <v>0.70416666666666705</v>
      </c>
      <c r="C1026">
        <f t="shared" ca="1" si="45"/>
        <v>1</v>
      </c>
      <c r="D1026">
        <f t="shared" si="46"/>
        <v>245</v>
      </c>
      <c r="E1026">
        <f>IF(appliances!$D$46="YES",light_sim_data!B1026,0)</f>
        <v>0</v>
      </c>
      <c r="F1026">
        <f t="shared" si="47"/>
        <v>245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17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148</v>
      </c>
      <c r="U1026" s="43">
        <v>0</v>
      </c>
      <c r="V1026" s="43">
        <v>3</v>
      </c>
      <c r="W1026" s="43">
        <v>3</v>
      </c>
      <c r="X1026" s="43">
        <v>0</v>
      </c>
      <c r="Y1026" s="43">
        <v>35</v>
      </c>
      <c r="Z1026" s="43">
        <v>15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>
      <c r="A1027">
        <v>1016</v>
      </c>
      <c r="B1027" s="97">
        <v>0.70486111111111105</v>
      </c>
      <c r="C1027">
        <f t="shared" ca="1" si="45"/>
        <v>1</v>
      </c>
      <c r="D1027">
        <f t="shared" si="46"/>
        <v>245</v>
      </c>
      <c r="E1027">
        <f>IF(appliances!$D$46="YES",light_sim_data!B1027,0)</f>
        <v>0</v>
      </c>
      <c r="F1027">
        <f t="shared" si="47"/>
        <v>245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17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148</v>
      </c>
      <c r="U1027" s="43">
        <v>0</v>
      </c>
      <c r="V1027" s="43">
        <v>3</v>
      </c>
      <c r="W1027" s="43">
        <v>3</v>
      </c>
      <c r="X1027" s="43">
        <v>0</v>
      </c>
      <c r="Y1027" s="43">
        <v>35</v>
      </c>
      <c r="Z1027" s="43">
        <v>15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>
      <c r="A1028">
        <v>1017</v>
      </c>
      <c r="B1028" s="97">
        <v>0.70555555555555605</v>
      </c>
      <c r="C1028">
        <f t="shared" ca="1" si="45"/>
        <v>1</v>
      </c>
      <c r="D1028">
        <f t="shared" si="46"/>
        <v>230</v>
      </c>
      <c r="E1028">
        <f>IF(appliances!$D$46="YES",light_sim_data!B1028,0)</f>
        <v>0</v>
      </c>
      <c r="F1028">
        <f t="shared" si="47"/>
        <v>230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148</v>
      </c>
      <c r="U1028" s="43">
        <v>0</v>
      </c>
      <c r="V1028" s="43">
        <v>3</v>
      </c>
      <c r="W1028" s="43">
        <v>3</v>
      </c>
      <c r="X1028" s="43">
        <v>0</v>
      </c>
      <c r="Y1028" s="43">
        <v>35</v>
      </c>
      <c r="Z1028" s="43">
        <v>15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>
      <c r="A1029">
        <v>1018</v>
      </c>
      <c r="B1029" s="97">
        <v>0.70625000000000004</v>
      </c>
      <c r="C1029">
        <f t="shared" ca="1" si="45"/>
        <v>1</v>
      </c>
      <c r="D1029">
        <f t="shared" si="46"/>
        <v>230</v>
      </c>
      <c r="E1029">
        <f>IF(appliances!$D$46="YES",light_sim_data!B1029,0)</f>
        <v>0</v>
      </c>
      <c r="F1029">
        <f t="shared" si="47"/>
        <v>230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148</v>
      </c>
      <c r="U1029" s="43">
        <v>0</v>
      </c>
      <c r="V1029" s="43">
        <v>3</v>
      </c>
      <c r="W1029" s="43">
        <v>3</v>
      </c>
      <c r="X1029" s="43">
        <v>0</v>
      </c>
      <c r="Y1029" s="43">
        <v>35</v>
      </c>
      <c r="Z1029" s="43">
        <v>15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>
      <c r="A1030">
        <v>1019</v>
      </c>
      <c r="B1030" s="97">
        <v>0.70694444444444404</v>
      </c>
      <c r="C1030">
        <f t="shared" ca="1" si="45"/>
        <v>1</v>
      </c>
      <c r="D1030">
        <f t="shared" si="46"/>
        <v>230</v>
      </c>
      <c r="E1030">
        <f>IF(appliances!$D$46="YES",light_sim_data!B1030,0)</f>
        <v>0</v>
      </c>
      <c r="F1030">
        <f t="shared" si="47"/>
        <v>230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148</v>
      </c>
      <c r="U1030" s="43">
        <v>0</v>
      </c>
      <c r="V1030" s="43">
        <v>3</v>
      </c>
      <c r="W1030" s="43">
        <v>3</v>
      </c>
      <c r="X1030" s="43">
        <v>0</v>
      </c>
      <c r="Y1030" s="43">
        <v>35</v>
      </c>
      <c r="Z1030" s="43">
        <v>15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>
      <c r="A1031">
        <v>1020</v>
      </c>
      <c r="B1031" s="97">
        <v>0.70763888888888904</v>
      </c>
      <c r="C1031">
        <f t="shared" ca="1" si="45"/>
        <v>1</v>
      </c>
      <c r="D1031">
        <f t="shared" si="46"/>
        <v>230</v>
      </c>
      <c r="E1031">
        <f>IF(appliances!$D$46="YES",light_sim_data!B1031,0)</f>
        <v>0</v>
      </c>
      <c r="F1031">
        <f t="shared" si="47"/>
        <v>230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148</v>
      </c>
      <c r="U1031" s="43">
        <v>0</v>
      </c>
      <c r="V1031" s="43">
        <v>3</v>
      </c>
      <c r="W1031" s="43">
        <v>3</v>
      </c>
      <c r="X1031" s="43">
        <v>0</v>
      </c>
      <c r="Y1031" s="43">
        <v>35</v>
      </c>
      <c r="Z1031" s="43">
        <v>15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>
      <c r="A1032">
        <v>1021</v>
      </c>
      <c r="B1032" s="97">
        <v>0.70833333333333304</v>
      </c>
      <c r="C1032">
        <f t="shared" ca="1" si="45"/>
        <v>1</v>
      </c>
      <c r="D1032">
        <f t="shared" si="46"/>
        <v>245</v>
      </c>
      <c r="E1032">
        <f>IF(appliances!$D$46="YES",light_sim_data!B1032,0)</f>
        <v>0</v>
      </c>
      <c r="F1032">
        <f t="shared" si="47"/>
        <v>245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17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148</v>
      </c>
      <c r="U1032" s="43">
        <v>0</v>
      </c>
      <c r="V1032" s="43">
        <v>3</v>
      </c>
      <c r="W1032" s="43">
        <v>3</v>
      </c>
      <c r="X1032" s="43">
        <v>0</v>
      </c>
      <c r="Y1032" s="43">
        <v>35</v>
      </c>
      <c r="Z1032" s="43">
        <v>15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>
      <c r="A1033">
        <v>1022</v>
      </c>
      <c r="B1033" s="97">
        <v>0.70902777777777803</v>
      </c>
      <c r="C1033">
        <f t="shared" ca="1" si="45"/>
        <v>1</v>
      </c>
      <c r="D1033">
        <f t="shared" si="46"/>
        <v>245</v>
      </c>
      <c r="E1033">
        <f>IF(appliances!$D$46="YES",light_sim_data!B1033,0)</f>
        <v>0</v>
      </c>
      <c r="F1033">
        <f t="shared" si="47"/>
        <v>245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17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148</v>
      </c>
      <c r="U1033" s="43">
        <v>0</v>
      </c>
      <c r="V1033" s="43">
        <v>3</v>
      </c>
      <c r="W1033" s="43">
        <v>3</v>
      </c>
      <c r="X1033" s="43">
        <v>0</v>
      </c>
      <c r="Y1033" s="43">
        <v>35</v>
      </c>
      <c r="Z1033" s="43">
        <v>15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>
      <c r="A1034">
        <v>1023</v>
      </c>
      <c r="B1034" s="97">
        <v>0.70972222222222203</v>
      </c>
      <c r="C1034">
        <f t="shared" ca="1" si="45"/>
        <v>1</v>
      </c>
      <c r="D1034">
        <f t="shared" si="46"/>
        <v>245</v>
      </c>
      <c r="E1034">
        <f>IF(appliances!$D$46="YES",light_sim_data!B1034,0)</f>
        <v>0</v>
      </c>
      <c r="F1034">
        <f t="shared" si="47"/>
        <v>245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17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148</v>
      </c>
      <c r="U1034" s="43">
        <v>0</v>
      </c>
      <c r="V1034" s="43">
        <v>3</v>
      </c>
      <c r="W1034" s="43">
        <v>3</v>
      </c>
      <c r="X1034" s="43">
        <v>0</v>
      </c>
      <c r="Y1034" s="43">
        <v>35</v>
      </c>
      <c r="Z1034" s="43">
        <v>15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>
      <c r="A1035">
        <v>1024</v>
      </c>
      <c r="B1035" s="97">
        <v>0.71041666666666703</v>
      </c>
      <c r="C1035">
        <f t="shared" ca="1" si="45"/>
        <v>1</v>
      </c>
      <c r="D1035">
        <f t="shared" si="46"/>
        <v>245</v>
      </c>
      <c r="E1035">
        <f>IF(appliances!$D$46="YES",light_sim_data!B1035,0)</f>
        <v>0</v>
      </c>
      <c r="F1035">
        <f t="shared" si="47"/>
        <v>245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17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148</v>
      </c>
      <c r="U1035" s="43">
        <v>0</v>
      </c>
      <c r="V1035" s="43">
        <v>3</v>
      </c>
      <c r="W1035" s="43">
        <v>3</v>
      </c>
      <c r="X1035" s="43">
        <v>0</v>
      </c>
      <c r="Y1035" s="43">
        <v>35</v>
      </c>
      <c r="Z1035" s="43">
        <v>15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>
      <c r="A1036">
        <v>1025</v>
      </c>
      <c r="B1036" s="97">
        <v>0.71111111111111103</v>
      </c>
      <c r="C1036">
        <f t="shared" ca="1" si="45"/>
        <v>1</v>
      </c>
      <c r="D1036">
        <f t="shared" si="46"/>
        <v>245</v>
      </c>
      <c r="E1036">
        <f>IF(appliances!$D$46="YES",light_sim_data!B1036,0)</f>
        <v>0</v>
      </c>
      <c r="F1036">
        <f t="shared" si="47"/>
        <v>245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17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148</v>
      </c>
      <c r="U1036" s="43">
        <v>0</v>
      </c>
      <c r="V1036" s="43">
        <v>3</v>
      </c>
      <c r="W1036" s="43">
        <v>3</v>
      </c>
      <c r="X1036" s="43">
        <v>0</v>
      </c>
      <c r="Y1036" s="43">
        <v>35</v>
      </c>
      <c r="Z1036" s="43">
        <v>15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>
      <c r="A1037">
        <v>1026</v>
      </c>
      <c r="B1037" s="97">
        <v>0.71180555555555602</v>
      </c>
      <c r="C1037">
        <f t="shared" ref="C1037:C1100" ca="1" si="48">INDIRECT("occ_sim_data!C"&amp;(ROUNDDOWN((A1037-1)/10,0)+11))</f>
        <v>1</v>
      </c>
      <c r="D1037">
        <f t="shared" ref="D1037:D1100" si="49">E1037+F1037</f>
        <v>285</v>
      </c>
      <c r="E1037">
        <f>IF(appliances!$D$46="YES",light_sim_data!B1037,0)</f>
        <v>40</v>
      </c>
      <c r="F1037">
        <f t="shared" ref="F1037:F1100" si="50">SUM(H1037:AN1037)</f>
        <v>245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17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148</v>
      </c>
      <c r="U1037" s="43">
        <v>0</v>
      </c>
      <c r="V1037" s="43">
        <v>3</v>
      </c>
      <c r="W1037" s="43">
        <v>3</v>
      </c>
      <c r="X1037" s="43">
        <v>0</v>
      </c>
      <c r="Y1037" s="43">
        <v>35</v>
      </c>
      <c r="Z1037" s="43">
        <v>15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>
      <c r="A1038">
        <v>1027</v>
      </c>
      <c r="B1038" s="97">
        <v>0.71250000000000002</v>
      </c>
      <c r="C1038">
        <f t="shared" ca="1" si="48"/>
        <v>1</v>
      </c>
      <c r="D1038">
        <f t="shared" si="49"/>
        <v>285</v>
      </c>
      <c r="E1038">
        <f>IF(appliances!$D$46="YES",light_sim_data!B1038,0)</f>
        <v>40</v>
      </c>
      <c r="F1038">
        <f t="shared" si="50"/>
        <v>245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17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148</v>
      </c>
      <c r="U1038" s="43">
        <v>0</v>
      </c>
      <c r="V1038" s="43">
        <v>3</v>
      </c>
      <c r="W1038" s="43">
        <v>3</v>
      </c>
      <c r="X1038" s="43">
        <v>0</v>
      </c>
      <c r="Y1038" s="43">
        <v>35</v>
      </c>
      <c r="Z1038" s="43">
        <v>15</v>
      </c>
      <c r="AA1038" s="43">
        <v>1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>
      <c r="A1039">
        <v>1028</v>
      </c>
      <c r="B1039" s="97">
        <v>0.71319444444444402</v>
      </c>
      <c r="C1039">
        <f t="shared" ca="1" si="48"/>
        <v>1</v>
      </c>
      <c r="D1039">
        <f t="shared" si="49"/>
        <v>285</v>
      </c>
      <c r="E1039">
        <f>IF(appliances!$D$46="YES",light_sim_data!B1039,0)</f>
        <v>40</v>
      </c>
      <c r="F1039">
        <f t="shared" si="50"/>
        <v>245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17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148</v>
      </c>
      <c r="U1039" s="43">
        <v>0</v>
      </c>
      <c r="V1039" s="43">
        <v>3</v>
      </c>
      <c r="W1039" s="43">
        <v>3</v>
      </c>
      <c r="X1039" s="43">
        <v>0</v>
      </c>
      <c r="Y1039" s="43">
        <v>35</v>
      </c>
      <c r="Z1039" s="43">
        <v>15</v>
      </c>
      <c r="AA1039" s="43">
        <v>1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>
      <c r="A1040">
        <v>1029</v>
      </c>
      <c r="B1040" s="97">
        <v>0.71388888888888902</v>
      </c>
      <c r="C1040">
        <f t="shared" ca="1" si="48"/>
        <v>1</v>
      </c>
      <c r="D1040">
        <f t="shared" si="49"/>
        <v>285</v>
      </c>
      <c r="E1040">
        <f>IF(appliances!$D$46="YES",light_sim_data!B1040,0)</f>
        <v>40</v>
      </c>
      <c r="F1040">
        <f t="shared" si="50"/>
        <v>245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17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148</v>
      </c>
      <c r="U1040" s="43">
        <v>0</v>
      </c>
      <c r="V1040" s="43">
        <v>3</v>
      </c>
      <c r="W1040" s="43">
        <v>3</v>
      </c>
      <c r="X1040" s="43">
        <v>0</v>
      </c>
      <c r="Y1040" s="43">
        <v>35</v>
      </c>
      <c r="Z1040" s="43">
        <v>15</v>
      </c>
      <c r="AA1040" s="43">
        <v>1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>
      <c r="A1041">
        <v>1030</v>
      </c>
      <c r="B1041" s="97">
        <v>0.71458333333333302</v>
      </c>
      <c r="C1041">
        <f t="shared" ca="1" si="48"/>
        <v>1</v>
      </c>
      <c r="D1041">
        <f t="shared" si="49"/>
        <v>285</v>
      </c>
      <c r="E1041">
        <f>IF(appliances!$D$46="YES",light_sim_data!B1041,0)</f>
        <v>40</v>
      </c>
      <c r="F1041">
        <f t="shared" si="50"/>
        <v>245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17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148</v>
      </c>
      <c r="U1041" s="43">
        <v>0</v>
      </c>
      <c r="V1041" s="43">
        <v>3</v>
      </c>
      <c r="W1041" s="43">
        <v>3</v>
      </c>
      <c r="X1041" s="43">
        <v>0</v>
      </c>
      <c r="Y1041" s="43">
        <v>35</v>
      </c>
      <c r="Z1041" s="43">
        <v>15</v>
      </c>
      <c r="AA1041" s="43">
        <v>1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>
      <c r="A1042">
        <v>1031</v>
      </c>
      <c r="B1042" s="97">
        <v>0.71527777777777801</v>
      </c>
      <c r="C1042">
        <f t="shared" ca="1" si="48"/>
        <v>2</v>
      </c>
      <c r="D1042">
        <f t="shared" si="49"/>
        <v>285</v>
      </c>
      <c r="E1042">
        <f>IF(appliances!$D$46="YES",light_sim_data!B1042,0)</f>
        <v>40</v>
      </c>
      <c r="F1042">
        <f t="shared" si="50"/>
        <v>245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17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148</v>
      </c>
      <c r="U1042" s="43">
        <v>0</v>
      </c>
      <c r="V1042" s="43">
        <v>3</v>
      </c>
      <c r="W1042" s="43">
        <v>3</v>
      </c>
      <c r="X1042" s="43">
        <v>0</v>
      </c>
      <c r="Y1042" s="43">
        <v>35</v>
      </c>
      <c r="Z1042" s="43">
        <v>15</v>
      </c>
      <c r="AA1042" s="43">
        <v>1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>
      <c r="A1043">
        <v>1032</v>
      </c>
      <c r="B1043" s="97">
        <v>0.71597222222222201</v>
      </c>
      <c r="C1043">
        <f t="shared" ca="1" si="48"/>
        <v>2</v>
      </c>
      <c r="D1043">
        <f t="shared" si="49"/>
        <v>285</v>
      </c>
      <c r="E1043">
        <f>IF(appliances!$D$46="YES",light_sim_data!B1043,0)</f>
        <v>40</v>
      </c>
      <c r="F1043">
        <f t="shared" si="50"/>
        <v>245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17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148</v>
      </c>
      <c r="U1043" s="43">
        <v>0</v>
      </c>
      <c r="V1043" s="43">
        <v>3</v>
      </c>
      <c r="W1043" s="43">
        <v>3</v>
      </c>
      <c r="X1043" s="43">
        <v>0</v>
      </c>
      <c r="Y1043" s="43">
        <v>35</v>
      </c>
      <c r="Z1043" s="43">
        <v>15</v>
      </c>
      <c r="AA1043" s="43">
        <v>1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>
      <c r="A1044">
        <v>1033</v>
      </c>
      <c r="B1044" s="97">
        <v>0.71666666666666701</v>
      </c>
      <c r="C1044">
        <f t="shared" ca="1" si="48"/>
        <v>2</v>
      </c>
      <c r="D1044">
        <f t="shared" si="49"/>
        <v>421</v>
      </c>
      <c r="E1044">
        <f>IF(appliances!$D$46="YES",light_sim_data!B1044,0)</f>
        <v>40</v>
      </c>
      <c r="F1044">
        <f t="shared" si="50"/>
        <v>381</v>
      </c>
      <c r="H1044" s="43">
        <v>0</v>
      </c>
      <c r="I1044" s="43">
        <v>0</v>
      </c>
      <c r="J1044" s="43">
        <v>0</v>
      </c>
      <c r="K1044" s="43">
        <v>136</v>
      </c>
      <c r="L1044" s="43">
        <v>1</v>
      </c>
      <c r="M1044" s="43">
        <v>17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148</v>
      </c>
      <c r="U1044" s="43">
        <v>0</v>
      </c>
      <c r="V1044" s="43">
        <v>3</v>
      </c>
      <c r="W1044" s="43">
        <v>3</v>
      </c>
      <c r="X1044" s="43">
        <v>0</v>
      </c>
      <c r="Y1044" s="43">
        <v>35</v>
      </c>
      <c r="Z1044" s="43">
        <v>15</v>
      </c>
      <c r="AA1044" s="43">
        <v>1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>
      <c r="A1045">
        <v>1034</v>
      </c>
      <c r="B1045" s="97">
        <v>0.71736111111111101</v>
      </c>
      <c r="C1045">
        <f t="shared" ca="1" si="48"/>
        <v>2</v>
      </c>
      <c r="D1045">
        <f t="shared" si="49"/>
        <v>421</v>
      </c>
      <c r="E1045">
        <f>IF(appliances!$D$46="YES",light_sim_data!B1045,0)</f>
        <v>40</v>
      </c>
      <c r="F1045">
        <f t="shared" si="50"/>
        <v>381</v>
      </c>
      <c r="H1045" s="43">
        <v>0</v>
      </c>
      <c r="I1045" s="43">
        <v>0</v>
      </c>
      <c r="J1045" s="43">
        <v>0</v>
      </c>
      <c r="K1045" s="43">
        <v>136</v>
      </c>
      <c r="L1045" s="43">
        <v>1</v>
      </c>
      <c r="M1045" s="43">
        <v>17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148</v>
      </c>
      <c r="U1045" s="43">
        <v>0</v>
      </c>
      <c r="V1045" s="43">
        <v>3</v>
      </c>
      <c r="W1045" s="43">
        <v>3</v>
      </c>
      <c r="X1045" s="43">
        <v>0</v>
      </c>
      <c r="Y1045" s="43">
        <v>35</v>
      </c>
      <c r="Z1045" s="43">
        <v>15</v>
      </c>
      <c r="AA1045" s="43">
        <v>1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>
      <c r="A1046">
        <v>1035</v>
      </c>
      <c r="B1046" s="97">
        <v>0.718055555555556</v>
      </c>
      <c r="C1046">
        <f t="shared" ca="1" si="48"/>
        <v>2</v>
      </c>
      <c r="D1046">
        <f t="shared" si="49"/>
        <v>421</v>
      </c>
      <c r="E1046">
        <f>IF(appliances!$D$46="YES",light_sim_data!B1046,0)</f>
        <v>40</v>
      </c>
      <c r="F1046">
        <f t="shared" si="50"/>
        <v>381</v>
      </c>
      <c r="H1046" s="43">
        <v>0</v>
      </c>
      <c r="I1046" s="43">
        <v>0</v>
      </c>
      <c r="J1046" s="43">
        <v>0</v>
      </c>
      <c r="K1046" s="43">
        <v>136</v>
      </c>
      <c r="L1046" s="43">
        <v>1</v>
      </c>
      <c r="M1046" s="43">
        <v>17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148</v>
      </c>
      <c r="U1046" s="43">
        <v>0</v>
      </c>
      <c r="V1046" s="43">
        <v>3</v>
      </c>
      <c r="W1046" s="43">
        <v>3</v>
      </c>
      <c r="X1046" s="43">
        <v>0</v>
      </c>
      <c r="Y1046" s="43">
        <v>35</v>
      </c>
      <c r="Z1046" s="43">
        <v>15</v>
      </c>
      <c r="AA1046" s="43">
        <v>1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>
      <c r="A1047">
        <v>1036</v>
      </c>
      <c r="B1047" s="97">
        <v>0.71875</v>
      </c>
      <c r="C1047">
        <f t="shared" ca="1" si="48"/>
        <v>2</v>
      </c>
      <c r="D1047">
        <f t="shared" si="49"/>
        <v>421</v>
      </c>
      <c r="E1047">
        <f>IF(appliances!$D$46="YES",light_sim_data!B1047,0)</f>
        <v>40</v>
      </c>
      <c r="F1047">
        <f t="shared" si="50"/>
        <v>381</v>
      </c>
      <c r="H1047" s="43">
        <v>0</v>
      </c>
      <c r="I1047" s="43">
        <v>0</v>
      </c>
      <c r="J1047" s="43">
        <v>0</v>
      </c>
      <c r="K1047" s="43">
        <v>136</v>
      </c>
      <c r="L1047" s="43">
        <v>1</v>
      </c>
      <c r="M1047" s="43">
        <v>17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148</v>
      </c>
      <c r="U1047" s="43">
        <v>0</v>
      </c>
      <c r="V1047" s="43">
        <v>3</v>
      </c>
      <c r="W1047" s="43">
        <v>3</v>
      </c>
      <c r="X1047" s="43">
        <v>0</v>
      </c>
      <c r="Y1047" s="43">
        <v>35</v>
      </c>
      <c r="Z1047" s="43">
        <v>15</v>
      </c>
      <c r="AA1047" s="43">
        <v>1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>
      <c r="A1048">
        <v>1037</v>
      </c>
      <c r="B1048" s="97">
        <v>0.719444444444444</v>
      </c>
      <c r="C1048">
        <f t="shared" ca="1" si="48"/>
        <v>2</v>
      </c>
      <c r="D1048">
        <f t="shared" si="49"/>
        <v>381</v>
      </c>
      <c r="E1048">
        <f>IF(appliances!$D$46="YES",light_sim_data!B1048,0)</f>
        <v>0</v>
      </c>
      <c r="F1048">
        <f t="shared" si="50"/>
        <v>381</v>
      </c>
      <c r="H1048" s="43">
        <v>0</v>
      </c>
      <c r="I1048" s="43">
        <v>0</v>
      </c>
      <c r="J1048" s="43">
        <v>0</v>
      </c>
      <c r="K1048" s="43">
        <v>136</v>
      </c>
      <c r="L1048" s="43">
        <v>1</v>
      </c>
      <c r="M1048" s="43">
        <v>17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148</v>
      </c>
      <c r="U1048" s="43">
        <v>0</v>
      </c>
      <c r="V1048" s="43">
        <v>3</v>
      </c>
      <c r="W1048" s="43">
        <v>3</v>
      </c>
      <c r="X1048" s="43">
        <v>0</v>
      </c>
      <c r="Y1048" s="43">
        <v>35</v>
      </c>
      <c r="Z1048" s="43">
        <v>15</v>
      </c>
      <c r="AA1048" s="43">
        <v>1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>
      <c r="A1049">
        <v>1038</v>
      </c>
      <c r="B1049" s="97">
        <v>0.72013888888888899</v>
      </c>
      <c r="C1049">
        <f t="shared" ca="1" si="48"/>
        <v>2</v>
      </c>
      <c r="D1049">
        <f t="shared" si="49"/>
        <v>490</v>
      </c>
      <c r="E1049">
        <f>IF(appliances!$D$46="YES",light_sim_data!B1049,0)</f>
        <v>0</v>
      </c>
      <c r="F1049">
        <f t="shared" si="50"/>
        <v>490</v>
      </c>
      <c r="H1049" s="43">
        <v>0</v>
      </c>
      <c r="I1049" s="43">
        <v>0</v>
      </c>
      <c r="J1049" s="43">
        <v>0</v>
      </c>
      <c r="K1049" s="43">
        <v>136</v>
      </c>
      <c r="L1049" s="43">
        <v>1</v>
      </c>
      <c r="M1049" s="43">
        <v>17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148</v>
      </c>
      <c r="U1049" s="43">
        <v>0</v>
      </c>
      <c r="V1049" s="43">
        <v>112</v>
      </c>
      <c r="W1049" s="43">
        <v>3</v>
      </c>
      <c r="X1049" s="43">
        <v>0</v>
      </c>
      <c r="Y1049" s="43">
        <v>35</v>
      </c>
      <c r="Z1049" s="43">
        <v>15</v>
      </c>
      <c r="AA1049" s="43">
        <v>1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>
      <c r="A1050">
        <v>1039</v>
      </c>
      <c r="B1050" s="97">
        <v>0.72083333333333299</v>
      </c>
      <c r="C1050">
        <f t="shared" ca="1" si="48"/>
        <v>2</v>
      </c>
      <c r="D1050">
        <f t="shared" si="49"/>
        <v>490</v>
      </c>
      <c r="E1050">
        <f>IF(appliances!$D$46="YES",light_sim_data!B1050,0)</f>
        <v>0</v>
      </c>
      <c r="F1050">
        <f t="shared" si="50"/>
        <v>490</v>
      </c>
      <c r="H1050" s="43">
        <v>0</v>
      </c>
      <c r="I1050" s="43">
        <v>0</v>
      </c>
      <c r="J1050" s="43">
        <v>0</v>
      </c>
      <c r="K1050" s="43">
        <v>136</v>
      </c>
      <c r="L1050" s="43">
        <v>1</v>
      </c>
      <c r="M1050" s="43">
        <v>17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148</v>
      </c>
      <c r="U1050" s="43">
        <v>0</v>
      </c>
      <c r="V1050" s="43">
        <v>112</v>
      </c>
      <c r="W1050" s="43">
        <v>3</v>
      </c>
      <c r="X1050" s="43">
        <v>0</v>
      </c>
      <c r="Y1050" s="43">
        <v>35</v>
      </c>
      <c r="Z1050" s="43">
        <v>15</v>
      </c>
      <c r="AA1050" s="43">
        <v>1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>
      <c r="A1051">
        <v>1040</v>
      </c>
      <c r="B1051" s="97">
        <v>0.72152777777777799</v>
      </c>
      <c r="C1051">
        <f t="shared" ca="1" si="48"/>
        <v>2</v>
      </c>
      <c r="D1051">
        <f t="shared" si="49"/>
        <v>490</v>
      </c>
      <c r="E1051">
        <f>IF(appliances!$D$46="YES",light_sim_data!B1051,0)</f>
        <v>0</v>
      </c>
      <c r="F1051">
        <f t="shared" si="50"/>
        <v>490</v>
      </c>
      <c r="H1051" s="43">
        <v>0</v>
      </c>
      <c r="I1051" s="43">
        <v>0</v>
      </c>
      <c r="J1051" s="43">
        <v>0</v>
      </c>
      <c r="K1051" s="43">
        <v>136</v>
      </c>
      <c r="L1051" s="43">
        <v>1</v>
      </c>
      <c r="M1051" s="43">
        <v>17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148</v>
      </c>
      <c r="U1051" s="43">
        <v>0</v>
      </c>
      <c r="V1051" s="43">
        <v>112</v>
      </c>
      <c r="W1051" s="43">
        <v>3</v>
      </c>
      <c r="X1051" s="43">
        <v>0</v>
      </c>
      <c r="Y1051" s="43">
        <v>35</v>
      </c>
      <c r="Z1051" s="43">
        <v>15</v>
      </c>
      <c r="AA1051" s="43">
        <v>1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>
      <c r="A1052">
        <v>1041</v>
      </c>
      <c r="B1052" s="97">
        <v>0.72222222222222199</v>
      </c>
      <c r="C1052">
        <f t="shared" ca="1" si="48"/>
        <v>2</v>
      </c>
      <c r="D1052">
        <f t="shared" si="49"/>
        <v>490</v>
      </c>
      <c r="E1052">
        <f>IF(appliances!$D$46="YES",light_sim_data!B1052,0)</f>
        <v>0</v>
      </c>
      <c r="F1052">
        <f t="shared" si="50"/>
        <v>490</v>
      </c>
      <c r="H1052" s="43">
        <v>0</v>
      </c>
      <c r="I1052" s="43">
        <v>0</v>
      </c>
      <c r="J1052" s="43">
        <v>0</v>
      </c>
      <c r="K1052" s="43">
        <v>136</v>
      </c>
      <c r="L1052" s="43">
        <v>1</v>
      </c>
      <c r="M1052" s="43">
        <v>17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148</v>
      </c>
      <c r="U1052" s="43">
        <v>0</v>
      </c>
      <c r="V1052" s="43">
        <v>112</v>
      </c>
      <c r="W1052" s="43">
        <v>3</v>
      </c>
      <c r="X1052" s="43">
        <v>0</v>
      </c>
      <c r="Y1052" s="43">
        <v>35</v>
      </c>
      <c r="Z1052" s="43">
        <v>15</v>
      </c>
      <c r="AA1052" s="43">
        <v>1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>
      <c r="A1053">
        <v>1042</v>
      </c>
      <c r="B1053" s="97">
        <v>0.72291666666666698</v>
      </c>
      <c r="C1053">
        <f t="shared" ca="1" si="48"/>
        <v>2</v>
      </c>
      <c r="D1053">
        <f t="shared" si="49"/>
        <v>782</v>
      </c>
      <c r="E1053">
        <f>IF(appliances!$D$46="YES",light_sim_data!B1053,0)</f>
        <v>0</v>
      </c>
      <c r="F1053">
        <f t="shared" si="50"/>
        <v>782</v>
      </c>
      <c r="H1053" s="43">
        <v>0</v>
      </c>
      <c r="I1053" s="43">
        <v>178</v>
      </c>
      <c r="J1053" s="43">
        <v>0</v>
      </c>
      <c r="K1053" s="43">
        <v>136</v>
      </c>
      <c r="L1053" s="43">
        <v>1</v>
      </c>
      <c r="M1053" s="43">
        <v>17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148</v>
      </c>
      <c r="U1053" s="43">
        <v>0</v>
      </c>
      <c r="V1053" s="43">
        <v>112</v>
      </c>
      <c r="W1053" s="43">
        <v>117</v>
      </c>
      <c r="X1053" s="43">
        <v>0</v>
      </c>
      <c r="Y1053" s="43">
        <v>35</v>
      </c>
      <c r="Z1053" s="43">
        <v>15</v>
      </c>
      <c r="AA1053" s="43">
        <v>1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>
      <c r="A1054">
        <v>1043</v>
      </c>
      <c r="B1054" s="97">
        <v>0.72361111111111098</v>
      </c>
      <c r="C1054">
        <f t="shared" ca="1" si="48"/>
        <v>2</v>
      </c>
      <c r="D1054">
        <f t="shared" si="49"/>
        <v>782</v>
      </c>
      <c r="E1054">
        <f>IF(appliances!$D$46="YES",light_sim_data!B1054,0)</f>
        <v>0</v>
      </c>
      <c r="F1054">
        <f t="shared" si="50"/>
        <v>782</v>
      </c>
      <c r="H1054" s="43">
        <v>0</v>
      </c>
      <c r="I1054" s="43">
        <v>178</v>
      </c>
      <c r="J1054" s="43">
        <v>0</v>
      </c>
      <c r="K1054" s="43">
        <v>136</v>
      </c>
      <c r="L1054" s="43">
        <v>1</v>
      </c>
      <c r="M1054" s="43">
        <v>17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148</v>
      </c>
      <c r="U1054" s="43">
        <v>0</v>
      </c>
      <c r="V1054" s="43">
        <v>112</v>
      </c>
      <c r="W1054" s="43">
        <v>117</v>
      </c>
      <c r="X1054" s="43">
        <v>0</v>
      </c>
      <c r="Y1054" s="43">
        <v>35</v>
      </c>
      <c r="Z1054" s="43">
        <v>15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>
      <c r="A1055">
        <v>1044</v>
      </c>
      <c r="B1055" s="97">
        <v>0.72430555555555598</v>
      </c>
      <c r="C1055">
        <f t="shared" ca="1" si="48"/>
        <v>2</v>
      </c>
      <c r="D1055">
        <f t="shared" si="49"/>
        <v>782</v>
      </c>
      <c r="E1055">
        <f>IF(appliances!$D$46="YES",light_sim_data!B1055,0)</f>
        <v>0</v>
      </c>
      <c r="F1055">
        <f t="shared" si="50"/>
        <v>782</v>
      </c>
      <c r="H1055" s="43">
        <v>0</v>
      </c>
      <c r="I1055" s="43">
        <v>178</v>
      </c>
      <c r="J1055" s="43">
        <v>0</v>
      </c>
      <c r="K1055" s="43">
        <v>136</v>
      </c>
      <c r="L1055" s="43">
        <v>1</v>
      </c>
      <c r="M1055" s="43">
        <v>17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148</v>
      </c>
      <c r="U1055" s="43">
        <v>0</v>
      </c>
      <c r="V1055" s="43">
        <v>112</v>
      </c>
      <c r="W1055" s="43">
        <v>117</v>
      </c>
      <c r="X1055" s="43">
        <v>0</v>
      </c>
      <c r="Y1055" s="43">
        <v>35</v>
      </c>
      <c r="Z1055" s="43">
        <v>15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>
      <c r="A1056">
        <v>1045</v>
      </c>
      <c r="B1056" s="97">
        <v>0.72499999999999998</v>
      </c>
      <c r="C1056">
        <f t="shared" ca="1" si="48"/>
        <v>2</v>
      </c>
      <c r="D1056">
        <f t="shared" si="49"/>
        <v>782</v>
      </c>
      <c r="E1056">
        <f>IF(appliances!$D$46="YES",light_sim_data!B1056,0)</f>
        <v>0</v>
      </c>
      <c r="F1056">
        <f t="shared" si="50"/>
        <v>782</v>
      </c>
      <c r="H1056" s="43">
        <v>0</v>
      </c>
      <c r="I1056" s="43">
        <v>178</v>
      </c>
      <c r="J1056" s="43">
        <v>0</v>
      </c>
      <c r="K1056" s="43">
        <v>136</v>
      </c>
      <c r="L1056" s="43">
        <v>1</v>
      </c>
      <c r="M1056" s="43">
        <v>17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148</v>
      </c>
      <c r="U1056" s="43">
        <v>0</v>
      </c>
      <c r="V1056" s="43">
        <v>112</v>
      </c>
      <c r="W1056" s="43">
        <v>117</v>
      </c>
      <c r="X1056" s="43">
        <v>0</v>
      </c>
      <c r="Y1056" s="43">
        <v>35</v>
      </c>
      <c r="Z1056" s="43">
        <v>15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>
      <c r="A1057">
        <v>1046</v>
      </c>
      <c r="B1057" s="97">
        <v>0.72569444444444398</v>
      </c>
      <c r="C1057">
        <f t="shared" ca="1" si="48"/>
        <v>2</v>
      </c>
      <c r="D1057">
        <f t="shared" si="49"/>
        <v>782</v>
      </c>
      <c r="E1057">
        <f>IF(appliances!$D$46="YES",light_sim_data!B1057,0)</f>
        <v>0</v>
      </c>
      <c r="F1057">
        <f t="shared" si="50"/>
        <v>782</v>
      </c>
      <c r="H1057" s="43">
        <v>0</v>
      </c>
      <c r="I1057" s="43">
        <v>178</v>
      </c>
      <c r="J1057" s="43">
        <v>0</v>
      </c>
      <c r="K1057" s="43">
        <v>136</v>
      </c>
      <c r="L1057" s="43">
        <v>1</v>
      </c>
      <c r="M1057" s="43">
        <v>17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148</v>
      </c>
      <c r="U1057" s="43">
        <v>0</v>
      </c>
      <c r="V1057" s="43">
        <v>112</v>
      </c>
      <c r="W1057" s="43">
        <v>117</v>
      </c>
      <c r="X1057" s="43">
        <v>0</v>
      </c>
      <c r="Y1057" s="43">
        <v>35</v>
      </c>
      <c r="Z1057" s="43">
        <v>15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>
      <c r="A1058">
        <v>1047</v>
      </c>
      <c r="B1058" s="97">
        <v>0.72638888888888897</v>
      </c>
      <c r="C1058">
        <f t="shared" ca="1" si="48"/>
        <v>2</v>
      </c>
      <c r="D1058">
        <f t="shared" si="49"/>
        <v>782</v>
      </c>
      <c r="E1058">
        <f>IF(appliances!$D$46="YES",light_sim_data!B1058,0)</f>
        <v>0</v>
      </c>
      <c r="F1058">
        <f t="shared" si="50"/>
        <v>782</v>
      </c>
      <c r="H1058" s="43">
        <v>0</v>
      </c>
      <c r="I1058" s="43">
        <v>178</v>
      </c>
      <c r="J1058" s="43">
        <v>0</v>
      </c>
      <c r="K1058" s="43">
        <v>136</v>
      </c>
      <c r="L1058" s="43">
        <v>1</v>
      </c>
      <c r="M1058" s="43">
        <v>17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148</v>
      </c>
      <c r="U1058" s="43">
        <v>0</v>
      </c>
      <c r="V1058" s="43">
        <v>112</v>
      </c>
      <c r="W1058" s="43">
        <v>117</v>
      </c>
      <c r="X1058" s="43">
        <v>0</v>
      </c>
      <c r="Y1058" s="43">
        <v>35</v>
      </c>
      <c r="Z1058" s="43">
        <v>15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>
      <c r="A1059">
        <v>1048</v>
      </c>
      <c r="B1059" s="97">
        <v>0.72708333333333297</v>
      </c>
      <c r="C1059">
        <f t="shared" ca="1" si="48"/>
        <v>2</v>
      </c>
      <c r="D1059">
        <f t="shared" si="49"/>
        <v>782</v>
      </c>
      <c r="E1059">
        <f>IF(appliances!$D$46="YES",light_sim_data!B1059,0)</f>
        <v>0</v>
      </c>
      <c r="F1059">
        <f t="shared" si="50"/>
        <v>782</v>
      </c>
      <c r="H1059" s="43">
        <v>0</v>
      </c>
      <c r="I1059" s="43">
        <v>178</v>
      </c>
      <c r="J1059" s="43">
        <v>0</v>
      </c>
      <c r="K1059" s="43">
        <v>136</v>
      </c>
      <c r="L1059" s="43">
        <v>1</v>
      </c>
      <c r="M1059" s="43">
        <v>17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148</v>
      </c>
      <c r="U1059" s="43">
        <v>0</v>
      </c>
      <c r="V1059" s="43">
        <v>112</v>
      </c>
      <c r="W1059" s="43">
        <v>117</v>
      </c>
      <c r="X1059" s="43">
        <v>0</v>
      </c>
      <c r="Y1059" s="43">
        <v>35</v>
      </c>
      <c r="Z1059" s="43">
        <v>15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>
      <c r="A1060">
        <v>1049</v>
      </c>
      <c r="B1060" s="97">
        <v>0.72777777777777797</v>
      </c>
      <c r="C1060">
        <f t="shared" ca="1" si="48"/>
        <v>2</v>
      </c>
      <c r="D1060">
        <f t="shared" si="49"/>
        <v>782</v>
      </c>
      <c r="E1060">
        <f>IF(appliances!$D$46="YES",light_sim_data!B1060,0)</f>
        <v>0</v>
      </c>
      <c r="F1060">
        <f t="shared" si="50"/>
        <v>782</v>
      </c>
      <c r="H1060" s="43">
        <v>0</v>
      </c>
      <c r="I1060" s="43">
        <v>178</v>
      </c>
      <c r="J1060" s="43">
        <v>0</v>
      </c>
      <c r="K1060" s="43">
        <v>136</v>
      </c>
      <c r="L1060" s="43">
        <v>1</v>
      </c>
      <c r="M1060" s="43">
        <v>17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148</v>
      </c>
      <c r="U1060" s="43">
        <v>0</v>
      </c>
      <c r="V1060" s="43">
        <v>112</v>
      </c>
      <c r="W1060" s="43">
        <v>117</v>
      </c>
      <c r="X1060" s="43">
        <v>0</v>
      </c>
      <c r="Y1060" s="43">
        <v>35</v>
      </c>
      <c r="Z1060" s="43">
        <v>15</v>
      </c>
      <c r="AA1060" s="43">
        <v>1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>
      <c r="A1061">
        <v>1050</v>
      </c>
      <c r="B1061" s="97">
        <v>0.72847222222222197</v>
      </c>
      <c r="C1061">
        <f t="shared" ca="1" si="48"/>
        <v>2</v>
      </c>
      <c r="D1061">
        <f t="shared" si="49"/>
        <v>782</v>
      </c>
      <c r="E1061">
        <f>IF(appliances!$D$46="YES",light_sim_data!B1061,0)</f>
        <v>0</v>
      </c>
      <c r="F1061">
        <f t="shared" si="50"/>
        <v>782</v>
      </c>
      <c r="H1061" s="43">
        <v>0</v>
      </c>
      <c r="I1061" s="43">
        <v>178</v>
      </c>
      <c r="J1061" s="43">
        <v>0</v>
      </c>
      <c r="K1061" s="43">
        <v>136</v>
      </c>
      <c r="L1061" s="43">
        <v>1</v>
      </c>
      <c r="M1061" s="43">
        <v>17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148</v>
      </c>
      <c r="U1061" s="43">
        <v>0</v>
      </c>
      <c r="V1061" s="43">
        <v>112</v>
      </c>
      <c r="W1061" s="43">
        <v>117</v>
      </c>
      <c r="X1061" s="43">
        <v>0</v>
      </c>
      <c r="Y1061" s="43">
        <v>35</v>
      </c>
      <c r="Z1061" s="43">
        <v>15</v>
      </c>
      <c r="AA1061" s="43">
        <v>1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>
      <c r="A1062">
        <v>1051</v>
      </c>
      <c r="B1062" s="97">
        <v>0.72916666666666696</v>
      </c>
      <c r="C1062">
        <f t="shared" ca="1" si="48"/>
        <v>2</v>
      </c>
      <c r="D1062">
        <f t="shared" si="49"/>
        <v>782</v>
      </c>
      <c r="E1062">
        <f>IF(appliances!$D$46="YES",light_sim_data!B1062,0)</f>
        <v>0</v>
      </c>
      <c r="F1062">
        <f t="shared" si="50"/>
        <v>782</v>
      </c>
      <c r="H1062" s="43">
        <v>0</v>
      </c>
      <c r="I1062" s="43">
        <v>178</v>
      </c>
      <c r="J1062" s="43">
        <v>0</v>
      </c>
      <c r="K1062" s="43">
        <v>136</v>
      </c>
      <c r="L1062" s="43">
        <v>1</v>
      </c>
      <c r="M1062" s="43">
        <v>17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148</v>
      </c>
      <c r="U1062" s="43">
        <v>0</v>
      </c>
      <c r="V1062" s="43">
        <v>112</v>
      </c>
      <c r="W1062" s="43">
        <v>117</v>
      </c>
      <c r="X1062" s="43">
        <v>0</v>
      </c>
      <c r="Y1062" s="43">
        <v>35</v>
      </c>
      <c r="Z1062" s="43">
        <v>15</v>
      </c>
      <c r="AA1062" s="43">
        <v>1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>
      <c r="A1063">
        <v>1052</v>
      </c>
      <c r="B1063" s="97">
        <v>0.72986111111111096</v>
      </c>
      <c r="C1063">
        <f t="shared" ca="1" si="48"/>
        <v>2</v>
      </c>
      <c r="D1063">
        <f t="shared" si="49"/>
        <v>782</v>
      </c>
      <c r="E1063">
        <f>IF(appliances!$D$46="YES",light_sim_data!B1063,0)</f>
        <v>0</v>
      </c>
      <c r="F1063">
        <f t="shared" si="50"/>
        <v>782</v>
      </c>
      <c r="H1063" s="43">
        <v>0</v>
      </c>
      <c r="I1063" s="43">
        <v>178</v>
      </c>
      <c r="J1063" s="43">
        <v>0</v>
      </c>
      <c r="K1063" s="43">
        <v>136</v>
      </c>
      <c r="L1063" s="43">
        <v>1</v>
      </c>
      <c r="M1063" s="43">
        <v>17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148</v>
      </c>
      <c r="U1063" s="43">
        <v>0</v>
      </c>
      <c r="V1063" s="43">
        <v>112</v>
      </c>
      <c r="W1063" s="43">
        <v>117</v>
      </c>
      <c r="X1063" s="43">
        <v>0</v>
      </c>
      <c r="Y1063" s="43">
        <v>35</v>
      </c>
      <c r="Z1063" s="43">
        <v>15</v>
      </c>
      <c r="AA1063" s="43">
        <v>1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>
      <c r="A1064">
        <v>1053</v>
      </c>
      <c r="B1064" s="97">
        <v>0.73055555555555596</v>
      </c>
      <c r="C1064">
        <f t="shared" ca="1" si="48"/>
        <v>2</v>
      </c>
      <c r="D1064">
        <f t="shared" si="49"/>
        <v>646</v>
      </c>
      <c r="E1064">
        <f>IF(appliances!$D$46="YES",light_sim_data!B1064,0)</f>
        <v>0</v>
      </c>
      <c r="F1064">
        <f t="shared" si="50"/>
        <v>646</v>
      </c>
      <c r="H1064" s="43">
        <v>0</v>
      </c>
      <c r="I1064" s="43">
        <v>178</v>
      </c>
      <c r="J1064" s="43">
        <v>0</v>
      </c>
      <c r="K1064" s="43">
        <v>0</v>
      </c>
      <c r="L1064" s="43">
        <v>1</v>
      </c>
      <c r="M1064" s="43">
        <v>17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148</v>
      </c>
      <c r="U1064" s="43">
        <v>0</v>
      </c>
      <c r="V1064" s="43">
        <v>112</v>
      </c>
      <c r="W1064" s="43">
        <v>117</v>
      </c>
      <c r="X1064" s="43">
        <v>0</v>
      </c>
      <c r="Y1064" s="43">
        <v>35</v>
      </c>
      <c r="Z1064" s="43">
        <v>15</v>
      </c>
      <c r="AA1064" s="43">
        <v>1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>
      <c r="A1065">
        <v>1054</v>
      </c>
      <c r="B1065" s="97">
        <v>0.73124999999999996</v>
      </c>
      <c r="C1065">
        <f t="shared" ca="1" si="48"/>
        <v>2</v>
      </c>
      <c r="D1065">
        <f t="shared" si="49"/>
        <v>646</v>
      </c>
      <c r="E1065">
        <f>IF(appliances!$D$46="YES",light_sim_data!B1065,0)</f>
        <v>0</v>
      </c>
      <c r="F1065">
        <f t="shared" si="50"/>
        <v>646</v>
      </c>
      <c r="H1065" s="43">
        <v>0</v>
      </c>
      <c r="I1065" s="43">
        <v>178</v>
      </c>
      <c r="J1065" s="43">
        <v>0</v>
      </c>
      <c r="K1065" s="43">
        <v>0</v>
      </c>
      <c r="L1065" s="43">
        <v>1</v>
      </c>
      <c r="M1065" s="43">
        <v>17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148</v>
      </c>
      <c r="U1065" s="43">
        <v>0</v>
      </c>
      <c r="V1065" s="43">
        <v>112</v>
      </c>
      <c r="W1065" s="43">
        <v>117</v>
      </c>
      <c r="X1065" s="43">
        <v>0</v>
      </c>
      <c r="Y1065" s="43">
        <v>35</v>
      </c>
      <c r="Z1065" s="43">
        <v>15</v>
      </c>
      <c r="AA1065" s="43">
        <v>1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>
      <c r="A1066">
        <v>1055</v>
      </c>
      <c r="B1066" s="97">
        <v>0.73194444444444495</v>
      </c>
      <c r="C1066">
        <f t="shared" ca="1" si="48"/>
        <v>2</v>
      </c>
      <c r="D1066">
        <f t="shared" si="49"/>
        <v>646</v>
      </c>
      <c r="E1066">
        <f>IF(appliances!$D$46="YES",light_sim_data!B1066,0)</f>
        <v>0</v>
      </c>
      <c r="F1066">
        <f t="shared" si="50"/>
        <v>646</v>
      </c>
      <c r="H1066" s="43">
        <v>0</v>
      </c>
      <c r="I1066" s="43">
        <v>178</v>
      </c>
      <c r="J1066" s="43">
        <v>0</v>
      </c>
      <c r="K1066" s="43">
        <v>0</v>
      </c>
      <c r="L1066" s="43">
        <v>1</v>
      </c>
      <c r="M1066" s="43">
        <v>17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148</v>
      </c>
      <c r="U1066" s="43">
        <v>0</v>
      </c>
      <c r="V1066" s="43">
        <v>112</v>
      </c>
      <c r="W1066" s="43">
        <v>117</v>
      </c>
      <c r="X1066" s="43">
        <v>0</v>
      </c>
      <c r="Y1066" s="43">
        <v>35</v>
      </c>
      <c r="Z1066" s="43">
        <v>15</v>
      </c>
      <c r="AA1066" s="43">
        <v>1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>
      <c r="A1067">
        <v>1056</v>
      </c>
      <c r="B1067" s="97">
        <v>0.73263888888888895</v>
      </c>
      <c r="C1067">
        <f t="shared" ca="1" si="48"/>
        <v>2</v>
      </c>
      <c r="D1067">
        <f t="shared" si="49"/>
        <v>646</v>
      </c>
      <c r="E1067">
        <f>IF(appliances!$D$46="YES",light_sim_data!B1067,0)</f>
        <v>0</v>
      </c>
      <c r="F1067">
        <f t="shared" si="50"/>
        <v>646</v>
      </c>
      <c r="H1067" s="43">
        <v>0</v>
      </c>
      <c r="I1067" s="43">
        <v>178</v>
      </c>
      <c r="J1067" s="43">
        <v>0</v>
      </c>
      <c r="K1067" s="43">
        <v>0</v>
      </c>
      <c r="L1067" s="43">
        <v>1</v>
      </c>
      <c r="M1067" s="43">
        <v>17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148</v>
      </c>
      <c r="U1067" s="43">
        <v>0</v>
      </c>
      <c r="V1067" s="43">
        <v>112</v>
      </c>
      <c r="W1067" s="43">
        <v>117</v>
      </c>
      <c r="X1067" s="43">
        <v>0</v>
      </c>
      <c r="Y1067" s="43">
        <v>35</v>
      </c>
      <c r="Z1067" s="43">
        <v>15</v>
      </c>
      <c r="AA1067" s="43">
        <v>1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>
      <c r="A1068">
        <v>1057</v>
      </c>
      <c r="B1068" s="97">
        <v>0.73333333333333295</v>
      </c>
      <c r="C1068">
        <f t="shared" ca="1" si="48"/>
        <v>2</v>
      </c>
      <c r="D1068">
        <f t="shared" si="49"/>
        <v>646</v>
      </c>
      <c r="E1068">
        <f>IF(appliances!$D$46="YES",light_sim_data!B1068,0)</f>
        <v>0</v>
      </c>
      <c r="F1068">
        <f t="shared" si="50"/>
        <v>646</v>
      </c>
      <c r="H1068" s="43">
        <v>0</v>
      </c>
      <c r="I1068" s="43">
        <v>178</v>
      </c>
      <c r="J1068" s="43">
        <v>0</v>
      </c>
      <c r="K1068" s="43">
        <v>0</v>
      </c>
      <c r="L1068" s="43">
        <v>1</v>
      </c>
      <c r="M1068" s="43">
        <v>17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148</v>
      </c>
      <c r="U1068" s="43">
        <v>0</v>
      </c>
      <c r="V1068" s="43">
        <v>112</v>
      </c>
      <c r="W1068" s="43">
        <v>117</v>
      </c>
      <c r="X1068" s="43">
        <v>0</v>
      </c>
      <c r="Y1068" s="43">
        <v>35</v>
      </c>
      <c r="Z1068" s="43">
        <v>15</v>
      </c>
      <c r="AA1068" s="43">
        <v>1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>
      <c r="A1069">
        <v>1058</v>
      </c>
      <c r="B1069" s="97">
        <v>0.73402777777777795</v>
      </c>
      <c r="C1069">
        <f t="shared" ca="1" si="48"/>
        <v>2</v>
      </c>
      <c r="D1069">
        <f t="shared" si="49"/>
        <v>613</v>
      </c>
      <c r="E1069">
        <f>IF(appliances!$D$46="YES",light_sim_data!B1069,0)</f>
        <v>0</v>
      </c>
      <c r="F1069">
        <f t="shared" si="50"/>
        <v>613</v>
      </c>
      <c r="H1069" s="43">
        <v>0</v>
      </c>
      <c r="I1069" s="43">
        <v>178</v>
      </c>
      <c r="J1069" s="43">
        <v>0</v>
      </c>
      <c r="K1069" s="43">
        <v>0</v>
      </c>
      <c r="L1069" s="43">
        <v>1</v>
      </c>
      <c r="M1069" s="43">
        <v>17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148</v>
      </c>
      <c r="U1069" s="43">
        <v>0</v>
      </c>
      <c r="V1069" s="43">
        <v>112</v>
      </c>
      <c r="W1069" s="43">
        <v>117</v>
      </c>
      <c r="X1069" s="43">
        <v>0</v>
      </c>
      <c r="Y1069" s="43">
        <v>2</v>
      </c>
      <c r="Z1069" s="43">
        <v>15</v>
      </c>
      <c r="AA1069" s="43">
        <v>1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>
      <c r="A1070">
        <v>1059</v>
      </c>
      <c r="B1070" s="97">
        <v>0.73472222222222205</v>
      </c>
      <c r="C1070">
        <f t="shared" ca="1" si="48"/>
        <v>2</v>
      </c>
      <c r="D1070">
        <f t="shared" si="49"/>
        <v>613</v>
      </c>
      <c r="E1070">
        <f>IF(appliances!$D$46="YES",light_sim_data!B1070,0)</f>
        <v>0</v>
      </c>
      <c r="F1070">
        <f t="shared" si="50"/>
        <v>613</v>
      </c>
      <c r="H1070" s="43">
        <v>0</v>
      </c>
      <c r="I1070" s="43">
        <v>178</v>
      </c>
      <c r="J1070" s="43">
        <v>0</v>
      </c>
      <c r="K1070" s="43">
        <v>0</v>
      </c>
      <c r="L1070" s="43">
        <v>1</v>
      </c>
      <c r="M1070" s="43">
        <v>17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148</v>
      </c>
      <c r="U1070" s="43">
        <v>0</v>
      </c>
      <c r="V1070" s="43">
        <v>112</v>
      </c>
      <c r="W1070" s="43">
        <v>117</v>
      </c>
      <c r="X1070" s="43">
        <v>0</v>
      </c>
      <c r="Y1070" s="43">
        <v>2</v>
      </c>
      <c r="Z1070" s="43">
        <v>15</v>
      </c>
      <c r="AA1070" s="43">
        <v>1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>
      <c r="A1071">
        <v>1060</v>
      </c>
      <c r="B1071" s="97">
        <v>0.73541666666666705</v>
      </c>
      <c r="C1071">
        <f t="shared" ca="1" si="48"/>
        <v>2</v>
      </c>
      <c r="D1071">
        <f t="shared" si="49"/>
        <v>613</v>
      </c>
      <c r="E1071">
        <f>IF(appliances!$D$46="YES",light_sim_data!B1071,0)</f>
        <v>0</v>
      </c>
      <c r="F1071">
        <f t="shared" si="50"/>
        <v>613</v>
      </c>
      <c r="H1071" s="43">
        <v>0</v>
      </c>
      <c r="I1071" s="43">
        <v>178</v>
      </c>
      <c r="J1071" s="43">
        <v>0</v>
      </c>
      <c r="K1071" s="43">
        <v>0</v>
      </c>
      <c r="L1071" s="43">
        <v>1</v>
      </c>
      <c r="M1071" s="43">
        <v>17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148</v>
      </c>
      <c r="U1071" s="43">
        <v>0</v>
      </c>
      <c r="V1071" s="43">
        <v>112</v>
      </c>
      <c r="W1071" s="43">
        <v>117</v>
      </c>
      <c r="X1071" s="43">
        <v>0</v>
      </c>
      <c r="Y1071" s="43">
        <v>2</v>
      </c>
      <c r="Z1071" s="43">
        <v>15</v>
      </c>
      <c r="AA1071" s="43">
        <v>1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>
      <c r="A1072">
        <v>1061</v>
      </c>
      <c r="B1072" s="97">
        <v>0.73611111111111105</v>
      </c>
      <c r="C1072">
        <f t="shared" ca="1" si="48"/>
        <v>2</v>
      </c>
      <c r="D1072">
        <f t="shared" si="49"/>
        <v>613</v>
      </c>
      <c r="E1072">
        <f>IF(appliances!$D$46="YES",light_sim_data!B1072,0)</f>
        <v>0</v>
      </c>
      <c r="F1072">
        <f t="shared" si="50"/>
        <v>613</v>
      </c>
      <c r="H1072" s="43">
        <v>0</v>
      </c>
      <c r="I1072" s="43">
        <v>178</v>
      </c>
      <c r="J1072" s="43">
        <v>0</v>
      </c>
      <c r="K1072" s="43">
        <v>0</v>
      </c>
      <c r="L1072" s="43">
        <v>1</v>
      </c>
      <c r="M1072" s="43">
        <v>17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148</v>
      </c>
      <c r="U1072" s="43">
        <v>0</v>
      </c>
      <c r="V1072" s="43">
        <v>112</v>
      </c>
      <c r="W1072" s="43">
        <v>117</v>
      </c>
      <c r="X1072" s="43">
        <v>0</v>
      </c>
      <c r="Y1072" s="43">
        <v>2</v>
      </c>
      <c r="Z1072" s="43">
        <v>15</v>
      </c>
      <c r="AA1072" s="43">
        <v>1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>
      <c r="A1073">
        <v>1062</v>
      </c>
      <c r="B1073" s="97">
        <v>0.73680555555555605</v>
      </c>
      <c r="C1073">
        <f t="shared" ca="1" si="48"/>
        <v>2</v>
      </c>
      <c r="D1073">
        <f t="shared" si="49"/>
        <v>613</v>
      </c>
      <c r="E1073">
        <f>IF(appliances!$D$46="YES",light_sim_data!B1073,0)</f>
        <v>0</v>
      </c>
      <c r="F1073">
        <f t="shared" si="50"/>
        <v>613</v>
      </c>
      <c r="H1073" s="43">
        <v>0</v>
      </c>
      <c r="I1073" s="43">
        <v>178</v>
      </c>
      <c r="J1073" s="43">
        <v>0</v>
      </c>
      <c r="K1073" s="43">
        <v>0</v>
      </c>
      <c r="L1073" s="43">
        <v>1</v>
      </c>
      <c r="M1073" s="43">
        <v>17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148</v>
      </c>
      <c r="U1073" s="43">
        <v>0</v>
      </c>
      <c r="V1073" s="43">
        <v>112</v>
      </c>
      <c r="W1073" s="43">
        <v>117</v>
      </c>
      <c r="X1073" s="43">
        <v>0</v>
      </c>
      <c r="Y1073" s="43">
        <v>2</v>
      </c>
      <c r="Z1073" s="43">
        <v>15</v>
      </c>
      <c r="AA1073" s="43">
        <v>1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>
      <c r="A1074">
        <v>1063</v>
      </c>
      <c r="B1074" s="97">
        <v>0.73750000000000004</v>
      </c>
      <c r="C1074">
        <f t="shared" ca="1" si="48"/>
        <v>2</v>
      </c>
      <c r="D1074">
        <f t="shared" si="49"/>
        <v>613</v>
      </c>
      <c r="E1074">
        <f>IF(appliances!$D$46="YES",light_sim_data!B1074,0)</f>
        <v>0</v>
      </c>
      <c r="F1074">
        <f t="shared" si="50"/>
        <v>613</v>
      </c>
      <c r="H1074" s="43">
        <v>0</v>
      </c>
      <c r="I1074" s="43">
        <v>178</v>
      </c>
      <c r="J1074" s="43">
        <v>0</v>
      </c>
      <c r="K1074" s="43">
        <v>0</v>
      </c>
      <c r="L1074" s="43">
        <v>1</v>
      </c>
      <c r="M1074" s="43">
        <v>17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148</v>
      </c>
      <c r="U1074" s="43">
        <v>0</v>
      </c>
      <c r="V1074" s="43">
        <v>112</v>
      </c>
      <c r="W1074" s="43">
        <v>117</v>
      </c>
      <c r="X1074" s="43">
        <v>0</v>
      </c>
      <c r="Y1074" s="43">
        <v>2</v>
      </c>
      <c r="Z1074" s="43">
        <v>15</v>
      </c>
      <c r="AA1074" s="43">
        <v>1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>
      <c r="A1075">
        <v>1064</v>
      </c>
      <c r="B1075" s="97">
        <v>0.73819444444444404</v>
      </c>
      <c r="C1075">
        <f t="shared" ca="1" si="48"/>
        <v>2</v>
      </c>
      <c r="D1075">
        <f t="shared" si="49"/>
        <v>435</v>
      </c>
      <c r="E1075">
        <f>IF(appliances!$D$46="YES",light_sim_data!B1075,0)</f>
        <v>0</v>
      </c>
      <c r="F1075">
        <f t="shared" si="50"/>
        <v>435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17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148</v>
      </c>
      <c r="U1075" s="43">
        <v>0</v>
      </c>
      <c r="V1075" s="43">
        <v>112</v>
      </c>
      <c r="W1075" s="43">
        <v>117</v>
      </c>
      <c r="X1075" s="43">
        <v>0</v>
      </c>
      <c r="Y1075" s="43">
        <v>2</v>
      </c>
      <c r="Z1075" s="43">
        <v>15</v>
      </c>
      <c r="AA1075" s="43">
        <v>1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>
      <c r="A1076">
        <v>1065</v>
      </c>
      <c r="B1076" s="97">
        <v>0.73888888888888904</v>
      </c>
      <c r="C1076">
        <f t="shared" ca="1" si="48"/>
        <v>2</v>
      </c>
      <c r="D1076">
        <f t="shared" si="49"/>
        <v>435</v>
      </c>
      <c r="E1076">
        <f>IF(appliances!$D$46="YES",light_sim_data!B1076,0)</f>
        <v>0</v>
      </c>
      <c r="F1076">
        <f t="shared" si="50"/>
        <v>435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17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148</v>
      </c>
      <c r="U1076" s="43">
        <v>0</v>
      </c>
      <c r="V1076" s="43">
        <v>112</v>
      </c>
      <c r="W1076" s="43">
        <v>117</v>
      </c>
      <c r="X1076" s="43">
        <v>0</v>
      </c>
      <c r="Y1076" s="43">
        <v>2</v>
      </c>
      <c r="Z1076" s="43">
        <v>15</v>
      </c>
      <c r="AA1076" s="43">
        <v>1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>
      <c r="A1077">
        <v>1066</v>
      </c>
      <c r="B1077" s="97">
        <v>0.73958333333333304</v>
      </c>
      <c r="C1077">
        <f t="shared" ca="1" si="48"/>
        <v>2</v>
      </c>
      <c r="D1077">
        <f t="shared" si="49"/>
        <v>292</v>
      </c>
      <c r="E1077">
        <f>IF(appliances!$D$46="YES",light_sim_data!B1077,0)</f>
        <v>0</v>
      </c>
      <c r="F1077">
        <f t="shared" si="50"/>
        <v>292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17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5</v>
      </c>
      <c r="U1077" s="43">
        <v>0</v>
      </c>
      <c r="V1077" s="43">
        <v>112</v>
      </c>
      <c r="W1077" s="43">
        <v>117</v>
      </c>
      <c r="X1077" s="43">
        <v>0</v>
      </c>
      <c r="Y1077" s="43">
        <v>2</v>
      </c>
      <c r="Z1077" s="43">
        <v>15</v>
      </c>
      <c r="AA1077" s="43">
        <v>1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>
      <c r="A1078">
        <v>1067</v>
      </c>
      <c r="B1078" s="97">
        <v>0.74027777777777803</v>
      </c>
      <c r="C1078">
        <f t="shared" ca="1" si="48"/>
        <v>2</v>
      </c>
      <c r="D1078">
        <f t="shared" si="49"/>
        <v>292</v>
      </c>
      <c r="E1078">
        <f>IF(appliances!$D$46="YES",light_sim_data!B1078,0)</f>
        <v>0</v>
      </c>
      <c r="F1078">
        <f t="shared" si="50"/>
        <v>292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17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5</v>
      </c>
      <c r="U1078" s="43">
        <v>0</v>
      </c>
      <c r="V1078" s="43">
        <v>112</v>
      </c>
      <c r="W1078" s="43">
        <v>117</v>
      </c>
      <c r="X1078" s="43">
        <v>0</v>
      </c>
      <c r="Y1078" s="43">
        <v>2</v>
      </c>
      <c r="Z1078" s="43">
        <v>15</v>
      </c>
      <c r="AA1078" s="43">
        <v>1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>
      <c r="A1079">
        <v>1068</v>
      </c>
      <c r="B1079" s="97">
        <v>0.74097222222222203</v>
      </c>
      <c r="C1079">
        <f t="shared" ca="1" si="48"/>
        <v>2</v>
      </c>
      <c r="D1079">
        <f t="shared" si="49"/>
        <v>183</v>
      </c>
      <c r="E1079">
        <f>IF(appliances!$D$46="YES",light_sim_data!B1079,0)</f>
        <v>0</v>
      </c>
      <c r="F1079">
        <f t="shared" si="50"/>
        <v>183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17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5</v>
      </c>
      <c r="U1079" s="43">
        <v>0</v>
      </c>
      <c r="V1079" s="43">
        <v>3</v>
      </c>
      <c r="W1079" s="43">
        <v>117</v>
      </c>
      <c r="X1079" s="43">
        <v>0</v>
      </c>
      <c r="Y1079" s="43">
        <v>2</v>
      </c>
      <c r="Z1079" s="43">
        <v>15</v>
      </c>
      <c r="AA1079" s="43">
        <v>1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>
      <c r="A1080">
        <v>1069</v>
      </c>
      <c r="B1080" s="97">
        <v>0.74166666666666703</v>
      </c>
      <c r="C1080">
        <f t="shared" ca="1" si="48"/>
        <v>2</v>
      </c>
      <c r="D1080">
        <f t="shared" si="49"/>
        <v>183</v>
      </c>
      <c r="E1080">
        <f>IF(appliances!$D$46="YES",light_sim_data!B1080,0)</f>
        <v>0</v>
      </c>
      <c r="F1080">
        <f t="shared" si="50"/>
        <v>183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17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5</v>
      </c>
      <c r="U1080" s="43">
        <v>0</v>
      </c>
      <c r="V1080" s="43">
        <v>3</v>
      </c>
      <c r="W1080" s="43">
        <v>117</v>
      </c>
      <c r="X1080" s="43">
        <v>0</v>
      </c>
      <c r="Y1080" s="43">
        <v>2</v>
      </c>
      <c r="Z1080" s="43">
        <v>15</v>
      </c>
      <c r="AA1080" s="43">
        <v>1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>
      <c r="A1081">
        <v>1070</v>
      </c>
      <c r="B1081" s="97">
        <v>0.74236111111111103</v>
      </c>
      <c r="C1081">
        <f t="shared" ca="1" si="48"/>
        <v>2</v>
      </c>
      <c r="D1081">
        <f t="shared" si="49"/>
        <v>183</v>
      </c>
      <c r="E1081">
        <f>IF(appliances!$D$46="YES",light_sim_data!B1081,0)</f>
        <v>0</v>
      </c>
      <c r="F1081">
        <f t="shared" si="50"/>
        <v>183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17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5</v>
      </c>
      <c r="U1081" s="43">
        <v>0</v>
      </c>
      <c r="V1081" s="43">
        <v>3</v>
      </c>
      <c r="W1081" s="43">
        <v>117</v>
      </c>
      <c r="X1081" s="43">
        <v>0</v>
      </c>
      <c r="Y1081" s="43">
        <v>2</v>
      </c>
      <c r="Z1081" s="43">
        <v>15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>
      <c r="A1082">
        <v>1071</v>
      </c>
      <c r="B1082" s="97">
        <v>0.74305555555555602</v>
      </c>
      <c r="C1082">
        <f t="shared" ca="1" si="48"/>
        <v>2</v>
      </c>
      <c r="D1082">
        <f t="shared" si="49"/>
        <v>183</v>
      </c>
      <c r="E1082">
        <f>IF(appliances!$D$46="YES",light_sim_data!B1082,0)</f>
        <v>0</v>
      </c>
      <c r="F1082">
        <f t="shared" si="50"/>
        <v>183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17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5</v>
      </c>
      <c r="U1082" s="43">
        <v>0</v>
      </c>
      <c r="V1082" s="43">
        <v>3</v>
      </c>
      <c r="W1082" s="43">
        <v>117</v>
      </c>
      <c r="X1082" s="43">
        <v>0</v>
      </c>
      <c r="Y1082" s="43">
        <v>2</v>
      </c>
      <c r="Z1082" s="43">
        <v>15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>
      <c r="A1083">
        <v>1072</v>
      </c>
      <c r="B1083" s="97">
        <v>0.74375000000000002</v>
      </c>
      <c r="C1083">
        <f t="shared" ca="1" si="48"/>
        <v>2</v>
      </c>
      <c r="D1083">
        <f t="shared" si="49"/>
        <v>183</v>
      </c>
      <c r="E1083">
        <f>IF(appliances!$D$46="YES",light_sim_data!B1083,0)</f>
        <v>0</v>
      </c>
      <c r="F1083">
        <f t="shared" si="50"/>
        <v>183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17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5</v>
      </c>
      <c r="U1083" s="43">
        <v>0</v>
      </c>
      <c r="V1083" s="43">
        <v>3</v>
      </c>
      <c r="W1083" s="43">
        <v>117</v>
      </c>
      <c r="X1083" s="43">
        <v>0</v>
      </c>
      <c r="Y1083" s="43">
        <v>2</v>
      </c>
      <c r="Z1083" s="43">
        <v>15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>
      <c r="A1084">
        <v>1073</v>
      </c>
      <c r="B1084" s="97">
        <v>0.74444444444444402</v>
      </c>
      <c r="C1084">
        <f t="shared" ca="1" si="48"/>
        <v>2</v>
      </c>
      <c r="D1084">
        <f t="shared" si="49"/>
        <v>183</v>
      </c>
      <c r="E1084">
        <f>IF(appliances!$D$46="YES",light_sim_data!B1084,0)</f>
        <v>0</v>
      </c>
      <c r="F1084">
        <f t="shared" si="50"/>
        <v>183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17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5</v>
      </c>
      <c r="U1084" s="43">
        <v>0</v>
      </c>
      <c r="V1084" s="43">
        <v>3</v>
      </c>
      <c r="W1084" s="43">
        <v>117</v>
      </c>
      <c r="X1084" s="43">
        <v>0</v>
      </c>
      <c r="Y1084" s="43">
        <v>2</v>
      </c>
      <c r="Z1084" s="43">
        <v>15</v>
      </c>
      <c r="AA1084" s="43">
        <v>1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>
      <c r="A1085">
        <v>1074</v>
      </c>
      <c r="B1085" s="97">
        <v>0.74513888888888902</v>
      </c>
      <c r="C1085">
        <f t="shared" ca="1" si="48"/>
        <v>2</v>
      </c>
      <c r="D1085">
        <f t="shared" si="49"/>
        <v>183</v>
      </c>
      <c r="E1085">
        <f>IF(appliances!$D$46="YES",light_sim_data!B1085,0)</f>
        <v>0</v>
      </c>
      <c r="F1085">
        <f t="shared" si="50"/>
        <v>183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17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5</v>
      </c>
      <c r="U1085" s="43">
        <v>0</v>
      </c>
      <c r="V1085" s="43">
        <v>3</v>
      </c>
      <c r="W1085" s="43">
        <v>117</v>
      </c>
      <c r="X1085" s="43">
        <v>0</v>
      </c>
      <c r="Y1085" s="43">
        <v>2</v>
      </c>
      <c r="Z1085" s="43">
        <v>15</v>
      </c>
      <c r="AA1085" s="43">
        <v>1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>
      <c r="A1086">
        <v>1075</v>
      </c>
      <c r="B1086" s="97">
        <v>0.74583333333333302</v>
      </c>
      <c r="C1086">
        <f t="shared" ca="1" si="48"/>
        <v>2</v>
      </c>
      <c r="D1086">
        <f t="shared" si="49"/>
        <v>183</v>
      </c>
      <c r="E1086">
        <f>IF(appliances!$D$46="YES",light_sim_data!B1086,0)</f>
        <v>0</v>
      </c>
      <c r="F1086">
        <f t="shared" si="50"/>
        <v>183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17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5</v>
      </c>
      <c r="U1086" s="43">
        <v>0</v>
      </c>
      <c r="V1086" s="43">
        <v>3</v>
      </c>
      <c r="W1086" s="43">
        <v>117</v>
      </c>
      <c r="X1086" s="43">
        <v>0</v>
      </c>
      <c r="Y1086" s="43">
        <v>2</v>
      </c>
      <c r="Z1086" s="43">
        <v>15</v>
      </c>
      <c r="AA1086" s="43">
        <v>1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>
      <c r="A1087">
        <v>1076</v>
      </c>
      <c r="B1087" s="97">
        <v>0.74652777777777801</v>
      </c>
      <c r="C1087">
        <f t="shared" ca="1" si="48"/>
        <v>2</v>
      </c>
      <c r="D1087">
        <f t="shared" si="49"/>
        <v>183</v>
      </c>
      <c r="E1087">
        <f>IF(appliances!$D$46="YES",light_sim_data!B1087,0)</f>
        <v>0</v>
      </c>
      <c r="F1087">
        <f t="shared" si="50"/>
        <v>183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17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5</v>
      </c>
      <c r="U1087" s="43">
        <v>0</v>
      </c>
      <c r="V1087" s="43">
        <v>3</v>
      </c>
      <c r="W1087" s="43">
        <v>117</v>
      </c>
      <c r="X1087" s="43">
        <v>0</v>
      </c>
      <c r="Y1087" s="43">
        <v>2</v>
      </c>
      <c r="Z1087" s="43">
        <v>15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>
      <c r="A1088">
        <v>1077</v>
      </c>
      <c r="B1088" s="97">
        <v>0.74722222222222201</v>
      </c>
      <c r="C1088">
        <f t="shared" ca="1" si="48"/>
        <v>2</v>
      </c>
      <c r="D1088">
        <f t="shared" si="49"/>
        <v>183</v>
      </c>
      <c r="E1088">
        <f>IF(appliances!$D$46="YES",light_sim_data!B1088,0)</f>
        <v>0</v>
      </c>
      <c r="F1088">
        <f t="shared" si="50"/>
        <v>183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17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5</v>
      </c>
      <c r="U1088" s="43">
        <v>0</v>
      </c>
      <c r="V1088" s="43">
        <v>3</v>
      </c>
      <c r="W1088" s="43">
        <v>117</v>
      </c>
      <c r="X1088" s="43">
        <v>0</v>
      </c>
      <c r="Y1088" s="43">
        <v>2</v>
      </c>
      <c r="Z1088" s="43">
        <v>15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>
      <c r="A1089">
        <v>1078</v>
      </c>
      <c r="B1089" s="97">
        <v>0.74791666666666701</v>
      </c>
      <c r="C1089">
        <f t="shared" ca="1" si="48"/>
        <v>2</v>
      </c>
      <c r="D1089">
        <f t="shared" si="49"/>
        <v>183</v>
      </c>
      <c r="E1089">
        <f>IF(appliances!$D$46="YES",light_sim_data!B1089,0)</f>
        <v>0</v>
      </c>
      <c r="F1089">
        <f t="shared" si="50"/>
        <v>183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17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5</v>
      </c>
      <c r="U1089" s="43">
        <v>0</v>
      </c>
      <c r="V1089" s="43">
        <v>3</v>
      </c>
      <c r="W1089" s="43">
        <v>117</v>
      </c>
      <c r="X1089" s="43">
        <v>0</v>
      </c>
      <c r="Y1089" s="43">
        <v>2</v>
      </c>
      <c r="Z1089" s="43">
        <v>15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>
      <c r="A1090">
        <v>1079</v>
      </c>
      <c r="B1090" s="97">
        <v>0.74861111111111101</v>
      </c>
      <c r="C1090">
        <f t="shared" ca="1" si="48"/>
        <v>2</v>
      </c>
      <c r="D1090">
        <f t="shared" si="49"/>
        <v>183</v>
      </c>
      <c r="E1090">
        <f>IF(appliances!$D$46="YES",light_sim_data!B1090,0)</f>
        <v>0</v>
      </c>
      <c r="F1090">
        <f t="shared" si="50"/>
        <v>183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17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5</v>
      </c>
      <c r="U1090" s="43">
        <v>0</v>
      </c>
      <c r="V1090" s="43">
        <v>3</v>
      </c>
      <c r="W1090" s="43">
        <v>117</v>
      </c>
      <c r="X1090" s="43">
        <v>0</v>
      </c>
      <c r="Y1090" s="43">
        <v>2</v>
      </c>
      <c r="Z1090" s="43">
        <v>15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>
      <c r="A1091">
        <v>1080</v>
      </c>
      <c r="B1091" s="97">
        <v>0.749305555555556</v>
      </c>
      <c r="C1091">
        <f t="shared" ca="1" si="48"/>
        <v>2</v>
      </c>
      <c r="D1091">
        <f t="shared" si="49"/>
        <v>183</v>
      </c>
      <c r="E1091">
        <f>IF(appliances!$D$46="YES",light_sim_data!B1091,0)</f>
        <v>0</v>
      </c>
      <c r="F1091">
        <f t="shared" si="50"/>
        <v>183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17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5</v>
      </c>
      <c r="U1091" s="43">
        <v>0</v>
      </c>
      <c r="V1091" s="43">
        <v>3</v>
      </c>
      <c r="W1091" s="43">
        <v>117</v>
      </c>
      <c r="X1091" s="43">
        <v>0</v>
      </c>
      <c r="Y1091" s="43">
        <v>2</v>
      </c>
      <c r="Z1091" s="43">
        <v>15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>
      <c r="A1092">
        <v>1081</v>
      </c>
      <c r="B1092" s="97">
        <v>0.75</v>
      </c>
      <c r="C1092">
        <f t="shared" ca="1" si="48"/>
        <v>2</v>
      </c>
      <c r="D1092">
        <f t="shared" si="49"/>
        <v>168</v>
      </c>
      <c r="E1092">
        <f>IF(appliances!$D$46="YES",light_sim_data!B1092,0)</f>
        <v>0</v>
      </c>
      <c r="F1092">
        <f t="shared" si="50"/>
        <v>168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5</v>
      </c>
      <c r="U1092" s="43">
        <v>0</v>
      </c>
      <c r="V1092" s="43">
        <v>3</v>
      </c>
      <c r="W1092" s="43">
        <v>117</v>
      </c>
      <c r="X1092" s="43">
        <v>0</v>
      </c>
      <c r="Y1092" s="43">
        <v>2</v>
      </c>
      <c r="Z1092" s="43">
        <v>15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>
      <c r="A1093">
        <v>1082</v>
      </c>
      <c r="B1093" s="97">
        <v>0.750694444444444</v>
      </c>
      <c r="C1093">
        <f t="shared" ca="1" si="48"/>
        <v>2</v>
      </c>
      <c r="D1093">
        <f t="shared" si="49"/>
        <v>168</v>
      </c>
      <c r="E1093">
        <f>IF(appliances!$D$46="YES",light_sim_data!B1093,0)</f>
        <v>0</v>
      </c>
      <c r="F1093">
        <f t="shared" si="50"/>
        <v>168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5</v>
      </c>
      <c r="U1093" s="43">
        <v>0</v>
      </c>
      <c r="V1093" s="43">
        <v>3</v>
      </c>
      <c r="W1093" s="43">
        <v>117</v>
      </c>
      <c r="X1093" s="43">
        <v>0</v>
      </c>
      <c r="Y1093" s="43">
        <v>2</v>
      </c>
      <c r="Z1093" s="43">
        <v>15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>
      <c r="A1094">
        <v>1083</v>
      </c>
      <c r="B1094" s="97">
        <v>0.75138888888888899</v>
      </c>
      <c r="C1094">
        <f t="shared" ca="1" si="48"/>
        <v>2</v>
      </c>
      <c r="D1094">
        <f t="shared" si="49"/>
        <v>2003</v>
      </c>
      <c r="E1094">
        <f>IF(appliances!$D$46="YES",light_sim_data!B1094,0)</f>
        <v>0</v>
      </c>
      <c r="F1094">
        <f t="shared" si="50"/>
        <v>2003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5</v>
      </c>
      <c r="U1094" s="43">
        <v>0</v>
      </c>
      <c r="V1094" s="43">
        <v>3</v>
      </c>
      <c r="W1094" s="43">
        <v>117</v>
      </c>
      <c r="X1094" s="43">
        <v>0</v>
      </c>
      <c r="Y1094" s="43">
        <v>2</v>
      </c>
      <c r="Z1094" s="43">
        <v>15</v>
      </c>
      <c r="AA1094" s="43">
        <v>1</v>
      </c>
      <c r="AB1094" s="43">
        <v>1838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>
      <c r="A1095">
        <v>1084</v>
      </c>
      <c r="B1095" s="97">
        <v>0.75208333333333299</v>
      </c>
      <c r="C1095">
        <f t="shared" ca="1" si="48"/>
        <v>2</v>
      </c>
      <c r="D1095">
        <f t="shared" si="49"/>
        <v>2003</v>
      </c>
      <c r="E1095">
        <f>IF(appliances!$D$46="YES",light_sim_data!B1095,0)</f>
        <v>0</v>
      </c>
      <c r="F1095">
        <f t="shared" si="50"/>
        <v>2003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5</v>
      </c>
      <c r="U1095" s="43">
        <v>0</v>
      </c>
      <c r="V1095" s="43">
        <v>3</v>
      </c>
      <c r="W1095" s="43">
        <v>117</v>
      </c>
      <c r="X1095" s="43">
        <v>0</v>
      </c>
      <c r="Y1095" s="43">
        <v>2</v>
      </c>
      <c r="Z1095" s="43">
        <v>15</v>
      </c>
      <c r="AA1095" s="43">
        <v>1</v>
      </c>
      <c r="AB1095" s="43">
        <v>1838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>
      <c r="A1096">
        <v>1085</v>
      </c>
      <c r="B1096" s="97">
        <v>0.75277777777777799</v>
      </c>
      <c r="C1096">
        <f t="shared" ca="1" si="48"/>
        <v>2</v>
      </c>
      <c r="D1096">
        <f t="shared" si="49"/>
        <v>2003</v>
      </c>
      <c r="E1096">
        <f>IF(appliances!$D$46="YES",light_sim_data!B1096,0)</f>
        <v>0</v>
      </c>
      <c r="F1096">
        <f t="shared" si="50"/>
        <v>2003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5</v>
      </c>
      <c r="U1096" s="43">
        <v>0</v>
      </c>
      <c r="V1096" s="43">
        <v>3</v>
      </c>
      <c r="W1096" s="43">
        <v>117</v>
      </c>
      <c r="X1096" s="43">
        <v>0</v>
      </c>
      <c r="Y1096" s="43">
        <v>2</v>
      </c>
      <c r="Z1096" s="43">
        <v>15</v>
      </c>
      <c r="AA1096" s="43">
        <v>1</v>
      </c>
      <c r="AB1096" s="43">
        <v>1838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>
      <c r="A1097">
        <v>1086</v>
      </c>
      <c r="B1097" s="97">
        <v>0.75347222222222199</v>
      </c>
      <c r="C1097">
        <f t="shared" ca="1" si="48"/>
        <v>2</v>
      </c>
      <c r="D1097">
        <f t="shared" si="49"/>
        <v>2003</v>
      </c>
      <c r="E1097">
        <f>IF(appliances!$D$46="YES",light_sim_data!B1097,0)</f>
        <v>0</v>
      </c>
      <c r="F1097">
        <f t="shared" si="50"/>
        <v>2003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5</v>
      </c>
      <c r="U1097" s="43">
        <v>0</v>
      </c>
      <c r="V1097" s="43">
        <v>3</v>
      </c>
      <c r="W1097" s="43">
        <v>117</v>
      </c>
      <c r="X1097" s="43">
        <v>0</v>
      </c>
      <c r="Y1097" s="43">
        <v>2</v>
      </c>
      <c r="Z1097" s="43">
        <v>15</v>
      </c>
      <c r="AA1097" s="43">
        <v>1</v>
      </c>
      <c r="AB1097" s="43">
        <v>1838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>
      <c r="A1098">
        <v>1087</v>
      </c>
      <c r="B1098" s="97">
        <v>0.75416666666666698</v>
      </c>
      <c r="C1098">
        <f t="shared" ca="1" si="48"/>
        <v>2</v>
      </c>
      <c r="D1098">
        <f t="shared" si="49"/>
        <v>2003</v>
      </c>
      <c r="E1098">
        <f>IF(appliances!$D$46="YES",light_sim_data!B1098,0)</f>
        <v>0</v>
      </c>
      <c r="F1098">
        <f t="shared" si="50"/>
        <v>2003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5</v>
      </c>
      <c r="U1098" s="43">
        <v>0</v>
      </c>
      <c r="V1098" s="43">
        <v>3</v>
      </c>
      <c r="W1098" s="43">
        <v>117</v>
      </c>
      <c r="X1098" s="43">
        <v>0</v>
      </c>
      <c r="Y1098" s="43">
        <v>2</v>
      </c>
      <c r="Z1098" s="43">
        <v>15</v>
      </c>
      <c r="AA1098" s="43">
        <v>1</v>
      </c>
      <c r="AB1098" s="43">
        <v>1838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>
      <c r="A1099">
        <v>1088</v>
      </c>
      <c r="B1099" s="97">
        <v>0.75486111111111098</v>
      </c>
      <c r="C1099">
        <f t="shared" ca="1" si="48"/>
        <v>2</v>
      </c>
      <c r="D1099">
        <f t="shared" si="49"/>
        <v>2003</v>
      </c>
      <c r="E1099">
        <f>IF(appliances!$D$46="YES",light_sim_data!B1099,0)</f>
        <v>0</v>
      </c>
      <c r="F1099">
        <f t="shared" si="50"/>
        <v>2003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5</v>
      </c>
      <c r="U1099" s="43">
        <v>0</v>
      </c>
      <c r="V1099" s="43">
        <v>3</v>
      </c>
      <c r="W1099" s="43">
        <v>117</v>
      </c>
      <c r="X1099" s="43">
        <v>0</v>
      </c>
      <c r="Y1099" s="43">
        <v>2</v>
      </c>
      <c r="Z1099" s="43">
        <v>15</v>
      </c>
      <c r="AA1099" s="43">
        <v>1</v>
      </c>
      <c r="AB1099" s="43">
        <v>1838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>
      <c r="A1100">
        <v>1089</v>
      </c>
      <c r="B1100" s="97">
        <v>0.75555555555555598</v>
      </c>
      <c r="C1100">
        <f t="shared" ca="1" si="48"/>
        <v>2</v>
      </c>
      <c r="D1100">
        <f t="shared" si="49"/>
        <v>2003</v>
      </c>
      <c r="E1100">
        <f>IF(appliances!$D$46="YES",light_sim_data!B1100,0)</f>
        <v>0</v>
      </c>
      <c r="F1100">
        <f t="shared" si="50"/>
        <v>2003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5</v>
      </c>
      <c r="U1100" s="43">
        <v>0</v>
      </c>
      <c r="V1100" s="43">
        <v>3</v>
      </c>
      <c r="W1100" s="43">
        <v>117</v>
      </c>
      <c r="X1100" s="43">
        <v>0</v>
      </c>
      <c r="Y1100" s="43">
        <v>2</v>
      </c>
      <c r="Z1100" s="43">
        <v>15</v>
      </c>
      <c r="AA1100" s="43">
        <v>1</v>
      </c>
      <c r="AB1100" s="43">
        <v>1838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>
      <c r="A1101">
        <v>1090</v>
      </c>
      <c r="B1101" s="97">
        <v>0.75624999999999998</v>
      </c>
      <c r="C1101">
        <f t="shared" ref="C1101:C1164" ca="1" si="51">INDIRECT("occ_sim_data!C"&amp;(ROUNDDOWN((A1101-1)/10,0)+11))</f>
        <v>2</v>
      </c>
      <c r="D1101">
        <f t="shared" ref="D1101:D1164" si="52">E1101+F1101</f>
        <v>2003</v>
      </c>
      <c r="E1101">
        <f>IF(appliances!$D$46="YES",light_sim_data!B1101,0)</f>
        <v>0</v>
      </c>
      <c r="F1101">
        <f t="shared" ref="F1101:F1164" si="53">SUM(H1101:AN1101)</f>
        <v>2003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5</v>
      </c>
      <c r="U1101" s="43">
        <v>0</v>
      </c>
      <c r="V1101" s="43">
        <v>3</v>
      </c>
      <c r="W1101" s="43">
        <v>117</v>
      </c>
      <c r="X1101" s="43">
        <v>0</v>
      </c>
      <c r="Y1101" s="43">
        <v>2</v>
      </c>
      <c r="Z1101" s="43">
        <v>15</v>
      </c>
      <c r="AA1101" s="43">
        <v>1</v>
      </c>
      <c r="AB1101" s="43">
        <v>1838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>
      <c r="A1102">
        <v>1091</v>
      </c>
      <c r="B1102" s="97">
        <v>0.75694444444444398</v>
      </c>
      <c r="C1102">
        <f t="shared" ca="1" si="51"/>
        <v>2</v>
      </c>
      <c r="D1102">
        <f t="shared" si="52"/>
        <v>2003</v>
      </c>
      <c r="E1102">
        <f>IF(appliances!$D$46="YES",light_sim_data!B1102,0)</f>
        <v>0</v>
      </c>
      <c r="F1102">
        <f t="shared" si="53"/>
        <v>2003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5</v>
      </c>
      <c r="U1102" s="43">
        <v>0</v>
      </c>
      <c r="V1102" s="43">
        <v>3</v>
      </c>
      <c r="W1102" s="43">
        <v>117</v>
      </c>
      <c r="X1102" s="43">
        <v>0</v>
      </c>
      <c r="Y1102" s="43">
        <v>2</v>
      </c>
      <c r="Z1102" s="43">
        <v>15</v>
      </c>
      <c r="AA1102" s="43">
        <v>1</v>
      </c>
      <c r="AB1102" s="43">
        <v>1838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>
      <c r="A1103">
        <v>1092</v>
      </c>
      <c r="B1103" s="97">
        <v>0.75763888888888897</v>
      </c>
      <c r="C1103">
        <f t="shared" ca="1" si="51"/>
        <v>2</v>
      </c>
      <c r="D1103">
        <f t="shared" si="52"/>
        <v>2003</v>
      </c>
      <c r="E1103">
        <f>IF(appliances!$D$46="YES",light_sim_data!B1103,0)</f>
        <v>0</v>
      </c>
      <c r="F1103">
        <f t="shared" si="53"/>
        <v>2003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5</v>
      </c>
      <c r="U1103" s="43">
        <v>0</v>
      </c>
      <c r="V1103" s="43">
        <v>3</v>
      </c>
      <c r="W1103" s="43">
        <v>117</v>
      </c>
      <c r="X1103" s="43">
        <v>0</v>
      </c>
      <c r="Y1103" s="43">
        <v>2</v>
      </c>
      <c r="Z1103" s="43">
        <v>15</v>
      </c>
      <c r="AA1103" s="43">
        <v>1</v>
      </c>
      <c r="AB1103" s="43">
        <v>1838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>
      <c r="A1104">
        <v>1093</v>
      </c>
      <c r="B1104" s="97">
        <v>0.75833333333333297</v>
      </c>
      <c r="C1104">
        <f t="shared" ca="1" si="51"/>
        <v>2</v>
      </c>
      <c r="D1104">
        <f t="shared" si="52"/>
        <v>2003</v>
      </c>
      <c r="E1104">
        <f>IF(appliances!$D$46="YES",light_sim_data!B1104,0)</f>
        <v>0</v>
      </c>
      <c r="F1104">
        <f t="shared" si="53"/>
        <v>2003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5</v>
      </c>
      <c r="U1104" s="43">
        <v>0</v>
      </c>
      <c r="V1104" s="43">
        <v>3</v>
      </c>
      <c r="W1104" s="43">
        <v>117</v>
      </c>
      <c r="X1104" s="43">
        <v>0</v>
      </c>
      <c r="Y1104" s="43">
        <v>2</v>
      </c>
      <c r="Z1104" s="43">
        <v>15</v>
      </c>
      <c r="AA1104" s="43">
        <v>1</v>
      </c>
      <c r="AB1104" s="43">
        <v>1838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>
      <c r="A1105">
        <v>1094</v>
      </c>
      <c r="B1105" s="97">
        <v>0.75902777777777797</v>
      </c>
      <c r="C1105">
        <f t="shared" ca="1" si="51"/>
        <v>2</v>
      </c>
      <c r="D1105">
        <f t="shared" si="52"/>
        <v>2003</v>
      </c>
      <c r="E1105">
        <f>IF(appliances!$D$46="YES",light_sim_data!B1105,0)</f>
        <v>0</v>
      </c>
      <c r="F1105">
        <f t="shared" si="53"/>
        <v>2003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5</v>
      </c>
      <c r="U1105" s="43">
        <v>0</v>
      </c>
      <c r="V1105" s="43">
        <v>3</v>
      </c>
      <c r="W1105" s="43">
        <v>117</v>
      </c>
      <c r="X1105" s="43">
        <v>0</v>
      </c>
      <c r="Y1105" s="43">
        <v>2</v>
      </c>
      <c r="Z1105" s="43">
        <v>15</v>
      </c>
      <c r="AA1105" s="43">
        <v>1</v>
      </c>
      <c r="AB1105" s="43">
        <v>1838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>
      <c r="A1106">
        <v>1095</v>
      </c>
      <c r="B1106" s="97">
        <v>0.75972222222222197</v>
      </c>
      <c r="C1106">
        <f t="shared" ca="1" si="51"/>
        <v>2</v>
      </c>
      <c r="D1106">
        <f t="shared" si="52"/>
        <v>2003</v>
      </c>
      <c r="E1106">
        <f>IF(appliances!$D$46="YES",light_sim_data!B1106,0)</f>
        <v>0</v>
      </c>
      <c r="F1106">
        <f t="shared" si="53"/>
        <v>2003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5</v>
      </c>
      <c r="U1106" s="43">
        <v>0</v>
      </c>
      <c r="V1106" s="43">
        <v>3</v>
      </c>
      <c r="W1106" s="43">
        <v>117</v>
      </c>
      <c r="X1106" s="43">
        <v>0</v>
      </c>
      <c r="Y1106" s="43">
        <v>2</v>
      </c>
      <c r="Z1106" s="43">
        <v>15</v>
      </c>
      <c r="AA1106" s="43">
        <v>1</v>
      </c>
      <c r="AB1106" s="43">
        <v>1838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>
      <c r="A1107">
        <v>1096</v>
      </c>
      <c r="B1107" s="97">
        <v>0.76041666666666696</v>
      </c>
      <c r="C1107">
        <f t="shared" ca="1" si="51"/>
        <v>2</v>
      </c>
      <c r="D1107">
        <f t="shared" si="52"/>
        <v>2003</v>
      </c>
      <c r="E1107">
        <f>IF(appliances!$D$46="YES",light_sim_data!B1107,0)</f>
        <v>0</v>
      </c>
      <c r="F1107">
        <f t="shared" si="53"/>
        <v>2003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5</v>
      </c>
      <c r="U1107" s="43">
        <v>0</v>
      </c>
      <c r="V1107" s="43">
        <v>3</v>
      </c>
      <c r="W1107" s="43">
        <v>117</v>
      </c>
      <c r="X1107" s="43">
        <v>0</v>
      </c>
      <c r="Y1107" s="43">
        <v>2</v>
      </c>
      <c r="Z1107" s="43">
        <v>15</v>
      </c>
      <c r="AA1107" s="43">
        <v>1</v>
      </c>
      <c r="AB1107" s="43">
        <v>1838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>
      <c r="A1108">
        <v>1097</v>
      </c>
      <c r="B1108" s="97">
        <v>0.76111111111111096</v>
      </c>
      <c r="C1108">
        <f t="shared" ca="1" si="51"/>
        <v>2</v>
      </c>
      <c r="D1108">
        <f t="shared" si="52"/>
        <v>2103</v>
      </c>
      <c r="E1108">
        <f>IF(appliances!$D$46="YES",light_sim_data!B1108,0)</f>
        <v>100</v>
      </c>
      <c r="F1108">
        <f t="shared" si="53"/>
        <v>2003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5</v>
      </c>
      <c r="U1108" s="43">
        <v>0</v>
      </c>
      <c r="V1108" s="43">
        <v>3</v>
      </c>
      <c r="W1108" s="43">
        <v>117</v>
      </c>
      <c r="X1108" s="43">
        <v>0</v>
      </c>
      <c r="Y1108" s="43">
        <v>2</v>
      </c>
      <c r="Z1108" s="43">
        <v>15</v>
      </c>
      <c r="AA1108" s="43">
        <v>1</v>
      </c>
      <c r="AB1108" s="43">
        <v>1838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>
      <c r="A1109">
        <v>1098</v>
      </c>
      <c r="B1109" s="97">
        <v>0.76180555555555596</v>
      </c>
      <c r="C1109">
        <f t="shared" ca="1" si="51"/>
        <v>2</v>
      </c>
      <c r="D1109">
        <f t="shared" si="52"/>
        <v>2103</v>
      </c>
      <c r="E1109">
        <f>IF(appliances!$D$46="YES",light_sim_data!B1109,0)</f>
        <v>100</v>
      </c>
      <c r="F1109">
        <f t="shared" si="53"/>
        <v>2003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5</v>
      </c>
      <c r="U1109" s="43">
        <v>0</v>
      </c>
      <c r="V1109" s="43">
        <v>3</v>
      </c>
      <c r="W1109" s="43">
        <v>117</v>
      </c>
      <c r="X1109" s="43">
        <v>0</v>
      </c>
      <c r="Y1109" s="43">
        <v>2</v>
      </c>
      <c r="Z1109" s="43">
        <v>15</v>
      </c>
      <c r="AA1109" s="43">
        <v>1</v>
      </c>
      <c r="AB1109" s="43">
        <v>1838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>
      <c r="A1110">
        <v>1099</v>
      </c>
      <c r="B1110" s="97">
        <v>0.76249999999999996</v>
      </c>
      <c r="C1110">
        <f t="shared" ca="1" si="51"/>
        <v>2</v>
      </c>
      <c r="D1110">
        <f t="shared" si="52"/>
        <v>2103</v>
      </c>
      <c r="E1110">
        <f>IF(appliances!$D$46="YES",light_sim_data!B1110,0)</f>
        <v>100</v>
      </c>
      <c r="F1110">
        <f t="shared" si="53"/>
        <v>2003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5</v>
      </c>
      <c r="U1110" s="43">
        <v>0</v>
      </c>
      <c r="V1110" s="43">
        <v>3</v>
      </c>
      <c r="W1110" s="43">
        <v>117</v>
      </c>
      <c r="X1110" s="43">
        <v>0</v>
      </c>
      <c r="Y1110" s="43">
        <v>2</v>
      </c>
      <c r="Z1110" s="43">
        <v>15</v>
      </c>
      <c r="AA1110" s="43">
        <v>1</v>
      </c>
      <c r="AB1110" s="43">
        <v>1838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>
      <c r="A1111">
        <v>1100</v>
      </c>
      <c r="B1111" s="97">
        <v>0.76319444444444495</v>
      </c>
      <c r="C1111">
        <f t="shared" ca="1" si="51"/>
        <v>2</v>
      </c>
      <c r="D1111">
        <f t="shared" si="52"/>
        <v>2103</v>
      </c>
      <c r="E1111">
        <f>IF(appliances!$D$46="YES",light_sim_data!B1111,0)</f>
        <v>100</v>
      </c>
      <c r="F1111">
        <f t="shared" si="53"/>
        <v>2003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5</v>
      </c>
      <c r="U1111" s="43">
        <v>0</v>
      </c>
      <c r="V1111" s="43">
        <v>3</v>
      </c>
      <c r="W1111" s="43">
        <v>117</v>
      </c>
      <c r="X1111" s="43">
        <v>0</v>
      </c>
      <c r="Y1111" s="43">
        <v>2</v>
      </c>
      <c r="Z1111" s="43">
        <v>15</v>
      </c>
      <c r="AA1111" s="43">
        <v>1</v>
      </c>
      <c r="AB1111" s="43">
        <v>1838</v>
      </c>
      <c r="AC1111" s="43">
        <v>2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>
      <c r="A1112">
        <v>1101</v>
      </c>
      <c r="B1112" s="97">
        <v>0.76388888888888895</v>
      </c>
      <c r="C1112">
        <f t="shared" ca="1" si="51"/>
        <v>2</v>
      </c>
      <c r="D1112">
        <f t="shared" si="52"/>
        <v>2103</v>
      </c>
      <c r="E1112">
        <f>IF(appliances!$D$46="YES",light_sim_data!B1112,0)</f>
        <v>100</v>
      </c>
      <c r="F1112">
        <f t="shared" si="53"/>
        <v>2003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5</v>
      </c>
      <c r="U1112" s="43">
        <v>0</v>
      </c>
      <c r="V1112" s="43">
        <v>3</v>
      </c>
      <c r="W1112" s="43">
        <v>117</v>
      </c>
      <c r="X1112" s="43">
        <v>0</v>
      </c>
      <c r="Y1112" s="43">
        <v>2</v>
      </c>
      <c r="Z1112" s="43">
        <v>15</v>
      </c>
      <c r="AA1112" s="43">
        <v>1</v>
      </c>
      <c r="AB1112" s="43">
        <v>1838</v>
      </c>
      <c r="AC1112" s="43">
        <v>2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>
      <c r="A1113">
        <v>1102</v>
      </c>
      <c r="B1113" s="97">
        <v>0.76458333333333295</v>
      </c>
      <c r="C1113">
        <f t="shared" ca="1" si="51"/>
        <v>2</v>
      </c>
      <c r="D1113">
        <f t="shared" si="52"/>
        <v>2103</v>
      </c>
      <c r="E1113">
        <f>IF(appliances!$D$46="YES",light_sim_data!B1113,0)</f>
        <v>100</v>
      </c>
      <c r="F1113">
        <f t="shared" si="53"/>
        <v>2003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5</v>
      </c>
      <c r="U1113" s="43">
        <v>0</v>
      </c>
      <c r="V1113" s="43">
        <v>3</v>
      </c>
      <c r="W1113" s="43">
        <v>117</v>
      </c>
      <c r="X1113" s="43">
        <v>0</v>
      </c>
      <c r="Y1113" s="43">
        <v>2</v>
      </c>
      <c r="Z1113" s="43">
        <v>15</v>
      </c>
      <c r="AA1113" s="43">
        <v>1</v>
      </c>
      <c r="AB1113" s="43">
        <v>1838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>
      <c r="A1114">
        <v>1103</v>
      </c>
      <c r="B1114" s="97">
        <v>0.76527777777777795</v>
      </c>
      <c r="C1114">
        <f t="shared" ca="1" si="51"/>
        <v>2</v>
      </c>
      <c r="D1114">
        <f t="shared" si="52"/>
        <v>2103</v>
      </c>
      <c r="E1114">
        <f>IF(appliances!$D$46="YES",light_sim_data!B1114,0)</f>
        <v>100</v>
      </c>
      <c r="F1114">
        <f t="shared" si="53"/>
        <v>2003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5</v>
      </c>
      <c r="U1114" s="43">
        <v>0</v>
      </c>
      <c r="V1114" s="43">
        <v>3</v>
      </c>
      <c r="W1114" s="43">
        <v>117</v>
      </c>
      <c r="X1114" s="43">
        <v>0</v>
      </c>
      <c r="Y1114" s="43">
        <v>2</v>
      </c>
      <c r="Z1114" s="43">
        <v>15</v>
      </c>
      <c r="AA1114" s="43">
        <v>1</v>
      </c>
      <c r="AB1114" s="43">
        <v>1838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>
      <c r="A1115">
        <v>1104</v>
      </c>
      <c r="B1115" s="97">
        <v>0.76597222222222205</v>
      </c>
      <c r="C1115">
        <f t="shared" ca="1" si="51"/>
        <v>2</v>
      </c>
      <c r="D1115">
        <f t="shared" si="52"/>
        <v>2103</v>
      </c>
      <c r="E1115">
        <f>IF(appliances!$D$46="YES",light_sim_data!B1115,0)</f>
        <v>100</v>
      </c>
      <c r="F1115">
        <f t="shared" si="53"/>
        <v>2003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5</v>
      </c>
      <c r="U1115" s="43">
        <v>0</v>
      </c>
      <c r="V1115" s="43">
        <v>3</v>
      </c>
      <c r="W1115" s="43">
        <v>117</v>
      </c>
      <c r="X1115" s="43">
        <v>0</v>
      </c>
      <c r="Y1115" s="43">
        <v>2</v>
      </c>
      <c r="Z1115" s="43">
        <v>15</v>
      </c>
      <c r="AA1115" s="43">
        <v>1</v>
      </c>
      <c r="AB1115" s="43">
        <v>1838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>
      <c r="A1116">
        <v>1105</v>
      </c>
      <c r="B1116" s="97">
        <v>0.76666666666666705</v>
      </c>
      <c r="C1116">
        <f t="shared" ca="1" si="51"/>
        <v>2</v>
      </c>
      <c r="D1116">
        <f t="shared" si="52"/>
        <v>2103</v>
      </c>
      <c r="E1116">
        <f>IF(appliances!$D$46="YES",light_sim_data!B1116,0)</f>
        <v>100</v>
      </c>
      <c r="F1116">
        <f t="shared" si="53"/>
        <v>2003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5</v>
      </c>
      <c r="U1116" s="43">
        <v>0</v>
      </c>
      <c r="V1116" s="43">
        <v>3</v>
      </c>
      <c r="W1116" s="43">
        <v>117</v>
      </c>
      <c r="X1116" s="43">
        <v>0</v>
      </c>
      <c r="Y1116" s="43">
        <v>2</v>
      </c>
      <c r="Z1116" s="43">
        <v>15</v>
      </c>
      <c r="AA1116" s="43">
        <v>1</v>
      </c>
      <c r="AB1116" s="43">
        <v>1838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>
      <c r="A1117">
        <v>1106</v>
      </c>
      <c r="B1117" s="97">
        <v>0.76736111111111105</v>
      </c>
      <c r="C1117">
        <f t="shared" ca="1" si="51"/>
        <v>2</v>
      </c>
      <c r="D1117">
        <f t="shared" si="52"/>
        <v>2103</v>
      </c>
      <c r="E1117">
        <f>IF(appliances!$D$46="YES",light_sim_data!B1117,0)</f>
        <v>100</v>
      </c>
      <c r="F1117">
        <f t="shared" si="53"/>
        <v>2003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5</v>
      </c>
      <c r="U1117" s="43">
        <v>0</v>
      </c>
      <c r="V1117" s="43">
        <v>3</v>
      </c>
      <c r="W1117" s="43">
        <v>117</v>
      </c>
      <c r="X1117" s="43">
        <v>0</v>
      </c>
      <c r="Y1117" s="43">
        <v>2</v>
      </c>
      <c r="Z1117" s="43">
        <v>15</v>
      </c>
      <c r="AA1117" s="43">
        <v>1</v>
      </c>
      <c r="AB1117" s="43">
        <v>1838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>
      <c r="A1118">
        <v>1107</v>
      </c>
      <c r="B1118" s="97">
        <v>0.76805555555555605</v>
      </c>
      <c r="C1118">
        <f t="shared" ca="1" si="51"/>
        <v>2</v>
      </c>
      <c r="D1118">
        <f t="shared" si="52"/>
        <v>2103</v>
      </c>
      <c r="E1118">
        <f>IF(appliances!$D$46="YES",light_sim_data!B1118,0)</f>
        <v>100</v>
      </c>
      <c r="F1118">
        <f t="shared" si="53"/>
        <v>2003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5</v>
      </c>
      <c r="U1118" s="43">
        <v>0</v>
      </c>
      <c r="V1118" s="43">
        <v>3</v>
      </c>
      <c r="W1118" s="43">
        <v>117</v>
      </c>
      <c r="X1118" s="43">
        <v>0</v>
      </c>
      <c r="Y1118" s="43">
        <v>2</v>
      </c>
      <c r="Z1118" s="43">
        <v>15</v>
      </c>
      <c r="AA1118" s="43">
        <v>1</v>
      </c>
      <c r="AB1118" s="43">
        <v>1838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>
      <c r="A1119">
        <v>1108</v>
      </c>
      <c r="B1119" s="97">
        <v>0.76875000000000004</v>
      </c>
      <c r="C1119">
        <f t="shared" ca="1" si="51"/>
        <v>2</v>
      </c>
      <c r="D1119">
        <f t="shared" si="52"/>
        <v>2114</v>
      </c>
      <c r="E1119">
        <f>IF(appliances!$D$46="YES",light_sim_data!B1119,0)</f>
        <v>100</v>
      </c>
      <c r="F1119">
        <f t="shared" si="53"/>
        <v>2014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5</v>
      </c>
      <c r="U1119" s="43">
        <v>0</v>
      </c>
      <c r="V1119" s="43">
        <v>3</v>
      </c>
      <c r="W1119" s="43">
        <v>117</v>
      </c>
      <c r="X1119" s="43">
        <v>0</v>
      </c>
      <c r="Y1119" s="43">
        <v>2</v>
      </c>
      <c r="Z1119" s="43">
        <v>26</v>
      </c>
      <c r="AA1119" s="43">
        <v>1</v>
      </c>
      <c r="AB1119" s="43">
        <v>1838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>
      <c r="A1120">
        <v>1109</v>
      </c>
      <c r="B1120" s="97">
        <v>0.76944444444444404</v>
      </c>
      <c r="C1120">
        <f t="shared" ca="1" si="51"/>
        <v>2</v>
      </c>
      <c r="D1120">
        <f t="shared" si="52"/>
        <v>2292</v>
      </c>
      <c r="E1120">
        <f>IF(appliances!$D$46="YES",light_sim_data!B1120,0)</f>
        <v>100</v>
      </c>
      <c r="F1120">
        <f t="shared" si="53"/>
        <v>2192</v>
      </c>
      <c r="H1120" s="43">
        <v>0</v>
      </c>
      <c r="I1120" s="43">
        <v>178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5</v>
      </c>
      <c r="U1120" s="43">
        <v>0</v>
      </c>
      <c r="V1120" s="43">
        <v>3</v>
      </c>
      <c r="W1120" s="43">
        <v>117</v>
      </c>
      <c r="X1120" s="43">
        <v>0</v>
      </c>
      <c r="Y1120" s="43">
        <v>2</v>
      </c>
      <c r="Z1120" s="43">
        <v>26</v>
      </c>
      <c r="AA1120" s="43">
        <v>1</v>
      </c>
      <c r="AB1120" s="43">
        <v>1838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>
      <c r="A1121">
        <v>1110</v>
      </c>
      <c r="B1121" s="97">
        <v>0.77013888888888904</v>
      </c>
      <c r="C1121">
        <f t="shared" ca="1" si="51"/>
        <v>2</v>
      </c>
      <c r="D1121">
        <f t="shared" si="52"/>
        <v>457</v>
      </c>
      <c r="E1121">
        <f>IF(appliances!$D$46="YES",light_sim_data!B1121,0)</f>
        <v>100</v>
      </c>
      <c r="F1121">
        <f t="shared" si="53"/>
        <v>357</v>
      </c>
      <c r="H1121" s="43">
        <v>0</v>
      </c>
      <c r="I1121" s="43">
        <v>178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5</v>
      </c>
      <c r="U1121" s="43">
        <v>0</v>
      </c>
      <c r="V1121" s="43">
        <v>3</v>
      </c>
      <c r="W1121" s="43">
        <v>117</v>
      </c>
      <c r="X1121" s="43">
        <v>0</v>
      </c>
      <c r="Y1121" s="43">
        <v>2</v>
      </c>
      <c r="Z1121" s="43">
        <v>26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>
      <c r="A1122">
        <v>1111</v>
      </c>
      <c r="B1122" s="97">
        <v>0.77083333333333304</v>
      </c>
      <c r="C1122">
        <f t="shared" ca="1" si="51"/>
        <v>2</v>
      </c>
      <c r="D1122">
        <f t="shared" si="52"/>
        <v>457</v>
      </c>
      <c r="E1122">
        <f>IF(appliances!$D$46="YES",light_sim_data!B1122,0)</f>
        <v>100</v>
      </c>
      <c r="F1122">
        <f t="shared" si="53"/>
        <v>357</v>
      </c>
      <c r="H1122" s="43">
        <v>0</v>
      </c>
      <c r="I1122" s="43">
        <v>178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5</v>
      </c>
      <c r="U1122" s="43">
        <v>0</v>
      </c>
      <c r="V1122" s="43">
        <v>3</v>
      </c>
      <c r="W1122" s="43">
        <v>117</v>
      </c>
      <c r="X1122" s="43">
        <v>0</v>
      </c>
      <c r="Y1122" s="43">
        <v>2</v>
      </c>
      <c r="Z1122" s="43">
        <v>26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>
      <c r="A1123">
        <v>1112</v>
      </c>
      <c r="B1123" s="97">
        <v>0.77152777777777803</v>
      </c>
      <c r="C1123">
        <f t="shared" ca="1" si="51"/>
        <v>2</v>
      </c>
      <c r="D1123">
        <f t="shared" si="52"/>
        <v>457</v>
      </c>
      <c r="E1123">
        <f>IF(appliances!$D$46="YES",light_sim_data!B1123,0)</f>
        <v>100</v>
      </c>
      <c r="F1123">
        <f t="shared" si="53"/>
        <v>357</v>
      </c>
      <c r="H1123" s="43">
        <v>0</v>
      </c>
      <c r="I1123" s="43">
        <v>178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5</v>
      </c>
      <c r="U1123" s="43">
        <v>0</v>
      </c>
      <c r="V1123" s="43">
        <v>3</v>
      </c>
      <c r="W1123" s="43">
        <v>117</v>
      </c>
      <c r="X1123" s="43">
        <v>0</v>
      </c>
      <c r="Y1123" s="43">
        <v>2</v>
      </c>
      <c r="Z1123" s="43">
        <v>26</v>
      </c>
      <c r="AA1123" s="43">
        <v>1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>
      <c r="A1124">
        <v>1113</v>
      </c>
      <c r="B1124" s="97">
        <v>0.77222222222222203</v>
      </c>
      <c r="C1124">
        <f t="shared" ca="1" si="51"/>
        <v>2</v>
      </c>
      <c r="D1124">
        <f t="shared" si="52"/>
        <v>457</v>
      </c>
      <c r="E1124">
        <f>IF(appliances!$D$46="YES",light_sim_data!B1124,0)</f>
        <v>100</v>
      </c>
      <c r="F1124">
        <f t="shared" si="53"/>
        <v>357</v>
      </c>
      <c r="H1124" s="43">
        <v>0</v>
      </c>
      <c r="I1124" s="43">
        <v>178</v>
      </c>
      <c r="J1124" s="43">
        <v>0</v>
      </c>
      <c r="K1124" s="43">
        <v>0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5</v>
      </c>
      <c r="U1124" s="43">
        <v>0</v>
      </c>
      <c r="V1124" s="43">
        <v>3</v>
      </c>
      <c r="W1124" s="43">
        <v>117</v>
      </c>
      <c r="X1124" s="43">
        <v>0</v>
      </c>
      <c r="Y1124" s="43">
        <v>2</v>
      </c>
      <c r="Z1124" s="43">
        <v>26</v>
      </c>
      <c r="AA1124" s="43">
        <v>1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>
      <c r="A1125">
        <v>1114</v>
      </c>
      <c r="B1125" s="97">
        <v>0.77291666666666703</v>
      </c>
      <c r="C1125">
        <f t="shared" ca="1" si="51"/>
        <v>2</v>
      </c>
      <c r="D1125">
        <f t="shared" si="52"/>
        <v>457</v>
      </c>
      <c r="E1125">
        <f>IF(appliances!$D$46="YES",light_sim_data!B1125,0)</f>
        <v>100</v>
      </c>
      <c r="F1125">
        <f t="shared" si="53"/>
        <v>357</v>
      </c>
      <c r="H1125" s="43">
        <v>0</v>
      </c>
      <c r="I1125" s="43">
        <v>178</v>
      </c>
      <c r="J1125" s="43">
        <v>0</v>
      </c>
      <c r="K1125" s="43">
        <v>0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5</v>
      </c>
      <c r="U1125" s="43">
        <v>0</v>
      </c>
      <c r="V1125" s="43">
        <v>3</v>
      </c>
      <c r="W1125" s="43">
        <v>117</v>
      </c>
      <c r="X1125" s="43">
        <v>0</v>
      </c>
      <c r="Y1125" s="43">
        <v>2</v>
      </c>
      <c r="Z1125" s="43">
        <v>26</v>
      </c>
      <c r="AA1125" s="43">
        <v>1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>
      <c r="A1126">
        <v>1115</v>
      </c>
      <c r="B1126" s="97">
        <v>0.77361111111111103</v>
      </c>
      <c r="C1126">
        <f t="shared" ca="1" si="51"/>
        <v>2</v>
      </c>
      <c r="D1126">
        <f t="shared" si="52"/>
        <v>457</v>
      </c>
      <c r="E1126">
        <f>IF(appliances!$D$46="YES",light_sim_data!B1126,0)</f>
        <v>100</v>
      </c>
      <c r="F1126">
        <f t="shared" si="53"/>
        <v>357</v>
      </c>
      <c r="H1126" s="43">
        <v>0</v>
      </c>
      <c r="I1126" s="43">
        <v>178</v>
      </c>
      <c r="J1126" s="43">
        <v>0</v>
      </c>
      <c r="K1126" s="43">
        <v>0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5</v>
      </c>
      <c r="U1126" s="43">
        <v>0</v>
      </c>
      <c r="V1126" s="43">
        <v>3</v>
      </c>
      <c r="W1126" s="43">
        <v>117</v>
      </c>
      <c r="X1126" s="43">
        <v>0</v>
      </c>
      <c r="Y1126" s="43">
        <v>2</v>
      </c>
      <c r="Z1126" s="43">
        <v>26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>
      <c r="A1127">
        <v>1116</v>
      </c>
      <c r="B1127" s="97">
        <v>0.77430555555555602</v>
      </c>
      <c r="C1127">
        <f t="shared" ca="1" si="51"/>
        <v>2</v>
      </c>
      <c r="D1127">
        <f t="shared" si="52"/>
        <v>457</v>
      </c>
      <c r="E1127">
        <f>IF(appliances!$D$46="YES",light_sim_data!B1127,0)</f>
        <v>100</v>
      </c>
      <c r="F1127">
        <f t="shared" si="53"/>
        <v>357</v>
      </c>
      <c r="H1127" s="43">
        <v>0</v>
      </c>
      <c r="I1127" s="43">
        <v>178</v>
      </c>
      <c r="J1127" s="43">
        <v>0</v>
      </c>
      <c r="K1127" s="43">
        <v>0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5</v>
      </c>
      <c r="U1127" s="43">
        <v>0</v>
      </c>
      <c r="V1127" s="43">
        <v>3</v>
      </c>
      <c r="W1127" s="43">
        <v>117</v>
      </c>
      <c r="X1127" s="43">
        <v>0</v>
      </c>
      <c r="Y1127" s="43">
        <v>2</v>
      </c>
      <c r="Z1127" s="43">
        <v>26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>
      <c r="A1128">
        <v>1117</v>
      </c>
      <c r="B1128" s="97">
        <v>0.77500000000000002</v>
      </c>
      <c r="C1128">
        <f t="shared" ca="1" si="51"/>
        <v>2</v>
      </c>
      <c r="D1128">
        <f t="shared" si="52"/>
        <v>457</v>
      </c>
      <c r="E1128">
        <f>IF(appliances!$D$46="YES",light_sim_data!B1128,0)</f>
        <v>100</v>
      </c>
      <c r="F1128">
        <f t="shared" si="53"/>
        <v>357</v>
      </c>
      <c r="H1128" s="43">
        <v>0</v>
      </c>
      <c r="I1128" s="43">
        <v>178</v>
      </c>
      <c r="J1128" s="43">
        <v>0</v>
      </c>
      <c r="K1128" s="43">
        <v>0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5</v>
      </c>
      <c r="U1128" s="43">
        <v>0</v>
      </c>
      <c r="V1128" s="43">
        <v>3</v>
      </c>
      <c r="W1128" s="43">
        <v>117</v>
      </c>
      <c r="X1128" s="43">
        <v>0</v>
      </c>
      <c r="Y1128" s="43">
        <v>2</v>
      </c>
      <c r="Z1128" s="43">
        <v>26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>
      <c r="A1129">
        <v>1118</v>
      </c>
      <c r="B1129" s="97">
        <v>0.77569444444444402</v>
      </c>
      <c r="C1129">
        <f t="shared" ca="1" si="51"/>
        <v>2</v>
      </c>
      <c r="D1129">
        <f t="shared" si="52"/>
        <v>566</v>
      </c>
      <c r="E1129">
        <f>IF(appliances!$D$46="YES",light_sim_data!B1129,0)</f>
        <v>100</v>
      </c>
      <c r="F1129">
        <f t="shared" si="53"/>
        <v>466</v>
      </c>
      <c r="H1129" s="43">
        <v>0</v>
      </c>
      <c r="I1129" s="43">
        <v>178</v>
      </c>
      <c r="J1129" s="43">
        <v>109</v>
      </c>
      <c r="K1129" s="43">
        <v>0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5</v>
      </c>
      <c r="U1129" s="43">
        <v>0</v>
      </c>
      <c r="V1129" s="43">
        <v>3</v>
      </c>
      <c r="W1129" s="43">
        <v>117</v>
      </c>
      <c r="X1129" s="43">
        <v>0</v>
      </c>
      <c r="Y1129" s="43">
        <v>2</v>
      </c>
      <c r="Z1129" s="43">
        <v>26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>
      <c r="A1130">
        <v>1119</v>
      </c>
      <c r="B1130" s="97">
        <v>0.77638888888888902</v>
      </c>
      <c r="C1130">
        <f t="shared" ca="1" si="51"/>
        <v>2</v>
      </c>
      <c r="D1130">
        <f t="shared" si="52"/>
        <v>566</v>
      </c>
      <c r="E1130">
        <f>IF(appliances!$D$46="YES",light_sim_data!B1130,0)</f>
        <v>100</v>
      </c>
      <c r="F1130">
        <f t="shared" si="53"/>
        <v>466</v>
      </c>
      <c r="H1130" s="43">
        <v>0</v>
      </c>
      <c r="I1130" s="43">
        <v>178</v>
      </c>
      <c r="J1130" s="43">
        <v>109</v>
      </c>
      <c r="K1130" s="43">
        <v>0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5</v>
      </c>
      <c r="U1130" s="43">
        <v>0</v>
      </c>
      <c r="V1130" s="43">
        <v>3</v>
      </c>
      <c r="W1130" s="43">
        <v>117</v>
      </c>
      <c r="X1130" s="43">
        <v>0</v>
      </c>
      <c r="Y1130" s="43">
        <v>2</v>
      </c>
      <c r="Z1130" s="43">
        <v>26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>
      <c r="A1131">
        <v>1120</v>
      </c>
      <c r="B1131" s="97">
        <v>0.77708333333333302</v>
      </c>
      <c r="C1131">
        <f t="shared" ca="1" si="51"/>
        <v>2</v>
      </c>
      <c r="D1131">
        <f t="shared" si="52"/>
        <v>566</v>
      </c>
      <c r="E1131">
        <f>IF(appliances!$D$46="YES",light_sim_data!B1131,0)</f>
        <v>100</v>
      </c>
      <c r="F1131">
        <f t="shared" si="53"/>
        <v>466</v>
      </c>
      <c r="H1131" s="43">
        <v>0</v>
      </c>
      <c r="I1131" s="43">
        <v>178</v>
      </c>
      <c r="J1131" s="43">
        <v>109</v>
      </c>
      <c r="K1131" s="43">
        <v>0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5</v>
      </c>
      <c r="U1131" s="43">
        <v>0</v>
      </c>
      <c r="V1131" s="43">
        <v>3</v>
      </c>
      <c r="W1131" s="43">
        <v>117</v>
      </c>
      <c r="X1131" s="43">
        <v>0</v>
      </c>
      <c r="Y1131" s="43">
        <v>2</v>
      </c>
      <c r="Z1131" s="43">
        <v>26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>
      <c r="A1132">
        <v>1121</v>
      </c>
      <c r="B1132" s="97">
        <v>0.77777777777777801</v>
      </c>
      <c r="C1132">
        <f t="shared" ca="1" si="51"/>
        <v>2</v>
      </c>
      <c r="D1132">
        <f t="shared" si="52"/>
        <v>566</v>
      </c>
      <c r="E1132">
        <f>IF(appliances!$D$46="YES",light_sim_data!B1132,0)</f>
        <v>100</v>
      </c>
      <c r="F1132">
        <f t="shared" si="53"/>
        <v>466</v>
      </c>
      <c r="H1132" s="43">
        <v>0</v>
      </c>
      <c r="I1132" s="43">
        <v>178</v>
      </c>
      <c r="J1132" s="43">
        <v>109</v>
      </c>
      <c r="K1132" s="43">
        <v>0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5</v>
      </c>
      <c r="U1132" s="43">
        <v>0</v>
      </c>
      <c r="V1132" s="43">
        <v>3</v>
      </c>
      <c r="W1132" s="43">
        <v>117</v>
      </c>
      <c r="X1132" s="43">
        <v>0</v>
      </c>
      <c r="Y1132" s="43">
        <v>2</v>
      </c>
      <c r="Z1132" s="43">
        <v>26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>
      <c r="A1133">
        <v>1122</v>
      </c>
      <c r="B1133" s="97">
        <v>0.77847222222222201</v>
      </c>
      <c r="C1133">
        <f t="shared" ca="1" si="51"/>
        <v>2</v>
      </c>
      <c r="D1133">
        <f t="shared" si="52"/>
        <v>566</v>
      </c>
      <c r="E1133">
        <f>IF(appliances!$D$46="YES",light_sim_data!B1133,0)</f>
        <v>100</v>
      </c>
      <c r="F1133">
        <f t="shared" si="53"/>
        <v>466</v>
      </c>
      <c r="H1133" s="43">
        <v>0</v>
      </c>
      <c r="I1133" s="43">
        <v>178</v>
      </c>
      <c r="J1133" s="43">
        <v>109</v>
      </c>
      <c r="K1133" s="43">
        <v>0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5</v>
      </c>
      <c r="U1133" s="43">
        <v>0</v>
      </c>
      <c r="V1133" s="43">
        <v>3</v>
      </c>
      <c r="W1133" s="43">
        <v>117</v>
      </c>
      <c r="X1133" s="43">
        <v>0</v>
      </c>
      <c r="Y1133" s="43">
        <v>2</v>
      </c>
      <c r="Z1133" s="43">
        <v>26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>
      <c r="A1134">
        <v>1123</v>
      </c>
      <c r="B1134" s="97">
        <v>0.77916666666666701</v>
      </c>
      <c r="C1134">
        <f t="shared" ca="1" si="51"/>
        <v>2</v>
      </c>
      <c r="D1134">
        <f t="shared" si="52"/>
        <v>566</v>
      </c>
      <c r="E1134">
        <f>IF(appliances!$D$46="YES",light_sim_data!B1134,0)</f>
        <v>100</v>
      </c>
      <c r="F1134">
        <f t="shared" si="53"/>
        <v>466</v>
      </c>
      <c r="H1134" s="43">
        <v>0</v>
      </c>
      <c r="I1134" s="43">
        <v>178</v>
      </c>
      <c r="J1134" s="43">
        <v>109</v>
      </c>
      <c r="K1134" s="43">
        <v>0</v>
      </c>
      <c r="L1134" s="43">
        <v>1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5</v>
      </c>
      <c r="U1134" s="43">
        <v>0</v>
      </c>
      <c r="V1134" s="43">
        <v>3</v>
      </c>
      <c r="W1134" s="43">
        <v>117</v>
      </c>
      <c r="X1134" s="43">
        <v>0</v>
      </c>
      <c r="Y1134" s="43">
        <v>2</v>
      </c>
      <c r="Z1134" s="43">
        <v>26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>
      <c r="A1135">
        <v>1124</v>
      </c>
      <c r="B1135" s="97">
        <v>0.77986111111111101</v>
      </c>
      <c r="C1135">
        <f t="shared" ca="1" si="51"/>
        <v>2</v>
      </c>
      <c r="D1135">
        <f t="shared" si="52"/>
        <v>566</v>
      </c>
      <c r="E1135">
        <f>IF(appliances!$D$46="YES",light_sim_data!B1135,0)</f>
        <v>100</v>
      </c>
      <c r="F1135">
        <f t="shared" si="53"/>
        <v>466</v>
      </c>
      <c r="H1135" s="43">
        <v>0</v>
      </c>
      <c r="I1135" s="43">
        <v>178</v>
      </c>
      <c r="J1135" s="43">
        <v>109</v>
      </c>
      <c r="K1135" s="43">
        <v>0</v>
      </c>
      <c r="L1135" s="43">
        <v>1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5</v>
      </c>
      <c r="U1135" s="43">
        <v>0</v>
      </c>
      <c r="V1135" s="43">
        <v>3</v>
      </c>
      <c r="W1135" s="43">
        <v>117</v>
      </c>
      <c r="X1135" s="43">
        <v>0</v>
      </c>
      <c r="Y1135" s="43">
        <v>2</v>
      </c>
      <c r="Z1135" s="43">
        <v>26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>
      <c r="A1136">
        <v>1125</v>
      </c>
      <c r="B1136" s="97">
        <v>0.780555555555556</v>
      </c>
      <c r="C1136">
        <f t="shared" ca="1" si="51"/>
        <v>2</v>
      </c>
      <c r="D1136">
        <f t="shared" si="52"/>
        <v>566</v>
      </c>
      <c r="E1136">
        <f>IF(appliances!$D$46="YES",light_sim_data!B1136,0)</f>
        <v>100</v>
      </c>
      <c r="F1136">
        <f t="shared" si="53"/>
        <v>466</v>
      </c>
      <c r="H1136" s="43">
        <v>0</v>
      </c>
      <c r="I1136" s="43">
        <v>178</v>
      </c>
      <c r="J1136" s="43">
        <v>109</v>
      </c>
      <c r="K1136" s="43">
        <v>0</v>
      </c>
      <c r="L1136" s="43">
        <v>1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5</v>
      </c>
      <c r="U1136" s="43">
        <v>0</v>
      </c>
      <c r="V1136" s="43">
        <v>3</v>
      </c>
      <c r="W1136" s="43">
        <v>117</v>
      </c>
      <c r="X1136" s="43">
        <v>0</v>
      </c>
      <c r="Y1136" s="43">
        <v>2</v>
      </c>
      <c r="Z1136" s="43">
        <v>26</v>
      </c>
      <c r="AA1136" s="43">
        <v>1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>
      <c r="A1137">
        <v>1126</v>
      </c>
      <c r="B1137" s="97">
        <v>0.78125</v>
      </c>
      <c r="C1137">
        <f t="shared" ca="1" si="51"/>
        <v>2</v>
      </c>
      <c r="D1137">
        <f t="shared" si="52"/>
        <v>566</v>
      </c>
      <c r="E1137">
        <f>IF(appliances!$D$46="YES",light_sim_data!B1137,0)</f>
        <v>100</v>
      </c>
      <c r="F1137">
        <f t="shared" si="53"/>
        <v>466</v>
      </c>
      <c r="H1137" s="43">
        <v>0</v>
      </c>
      <c r="I1137" s="43">
        <v>178</v>
      </c>
      <c r="J1137" s="43">
        <v>109</v>
      </c>
      <c r="K1137" s="43">
        <v>0</v>
      </c>
      <c r="L1137" s="43">
        <v>1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5</v>
      </c>
      <c r="U1137" s="43">
        <v>0</v>
      </c>
      <c r="V1137" s="43">
        <v>3</v>
      </c>
      <c r="W1137" s="43">
        <v>117</v>
      </c>
      <c r="X1137" s="43">
        <v>0</v>
      </c>
      <c r="Y1137" s="43">
        <v>2</v>
      </c>
      <c r="Z1137" s="43">
        <v>26</v>
      </c>
      <c r="AA1137" s="43">
        <v>1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>
      <c r="A1138">
        <v>1127</v>
      </c>
      <c r="B1138" s="97">
        <v>0.781944444444444</v>
      </c>
      <c r="C1138">
        <f t="shared" ca="1" si="51"/>
        <v>2</v>
      </c>
      <c r="D1138">
        <f t="shared" si="52"/>
        <v>566</v>
      </c>
      <c r="E1138">
        <f>IF(appliances!$D$46="YES",light_sim_data!B1138,0)</f>
        <v>100</v>
      </c>
      <c r="F1138">
        <f t="shared" si="53"/>
        <v>466</v>
      </c>
      <c r="H1138" s="43">
        <v>0</v>
      </c>
      <c r="I1138" s="43">
        <v>178</v>
      </c>
      <c r="J1138" s="43">
        <v>109</v>
      </c>
      <c r="K1138" s="43">
        <v>0</v>
      </c>
      <c r="L1138" s="43">
        <v>1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5</v>
      </c>
      <c r="U1138" s="43">
        <v>0</v>
      </c>
      <c r="V1138" s="43">
        <v>3</v>
      </c>
      <c r="W1138" s="43">
        <v>117</v>
      </c>
      <c r="X1138" s="43">
        <v>0</v>
      </c>
      <c r="Y1138" s="43">
        <v>2</v>
      </c>
      <c r="Z1138" s="43">
        <v>26</v>
      </c>
      <c r="AA1138" s="43">
        <v>1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>
      <c r="A1139">
        <v>1128</v>
      </c>
      <c r="B1139" s="97">
        <v>0.78263888888888899</v>
      </c>
      <c r="C1139">
        <f t="shared" ca="1" si="51"/>
        <v>2</v>
      </c>
      <c r="D1139">
        <f t="shared" si="52"/>
        <v>566</v>
      </c>
      <c r="E1139">
        <f>IF(appliances!$D$46="YES",light_sim_data!B1139,0)</f>
        <v>100</v>
      </c>
      <c r="F1139">
        <f t="shared" si="53"/>
        <v>466</v>
      </c>
      <c r="H1139" s="43">
        <v>0</v>
      </c>
      <c r="I1139" s="43">
        <v>178</v>
      </c>
      <c r="J1139" s="43">
        <v>109</v>
      </c>
      <c r="K1139" s="43">
        <v>0</v>
      </c>
      <c r="L1139" s="43">
        <v>1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5</v>
      </c>
      <c r="U1139" s="43">
        <v>0</v>
      </c>
      <c r="V1139" s="43">
        <v>3</v>
      </c>
      <c r="W1139" s="43">
        <v>117</v>
      </c>
      <c r="X1139" s="43">
        <v>0</v>
      </c>
      <c r="Y1139" s="43">
        <v>2</v>
      </c>
      <c r="Z1139" s="43">
        <v>26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>
      <c r="A1140">
        <v>1129</v>
      </c>
      <c r="B1140" s="97">
        <v>0.78333333333333299</v>
      </c>
      <c r="C1140">
        <f t="shared" ca="1" si="51"/>
        <v>2</v>
      </c>
      <c r="D1140">
        <f t="shared" si="52"/>
        <v>566</v>
      </c>
      <c r="E1140">
        <f>IF(appliances!$D$46="YES",light_sim_data!B1140,0)</f>
        <v>100</v>
      </c>
      <c r="F1140">
        <f t="shared" si="53"/>
        <v>466</v>
      </c>
      <c r="H1140" s="43">
        <v>0</v>
      </c>
      <c r="I1140" s="43">
        <v>178</v>
      </c>
      <c r="J1140" s="43">
        <v>109</v>
      </c>
      <c r="K1140" s="43">
        <v>0</v>
      </c>
      <c r="L1140" s="43">
        <v>1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5</v>
      </c>
      <c r="U1140" s="43">
        <v>0</v>
      </c>
      <c r="V1140" s="43">
        <v>3</v>
      </c>
      <c r="W1140" s="43">
        <v>117</v>
      </c>
      <c r="X1140" s="43">
        <v>0</v>
      </c>
      <c r="Y1140" s="43">
        <v>2</v>
      </c>
      <c r="Z1140" s="43">
        <v>26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>
      <c r="A1141">
        <v>1130</v>
      </c>
      <c r="B1141" s="97">
        <v>0.78402777777777799</v>
      </c>
      <c r="C1141">
        <f t="shared" ca="1" si="51"/>
        <v>2</v>
      </c>
      <c r="D1141">
        <f t="shared" si="52"/>
        <v>566</v>
      </c>
      <c r="E1141">
        <f>IF(appliances!$D$46="YES",light_sim_data!B1141,0)</f>
        <v>100</v>
      </c>
      <c r="F1141">
        <f t="shared" si="53"/>
        <v>466</v>
      </c>
      <c r="H1141" s="43">
        <v>0</v>
      </c>
      <c r="I1141" s="43">
        <v>178</v>
      </c>
      <c r="J1141" s="43">
        <v>109</v>
      </c>
      <c r="K1141" s="43">
        <v>0</v>
      </c>
      <c r="L1141" s="43">
        <v>1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5</v>
      </c>
      <c r="U1141" s="43">
        <v>0</v>
      </c>
      <c r="V1141" s="43">
        <v>3</v>
      </c>
      <c r="W1141" s="43">
        <v>117</v>
      </c>
      <c r="X1141" s="43">
        <v>0</v>
      </c>
      <c r="Y1141" s="43">
        <v>2</v>
      </c>
      <c r="Z1141" s="43">
        <v>26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>
      <c r="A1142">
        <v>1131</v>
      </c>
      <c r="B1142" s="97">
        <v>0.78472222222222199</v>
      </c>
      <c r="C1142">
        <f t="shared" ca="1" si="51"/>
        <v>2</v>
      </c>
      <c r="D1142">
        <f t="shared" si="52"/>
        <v>388</v>
      </c>
      <c r="E1142">
        <f>IF(appliances!$D$46="YES",light_sim_data!B1142,0)</f>
        <v>100</v>
      </c>
      <c r="F1142">
        <f t="shared" si="53"/>
        <v>288</v>
      </c>
      <c r="H1142" s="43">
        <v>0</v>
      </c>
      <c r="I1142" s="43">
        <v>0</v>
      </c>
      <c r="J1142" s="43">
        <v>109</v>
      </c>
      <c r="K1142" s="43">
        <v>0</v>
      </c>
      <c r="L1142" s="43">
        <v>1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5</v>
      </c>
      <c r="U1142" s="43">
        <v>0</v>
      </c>
      <c r="V1142" s="43">
        <v>3</v>
      </c>
      <c r="W1142" s="43">
        <v>117</v>
      </c>
      <c r="X1142" s="43">
        <v>0</v>
      </c>
      <c r="Y1142" s="43">
        <v>2</v>
      </c>
      <c r="Z1142" s="43">
        <v>26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>
      <c r="A1143">
        <v>1132</v>
      </c>
      <c r="B1143" s="97">
        <v>0.78541666666666698</v>
      </c>
      <c r="C1143">
        <f t="shared" ca="1" si="51"/>
        <v>2</v>
      </c>
      <c r="D1143">
        <f t="shared" si="52"/>
        <v>388</v>
      </c>
      <c r="E1143">
        <f>IF(appliances!$D$46="YES",light_sim_data!B1143,0)</f>
        <v>100</v>
      </c>
      <c r="F1143">
        <f t="shared" si="53"/>
        <v>288</v>
      </c>
      <c r="H1143" s="43">
        <v>0</v>
      </c>
      <c r="I1143" s="43">
        <v>0</v>
      </c>
      <c r="J1143" s="43">
        <v>109</v>
      </c>
      <c r="K1143" s="43">
        <v>0</v>
      </c>
      <c r="L1143" s="43">
        <v>1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5</v>
      </c>
      <c r="U1143" s="43">
        <v>0</v>
      </c>
      <c r="V1143" s="43">
        <v>3</v>
      </c>
      <c r="W1143" s="43">
        <v>117</v>
      </c>
      <c r="X1143" s="43">
        <v>0</v>
      </c>
      <c r="Y1143" s="43">
        <v>2</v>
      </c>
      <c r="Z1143" s="43">
        <v>26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>
      <c r="A1144">
        <v>1133</v>
      </c>
      <c r="B1144" s="97">
        <v>0.78611111111111098</v>
      </c>
      <c r="C1144">
        <f t="shared" ca="1" si="51"/>
        <v>2</v>
      </c>
      <c r="D1144">
        <f t="shared" si="52"/>
        <v>388</v>
      </c>
      <c r="E1144">
        <f>IF(appliances!$D$46="YES",light_sim_data!B1144,0)</f>
        <v>100</v>
      </c>
      <c r="F1144">
        <f t="shared" si="53"/>
        <v>288</v>
      </c>
      <c r="H1144" s="43">
        <v>0</v>
      </c>
      <c r="I1144" s="43">
        <v>0</v>
      </c>
      <c r="J1144" s="43">
        <v>109</v>
      </c>
      <c r="K1144" s="43">
        <v>0</v>
      </c>
      <c r="L1144" s="43">
        <v>1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5</v>
      </c>
      <c r="U1144" s="43">
        <v>0</v>
      </c>
      <c r="V1144" s="43">
        <v>3</v>
      </c>
      <c r="W1144" s="43">
        <v>117</v>
      </c>
      <c r="X1144" s="43">
        <v>0</v>
      </c>
      <c r="Y1144" s="43">
        <v>2</v>
      </c>
      <c r="Z1144" s="43">
        <v>26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>
      <c r="A1145">
        <v>1134</v>
      </c>
      <c r="B1145" s="97">
        <v>0.78680555555555598</v>
      </c>
      <c r="C1145">
        <f t="shared" ca="1" si="51"/>
        <v>2</v>
      </c>
      <c r="D1145">
        <f t="shared" si="52"/>
        <v>388</v>
      </c>
      <c r="E1145">
        <f>IF(appliances!$D$46="YES",light_sim_data!B1145,0)</f>
        <v>100</v>
      </c>
      <c r="F1145">
        <f t="shared" si="53"/>
        <v>288</v>
      </c>
      <c r="H1145" s="43">
        <v>0</v>
      </c>
      <c r="I1145" s="43">
        <v>0</v>
      </c>
      <c r="J1145" s="43">
        <v>109</v>
      </c>
      <c r="K1145" s="43">
        <v>0</v>
      </c>
      <c r="L1145" s="43">
        <v>1</v>
      </c>
      <c r="M1145" s="43">
        <v>2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5</v>
      </c>
      <c r="U1145" s="43">
        <v>0</v>
      </c>
      <c r="V1145" s="43">
        <v>3</v>
      </c>
      <c r="W1145" s="43">
        <v>117</v>
      </c>
      <c r="X1145" s="43">
        <v>0</v>
      </c>
      <c r="Y1145" s="43">
        <v>2</v>
      </c>
      <c r="Z1145" s="43">
        <v>26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>
      <c r="A1146">
        <v>1135</v>
      </c>
      <c r="B1146" s="97">
        <v>0.78749999999999998</v>
      </c>
      <c r="C1146">
        <f t="shared" ca="1" si="51"/>
        <v>2</v>
      </c>
      <c r="D1146">
        <f t="shared" si="52"/>
        <v>388</v>
      </c>
      <c r="E1146">
        <f>IF(appliances!$D$46="YES",light_sim_data!B1146,0)</f>
        <v>100</v>
      </c>
      <c r="F1146">
        <f t="shared" si="53"/>
        <v>288</v>
      </c>
      <c r="H1146" s="43">
        <v>0</v>
      </c>
      <c r="I1146" s="43">
        <v>0</v>
      </c>
      <c r="J1146" s="43">
        <v>109</v>
      </c>
      <c r="K1146" s="43">
        <v>0</v>
      </c>
      <c r="L1146" s="43">
        <v>1</v>
      </c>
      <c r="M1146" s="43">
        <v>2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5</v>
      </c>
      <c r="U1146" s="43">
        <v>0</v>
      </c>
      <c r="V1146" s="43">
        <v>3</v>
      </c>
      <c r="W1146" s="43">
        <v>117</v>
      </c>
      <c r="X1146" s="43">
        <v>0</v>
      </c>
      <c r="Y1146" s="43">
        <v>2</v>
      </c>
      <c r="Z1146" s="43">
        <v>26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>
      <c r="A1147">
        <v>1136</v>
      </c>
      <c r="B1147" s="97">
        <v>0.78819444444444398</v>
      </c>
      <c r="C1147">
        <f t="shared" ca="1" si="51"/>
        <v>2</v>
      </c>
      <c r="D1147">
        <f t="shared" si="52"/>
        <v>279</v>
      </c>
      <c r="E1147">
        <f>IF(appliances!$D$46="YES",light_sim_data!B1147,0)</f>
        <v>100</v>
      </c>
      <c r="F1147">
        <f t="shared" si="53"/>
        <v>179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2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5</v>
      </c>
      <c r="U1147" s="43">
        <v>0</v>
      </c>
      <c r="V1147" s="43">
        <v>3</v>
      </c>
      <c r="W1147" s="43">
        <v>117</v>
      </c>
      <c r="X1147" s="43">
        <v>0</v>
      </c>
      <c r="Y1147" s="43">
        <v>2</v>
      </c>
      <c r="Z1147" s="43">
        <v>26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>
      <c r="A1148">
        <v>1137</v>
      </c>
      <c r="B1148" s="97">
        <v>0.78888888888888897</v>
      </c>
      <c r="C1148">
        <f t="shared" ca="1" si="51"/>
        <v>2</v>
      </c>
      <c r="D1148">
        <f t="shared" si="52"/>
        <v>279</v>
      </c>
      <c r="E1148">
        <f>IF(appliances!$D$46="YES",light_sim_data!B1148,0)</f>
        <v>100</v>
      </c>
      <c r="F1148">
        <f t="shared" si="53"/>
        <v>179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2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5</v>
      </c>
      <c r="U1148" s="43">
        <v>0</v>
      </c>
      <c r="V1148" s="43">
        <v>3</v>
      </c>
      <c r="W1148" s="43">
        <v>117</v>
      </c>
      <c r="X1148" s="43">
        <v>0</v>
      </c>
      <c r="Y1148" s="43">
        <v>2</v>
      </c>
      <c r="Z1148" s="43">
        <v>26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>
      <c r="A1149">
        <v>1138</v>
      </c>
      <c r="B1149" s="97">
        <v>0.78958333333333297</v>
      </c>
      <c r="C1149">
        <f t="shared" ca="1" si="51"/>
        <v>2</v>
      </c>
      <c r="D1149">
        <f t="shared" si="52"/>
        <v>279</v>
      </c>
      <c r="E1149">
        <f>IF(appliances!$D$46="YES",light_sim_data!B1149,0)</f>
        <v>100</v>
      </c>
      <c r="F1149">
        <f t="shared" si="53"/>
        <v>179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2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5</v>
      </c>
      <c r="U1149" s="43">
        <v>0</v>
      </c>
      <c r="V1149" s="43">
        <v>3</v>
      </c>
      <c r="W1149" s="43">
        <v>117</v>
      </c>
      <c r="X1149" s="43">
        <v>0</v>
      </c>
      <c r="Y1149" s="43">
        <v>2</v>
      </c>
      <c r="Z1149" s="43">
        <v>26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>
      <c r="A1150">
        <v>1139</v>
      </c>
      <c r="B1150" s="97">
        <v>0.79027777777777797</v>
      </c>
      <c r="C1150">
        <f t="shared" ca="1" si="51"/>
        <v>2</v>
      </c>
      <c r="D1150">
        <f t="shared" si="52"/>
        <v>279</v>
      </c>
      <c r="E1150">
        <f>IF(appliances!$D$46="YES",light_sim_data!B1150,0)</f>
        <v>100</v>
      </c>
      <c r="F1150">
        <f t="shared" si="53"/>
        <v>179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2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5</v>
      </c>
      <c r="U1150" s="43">
        <v>0</v>
      </c>
      <c r="V1150" s="43">
        <v>3</v>
      </c>
      <c r="W1150" s="43">
        <v>117</v>
      </c>
      <c r="X1150" s="43">
        <v>0</v>
      </c>
      <c r="Y1150" s="43">
        <v>2</v>
      </c>
      <c r="Z1150" s="43">
        <v>26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>
      <c r="A1151">
        <v>1140</v>
      </c>
      <c r="B1151" s="97">
        <v>0.79097222222222197</v>
      </c>
      <c r="C1151">
        <f t="shared" ca="1" si="51"/>
        <v>2</v>
      </c>
      <c r="D1151">
        <f t="shared" si="52"/>
        <v>415</v>
      </c>
      <c r="E1151">
        <f>IF(appliances!$D$46="YES",light_sim_data!B1151,0)</f>
        <v>100</v>
      </c>
      <c r="F1151">
        <f t="shared" si="53"/>
        <v>315</v>
      </c>
      <c r="H1151" s="43">
        <v>0</v>
      </c>
      <c r="I1151" s="43">
        <v>0</v>
      </c>
      <c r="J1151" s="43">
        <v>0</v>
      </c>
      <c r="K1151" s="43">
        <v>136</v>
      </c>
      <c r="L1151" s="43">
        <v>1</v>
      </c>
      <c r="M1151" s="43">
        <v>2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5</v>
      </c>
      <c r="U1151" s="43">
        <v>0</v>
      </c>
      <c r="V1151" s="43">
        <v>3</v>
      </c>
      <c r="W1151" s="43">
        <v>117</v>
      </c>
      <c r="X1151" s="43">
        <v>0</v>
      </c>
      <c r="Y1151" s="43">
        <v>2</v>
      </c>
      <c r="Z1151" s="43">
        <v>26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>
      <c r="A1152">
        <v>1141</v>
      </c>
      <c r="B1152" s="97">
        <v>0.79166666666666696</v>
      </c>
      <c r="C1152">
        <f t="shared" ca="1" si="51"/>
        <v>2</v>
      </c>
      <c r="D1152">
        <f t="shared" si="52"/>
        <v>415</v>
      </c>
      <c r="E1152">
        <f>IF(appliances!$D$46="YES",light_sim_data!B1152,0)</f>
        <v>100</v>
      </c>
      <c r="F1152">
        <f t="shared" si="53"/>
        <v>315</v>
      </c>
      <c r="H1152" s="43">
        <v>0</v>
      </c>
      <c r="I1152" s="43">
        <v>0</v>
      </c>
      <c r="J1152" s="43">
        <v>0</v>
      </c>
      <c r="K1152" s="43">
        <v>136</v>
      </c>
      <c r="L1152" s="43">
        <v>1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5</v>
      </c>
      <c r="U1152" s="43">
        <v>0</v>
      </c>
      <c r="V1152" s="43">
        <v>3</v>
      </c>
      <c r="W1152" s="43">
        <v>117</v>
      </c>
      <c r="X1152" s="43">
        <v>0</v>
      </c>
      <c r="Y1152" s="43">
        <v>2</v>
      </c>
      <c r="Z1152" s="43">
        <v>26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>
      <c r="A1153">
        <v>1142</v>
      </c>
      <c r="B1153" s="97">
        <v>0.79236111111111096</v>
      </c>
      <c r="C1153">
        <f t="shared" ca="1" si="51"/>
        <v>2</v>
      </c>
      <c r="D1153">
        <f t="shared" si="52"/>
        <v>415</v>
      </c>
      <c r="E1153">
        <f>IF(appliances!$D$46="YES",light_sim_data!B1153,0)</f>
        <v>100</v>
      </c>
      <c r="F1153">
        <f t="shared" si="53"/>
        <v>315</v>
      </c>
      <c r="H1153" s="43">
        <v>0</v>
      </c>
      <c r="I1153" s="43">
        <v>0</v>
      </c>
      <c r="J1153" s="43">
        <v>0</v>
      </c>
      <c r="K1153" s="43">
        <v>136</v>
      </c>
      <c r="L1153" s="43">
        <v>1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5</v>
      </c>
      <c r="U1153" s="43">
        <v>0</v>
      </c>
      <c r="V1153" s="43">
        <v>3</v>
      </c>
      <c r="W1153" s="43">
        <v>117</v>
      </c>
      <c r="X1153" s="43">
        <v>0</v>
      </c>
      <c r="Y1153" s="43">
        <v>2</v>
      </c>
      <c r="Z1153" s="43">
        <v>26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>
      <c r="A1154">
        <v>1143</v>
      </c>
      <c r="B1154" s="97">
        <v>0.79305555555555596</v>
      </c>
      <c r="C1154">
        <f t="shared" ca="1" si="51"/>
        <v>2</v>
      </c>
      <c r="D1154">
        <f t="shared" si="52"/>
        <v>415</v>
      </c>
      <c r="E1154">
        <f>IF(appliances!$D$46="YES",light_sim_data!B1154,0)</f>
        <v>100</v>
      </c>
      <c r="F1154">
        <f t="shared" si="53"/>
        <v>315</v>
      </c>
      <c r="H1154" s="43">
        <v>0</v>
      </c>
      <c r="I1154" s="43">
        <v>0</v>
      </c>
      <c r="J1154" s="43">
        <v>0</v>
      </c>
      <c r="K1154" s="43">
        <v>136</v>
      </c>
      <c r="L1154" s="43">
        <v>1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5</v>
      </c>
      <c r="U1154" s="43">
        <v>0</v>
      </c>
      <c r="V1154" s="43">
        <v>3</v>
      </c>
      <c r="W1154" s="43">
        <v>117</v>
      </c>
      <c r="X1154" s="43">
        <v>0</v>
      </c>
      <c r="Y1154" s="43">
        <v>2</v>
      </c>
      <c r="Z1154" s="43">
        <v>26</v>
      </c>
      <c r="AA1154" s="43">
        <v>1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>
      <c r="A1155">
        <v>1144</v>
      </c>
      <c r="B1155" s="97">
        <v>0.79374999999999996</v>
      </c>
      <c r="C1155">
        <f t="shared" ca="1" si="51"/>
        <v>2</v>
      </c>
      <c r="D1155">
        <f t="shared" si="52"/>
        <v>415</v>
      </c>
      <c r="E1155">
        <f>IF(appliances!$D$46="YES",light_sim_data!B1155,0)</f>
        <v>100</v>
      </c>
      <c r="F1155">
        <f t="shared" si="53"/>
        <v>315</v>
      </c>
      <c r="H1155" s="43">
        <v>0</v>
      </c>
      <c r="I1155" s="43">
        <v>0</v>
      </c>
      <c r="J1155" s="43">
        <v>0</v>
      </c>
      <c r="K1155" s="43">
        <v>136</v>
      </c>
      <c r="L1155" s="43">
        <v>1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5</v>
      </c>
      <c r="U1155" s="43">
        <v>0</v>
      </c>
      <c r="V1155" s="43">
        <v>3</v>
      </c>
      <c r="W1155" s="43">
        <v>117</v>
      </c>
      <c r="X1155" s="43">
        <v>0</v>
      </c>
      <c r="Y1155" s="43">
        <v>2</v>
      </c>
      <c r="Z1155" s="43">
        <v>26</v>
      </c>
      <c r="AA1155" s="43">
        <v>1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>
      <c r="A1156">
        <v>1145</v>
      </c>
      <c r="B1156" s="97">
        <v>0.79444444444444495</v>
      </c>
      <c r="C1156">
        <f t="shared" ca="1" si="51"/>
        <v>2</v>
      </c>
      <c r="D1156">
        <f t="shared" si="52"/>
        <v>415</v>
      </c>
      <c r="E1156">
        <f>IF(appliances!$D$46="YES",light_sim_data!B1156,0)</f>
        <v>100</v>
      </c>
      <c r="F1156">
        <f t="shared" si="53"/>
        <v>315</v>
      </c>
      <c r="H1156" s="43">
        <v>0</v>
      </c>
      <c r="I1156" s="43">
        <v>0</v>
      </c>
      <c r="J1156" s="43">
        <v>0</v>
      </c>
      <c r="K1156" s="43">
        <v>136</v>
      </c>
      <c r="L1156" s="43">
        <v>1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5</v>
      </c>
      <c r="U1156" s="43">
        <v>0</v>
      </c>
      <c r="V1156" s="43">
        <v>3</v>
      </c>
      <c r="W1156" s="43">
        <v>117</v>
      </c>
      <c r="X1156" s="43">
        <v>0</v>
      </c>
      <c r="Y1156" s="43">
        <v>2</v>
      </c>
      <c r="Z1156" s="43">
        <v>26</v>
      </c>
      <c r="AA1156" s="43">
        <v>1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>
      <c r="A1157">
        <v>1146</v>
      </c>
      <c r="B1157" s="97">
        <v>0.79513888888888895</v>
      </c>
      <c r="C1157">
        <f t="shared" ca="1" si="51"/>
        <v>2</v>
      </c>
      <c r="D1157">
        <f t="shared" si="52"/>
        <v>415</v>
      </c>
      <c r="E1157">
        <f>IF(appliances!$D$46="YES",light_sim_data!B1157,0)</f>
        <v>100</v>
      </c>
      <c r="F1157">
        <f t="shared" si="53"/>
        <v>315</v>
      </c>
      <c r="H1157" s="43">
        <v>0</v>
      </c>
      <c r="I1157" s="43">
        <v>0</v>
      </c>
      <c r="J1157" s="43">
        <v>0</v>
      </c>
      <c r="K1157" s="43">
        <v>136</v>
      </c>
      <c r="L1157" s="43">
        <v>1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5</v>
      </c>
      <c r="U1157" s="43">
        <v>0</v>
      </c>
      <c r="V1157" s="43">
        <v>3</v>
      </c>
      <c r="W1157" s="43">
        <v>117</v>
      </c>
      <c r="X1157" s="43">
        <v>0</v>
      </c>
      <c r="Y1157" s="43">
        <v>2</v>
      </c>
      <c r="Z1157" s="43">
        <v>26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>
      <c r="A1158">
        <v>1147</v>
      </c>
      <c r="B1158" s="97">
        <v>0.79583333333333295</v>
      </c>
      <c r="C1158">
        <f t="shared" ca="1" si="51"/>
        <v>2</v>
      </c>
      <c r="D1158">
        <f t="shared" si="52"/>
        <v>415</v>
      </c>
      <c r="E1158">
        <f>IF(appliances!$D$46="YES",light_sim_data!B1158,0)</f>
        <v>100</v>
      </c>
      <c r="F1158">
        <f t="shared" si="53"/>
        <v>315</v>
      </c>
      <c r="H1158" s="43">
        <v>0</v>
      </c>
      <c r="I1158" s="43">
        <v>0</v>
      </c>
      <c r="J1158" s="43">
        <v>0</v>
      </c>
      <c r="K1158" s="43">
        <v>136</v>
      </c>
      <c r="L1158" s="43">
        <v>1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5</v>
      </c>
      <c r="U1158" s="43">
        <v>0</v>
      </c>
      <c r="V1158" s="43">
        <v>3</v>
      </c>
      <c r="W1158" s="43">
        <v>117</v>
      </c>
      <c r="X1158" s="43">
        <v>0</v>
      </c>
      <c r="Y1158" s="43">
        <v>2</v>
      </c>
      <c r="Z1158" s="43">
        <v>26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>
      <c r="A1159">
        <v>1148</v>
      </c>
      <c r="B1159" s="97">
        <v>0.79652777777777795</v>
      </c>
      <c r="C1159">
        <f t="shared" ca="1" si="51"/>
        <v>2</v>
      </c>
      <c r="D1159">
        <f t="shared" si="52"/>
        <v>415</v>
      </c>
      <c r="E1159">
        <f>IF(appliances!$D$46="YES",light_sim_data!B1159,0)</f>
        <v>100</v>
      </c>
      <c r="F1159">
        <f t="shared" si="53"/>
        <v>315</v>
      </c>
      <c r="H1159" s="43">
        <v>0</v>
      </c>
      <c r="I1159" s="43">
        <v>0</v>
      </c>
      <c r="J1159" s="43">
        <v>0</v>
      </c>
      <c r="K1159" s="43">
        <v>136</v>
      </c>
      <c r="L1159" s="43">
        <v>1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5</v>
      </c>
      <c r="U1159" s="43">
        <v>0</v>
      </c>
      <c r="V1159" s="43">
        <v>3</v>
      </c>
      <c r="W1159" s="43">
        <v>117</v>
      </c>
      <c r="X1159" s="43">
        <v>0</v>
      </c>
      <c r="Y1159" s="43">
        <v>2</v>
      </c>
      <c r="Z1159" s="43">
        <v>26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>
      <c r="A1160">
        <v>1149</v>
      </c>
      <c r="B1160" s="97">
        <v>0.79722222222222205</v>
      </c>
      <c r="C1160">
        <f t="shared" ca="1" si="51"/>
        <v>2</v>
      </c>
      <c r="D1160">
        <f t="shared" si="52"/>
        <v>415</v>
      </c>
      <c r="E1160">
        <f>IF(appliances!$D$46="YES",light_sim_data!B1160,0)</f>
        <v>100</v>
      </c>
      <c r="F1160">
        <f t="shared" si="53"/>
        <v>315</v>
      </c>
      <c r="H1160" s="43">
        <v>0</v>
      </c>
      <c r="I1160" s="43">
        <v>0</v>
      </c>
      <c r="J1160" s="43">
        <v>0</v>
      </c>
      <c r="K1160" s="43">
        <v>136</v>
      </c>
      <c r="L1160" s="43">
        <v>1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5</v>
      </c>
      <c r="U1160" s="43">
        <v>0</v>
      </c>
      <c r="V1160" s="43">
        <v>3</v>
      </c>
      <c r="W1160" s="43">
        <v>117</v>
      </c>
      <c r="X1160" s="43">
        <v>0</v>
      </c>
      <c r="Y1160" s="43">
        <v>2</v>
      </c>
      <c r="Z1160" s="43">
        <v>26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>
      <c r="A1161">
        <v>1150</v>
      </c>
      <c r="B1161" s="97">
        <v>0.79791666666666705</v>
      </c>
      <c r="C1161">
        <f t="shared" ca="1" si="51"/>
        <v>2</v>
      </c>
      <c r="D1161">
        <f t="shared" si="52"/>
        <v>415</v>
      </c>
      <c r="E1161">
        <f>IF(appliances!$D$46="YES",light_sim_data!B1161,0)</f>
        <v>100</v>
      </c>
      <c r="F1161">
        <f t="shared" si="53"/>
        <v>315</v>
      </c>
      <c r="H1161" s="43">
        <v>0</v>
      </c>
      <c r="I1161" s="43">
        <v>0</v>
      </c>
      <c r="J1161" s="43">
        <v>0</v>
      </c>
      <c r="K1161" s="43">
        <v>136</v>
      </c>
      <c r="L1161" s="43">
        <v>1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5</v>
      </c>
      <c r="U1161" s="43">
        <v>0</v>
      </c>
      <c r="V1161" s="43">
        <v>3</v>
      </c>
      <c r="W1161" s="43">
        <v>117</v>
      </c>
      <c r="X1161" s="43">
        <v>0</v>
      </c>
      <c r="Y1161" s="43">
        <v>2</v>
      </c>
      <c r="Z1161" s="43">
        <v>26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>
      <c r="A1162">
        <v>1151</v>
      </c>
      <c r="B1162" s="97">
        <v>0.79861111111111105</v>
      </c>
      <c r="C1162">
        <f t="shared" ca="1" si="51"/>
        <v>2</v>
      </c>
      <c r="D1162">
        <f t="shared" si="52"/>
        <v>415</v>
      </c>
      <c r="E1162">
        <f>IF(appliances!$D$46="YES",light_sim_data!B1162,0)</f>
        <v>100</v>
      </c>
      <c r="F1162">
        <f t="shared" si="53"/>
        <v>315</v>
      </c>
      <c r="H1162" s="43">
        <v>0</v>
      </c>
      <c r="I1162" s="43">
        <v>0</v>
      </c>
      <c r="J1162" s="43">
        <v>0</v>
      </c>
      <c r="K1162" s="43">
        <v>136</v>
      </c>
      <c r="L1162" s="43">
        <v>1</v>
      </c>
      <c r="M1162" s="43">
        <v>2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5</v>
      </c>
      <c r="U1162" s="43">
        <v>0</v>
      </c>
      <c r="V1162" s="43">
        <v>3</v>
      </c>
      <c r="W1162" s="43">
        <v>117</v>
      </c>
      <c r="X1162" s="43">
        <v>0</v>
      </c>
      <c r="Y1162" s="43">
        <v>2</v>
      </c>
      <c r="Z1162" s="43">
        <v>26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>
      <c r="A1163">
        <v>1152</v>
      </c>
      <c r="B1163" s="97">
        <v>0.79930555555555605</v>
      </c>
      <c r="C1163">
        <f t="shared" ca="1" si="51"/>
        <v>2</v>
      </c>
      <c r="D1163">
        <f t="shared" si="52"/>
        <v>415</v>
      </c>
      <c r="E1163">
        <f>IF(appliances!$D$46="YES",light_sim_data!B1163,0)</f>
        <v>100</v>
      </c>
      <c r="F1163">
        <f t="shared" si="53"/>
        <v>315</v>
      </c>
      <c r="H1163" s="43">
        <v>0</v>
      </c>
      <c r="I1163" s="43">
        <v>0</v>
      </c>
      <c r="J1163" s="43">
        <v>0</v>
      </c>
      <c r="K1163" s="43">
        <v>136</v>
      </c>
      <c r="L1163" s="43">
        <v>1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5</v>
      </c>
      <c r="U1163" s="43">
        <v>0</v>
      </c>
      <c r="V1163" s="43">
        <v>3</v>
      </c>
      <c r="W1163" s="43">
        <v>117</v>
      </c>
      <c r="X1163" s="43">
        <v>0</v>
      </c>
      <c r="Y1163" s="43">
        <v>2</v>
      </c>
      <c r="Z1163" s="43">
        <v>26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>
      <c r="A1164">
        <v>1153</v>
      </c>
      <c r="B1164" s="97">
        <v>0.8</v>
      </c>
      <c r="C1164">
        <f t="shared" ca="1" si="51"/>
        <v>2</v>
      </c>
      <c r="D1164">
        <f t="shared" si="52"/>
        <v>415</v>
      </c>
      <c r="E1164">
        <f>IF(appliances!$D$46="YES",light_sim_data!B1164,0)</f>
        <v>100</v>
      </c>
      <c r="F1164">
        <f t="shared" si="53"/>
        <v>315</v>
      </c>
      <c r="H1164" s="43">
        <v>0</v>
      </c>
      <c r="I1164" s="43">
        <v>0</v>
      </c>
      <c r="J1164" s="43">
        <v>0</v>
      </c>
      <c r="K1164" s="43">
        <v>136</v>
      </c>
      <c r="L1164" s="43">
        <v>1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5</v>
      </c>
      <c r="U1164" s="43">
        <v>0</v>
      </c>
      <c r="V1164" s="43">
        <v>3</v>
      </c>
      <c r="W1164" s="43">
        <v>117</v>
      </c>
      <c r="X1164" s="43">
        <v>0</v>
      </c>
      <c r="Y1164" s="43">
        <v>2</v>
      </c>
      <c r="Z1164" s="43">
        <v>26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>
      <c r="A1165">
        <v>1154</v>
      </c>
      <c r="B1165" s="97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415</v>
      </c>
      <c r="E1165">
        <f>IF(appliances!$D$46="YES",light_sim_data!B1165,0)</f>
        <v>100</v>
      </c>
      <c r="F1165">
        <f t="shared" ref="F1165:F1228" si="56">SUM(H1165:AN1165)</f>
        <v>315</v>
      </c>
      <c r="H1165" s="43">
        <v>0</v>
      </c>
      <c r="I1165" s="43">
        <v>0</v>
      </c>
      <c r="J1165" s="43">
        <v>0</v>
      </c>
      <c r="K1165" s="43">
        <v>136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5</v>
      </c>
      <c r="U1165" s="43">
        <v>0</v>
      </c>
      <c r="V1165" s="43">
        <v>3</v>
      </c>
      <c r="W1165" s="43">
        <v>117</v>
      </c>
      <c r="X1165" s="43">
        <v>0</v>
      </c>
      <c r="Y1165" s="43">
        <v>2</v>
      </c>
      <c r="Z1165" s="43">
        <v>26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>
      <c r="A1166">
        <v>1155</v>
      </c>
      <c r="B1166" s="97">
        <v>0.80138888888888904</v>
      </c>
      <c r="C1166">
        <f t="shared" ca="1" si="54"/>
        <v>2</v>
      </c>
      <c r="D1166">
        <f t="shared" si="55"/>
        <v>415</v>
      </c>
      <c r="E1166">
        <f>IF(appliances!$D$46="YES",light_sim_data!B1166,0)</f>
        <v>100</v>
      </c>
      <c r="F1166">
        <f t="shared" si="56"/>
        <v>315</v>
      </c>
      <c r="H1166" s="43">
        <v>0</v>
      </c>
      <c r="I1166" s="43">
        <v>0</v>
      </c>
      <c r="J1166" s="43">
        <v>0</v>
      </c>
      <c r="K1166" s="43">
        <v>136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5</v>
      </c>
      <c r="U1166" s="43">
        <v>0</v>
      </c>
      <c r="V1166" s="43">
        <v>3</v>
      </c>
      <c r="W1166" s="43">
        <v>117</v>
      </c>
      <c r="X1166" s="43">
        <v>0</v>
      </c>
      <c r="Y1166" s="43">
        <v>2</v>
      </c>
      <c r="Z1166" s="43">
        <v>26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>
      <c r="A1167">
        <v>1156</v>
      </c>
      <c r="B1167" s="97">
        <v>0.80208333333333304</v>
      </c>
      <c r="C1167">
        <f t="shared" ca="1" si="54"/>
        <v>2</v>
      </c>
      <c r="D1167">
        <f t="shared" si="55"/>
        <v>415</v>
      </c>
      <c r="E1167">
        <f>IF(appliances!$D$46="YES",light_sim_data!B1167,0)</f>
        <v>100</v>
      </c>
      <c r="F1167">
        <f t="shared" si="56"/>
        <v>315</v>
      </c>
      <c r="H1167" s="43">
        <v>0</v>
      </c>
      <c r="I1167" s="43">
        <v>0</v>
      </c>
      <c r="J1167" s="43">
        <v>0</v>
      </c>
      <c r="K1167" s="43">
        <v>136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5</v>
      </c>
      <c r="U1167" s="43">
        <v>0</v>
      </c>
      <c r="V1167" s="43">
        <v>3</v>
      </c>
      <c r="W1167" s="43">
        <v>117</v>
      </c>
      <c r="X1167" s="43">
        <v>0</v>
      </c>
      <c r="Y1167" s="43">
        <v>2</v>
      </c>
      <c r="Z1167" s="43">
        <v>26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>
      <c r="A1168">
        <v>1157</v>
      </c>
      <c r="B1168" s="97">
        <v>0.80277777777777803</v>
      </c>
      <c r="C1168">
        <f t="shared" ca="1" si="54"/>
        <v>2</v>
      </c>
      <c r="D1168">
        <f t="shared" si="55"/>
        <v>415</v>
      </c>
      <c r="E1168">
        <f>IF(appliances!$D$46="YES",light_sim_data!B1168,0)</f>
        <v>100</v>
      </c>
      <c r="F1168">
        <f t="shared" si="56"/>
        <v>315</v>
      </c>
      <c r="H1168" s="43">
        <v>0</v>
      </c>
      <c r="I1168" s="43">
        <v>0</v>
      </c>
      <c r="J1168" s="43">
        <v>0</v>
      </c>
      <c r="K1168" s="43">
        <v>136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5</v>
      </c>
      <c r="U1168" s="43">
        <v>0</v>
      </c>
      <c r="V1168" s="43">
        <v>3</v>
      </c>
      <c r="W1168" s="43">
        <v>117</v>
      </c>
      <c r="X1168" s="43">
        <v>0</v>
      </c>
      <c r="Y1168" s="43">
        <v>2</v>
      </c>
      <c r="Z1168" s="43">
        <v>26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>
      <c r="A1169">
        <v>1158</v>
      </c>
      <c r="B1169" s="97">
        <v>0.80347222222222203</v>
      </c>
      <c r="C1169">
        <f t="shared" ca="1" si="54"/>
        <v>2</v>
      </c>
      <c r="D1169">
        <f t="shared" si="55"/>
        <v>415</v>
      </c>
      <c r="E1169">
        <f>IF(appliances!$D$46="YES",light_sim_data!B1169,0)</f>
        <v>100</v>
      </c>
      <c r="F1169">
        <f t="shared" si="56"/>
        <v>315</v>
      </c>
      <c r="H1169" s="43">
        <v>0</v>
      </c>
      <c r="I1169" s="43">
        <v>0</v>
      </c>
      <c r="J1169" s="43">
        <v>0</v>
      </c>
      <c r="K1169" s="43">
        <v>136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5</v>
      </c>
      <c r="U1169" s="43">
        <v>0</v>
      </c>
      <c r="V1169" s="43">
        <v>3</v>
      </c>
      <c r="W1169" s="43">
        <v>117</v>
      </c>
      <c r="X1169" s="43">
        <v>0</v>
      </c>
      <c r="Y1169" s="43">
        <v>2</v>
      </c>
      <c r="Z1169" s="43">
        <v>26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>
      <c r="A1170">
        <v>1159</v>
      </c>
      <c r="B1170" s="97">
        <v>0.80416666666666703</v>
      </c>
      <c r="C1170">
        <f t="shared" ca="1" si="54"/>
        <v>2</v>
      </c>
      <c r="D1170">
        <f t="shared" si="55"/>
        <v>415</v>
      </c>
      <c r="E1170">
        <f>IF(appliances!$D$46="YES",light_sim_data!B1170,0)</f>
        <v>100</v>
      </c>
      <c r="F1170">
        <f t="shared" si="56"/>
        <v>315</v>
      </c>
      <c r="H1170" s="43">
        <v>0</v>
      </c>
      <c r="I1170" s="43">
        <v>0</v>
      </c>
      <c r="J1170" s="43">
        <v>0</v>
      </c>
      <c r="K1170" s="43">
        <v>136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5</v>
      </c>
      <c r="U1170" s="43">
        <v>0</v>
      </c>
      <c r="V1170" s="43">
        <v>3</v>
      </c>
      <c r="W1170" s="43">
        <v>117</v>
      </c>
      <c r="X1170" s="43">
        <v>0</v>
      </c>
      <c r="Y1170" s="43">
        <v>2</v>
      </c>
      <c r="Z1170" s="43">
        <v>26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>
      <c r="A1171">
        <v>1160</v>
      </c>
      <c r="B1171" s="97">
        <v>0.80486111111111103</v>
      </c>
      <c r="C1171">
        <f t="shared" ca="1" si="54"/>
        <v>2</v>
      </c>
      <c r="D1171">
        <f t="shared" si="55"/>
        <v>279</v>
      </c>
      <c r="E1171">
        <f>IF(appliances!$D$46="YES",light_sim_data!B1171,0)</f>
        <v>100</v>
      </c>
      <c r="F1171">
        <f t="shared" si="56"/>
        <v>179</v>
      </c>
      <c r="H1171" s="43">
        <v>0</v>
      </c>
      <c r="I1171" s="43">
        <v>0</v>
      </c>
      <c r="J1171" s="43">
        <v>0</v>
      </c>
      <c r="K1171" s="43">
        <v>0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5</v>
      </c>
      <c r="U1171" s="43">
        <v>0</v>
      </c>
      <c r="V1171" s="43">
        <v>3</v>
      </c>
      <c r="W1171" s="43">
        <v>117</v>
      </c>
      <c r="X1171" s="43">
        <v>0</v>
      </c>
      <c r="Y1171" s="43">
        <v>2</v>
      </c>
      <c r="Z1171" s="43">
        <v>26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>
      <c r="A1172">
        <v>1161</v>
      </c>
      <c r="B1172" s="97">
        <v>0.80555555555555602</v>
      </c>
      <c r="C1172">
        <f t="shared" ca="1" si="54"/>
        <v>2</v>
      </c>
      <c r="D1172">
        <f t="shared" si="55"/>
        <v>279</v>
      </c>
      <c r="E1172">
        <f>IF(appliances!$D$46="YES",light_sim_data!B1172,0)</f>
        <v>100</v>
      </c>
      <c r="F1172">
        <f t="shared" si="56"/>
        <v>179</v>
      </c>
      <c r="H1172" s="43">
        <v>0</v>
      </c>
      <c r="I1172" s="43">
        <v>0</v>
      </c>
      <c r="J1172" s="43">
        <v>0</v>
      </c>
      <c r="K1172" s="43">
        <v>0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5</v>
      </c>
      <c r="U1172" s="43">
        <v>0</v>
      </c>
      <c r="V1172" s="43">
        <v>3</v>
      </c>
      <c r="W1172" s="43">
        <v>117</v>
      </c>
      <c r="X1172" s="43">
        <v>0</v>
      </c>
      <c r="Y1172" s="43">
        <v>2</v>
      </c>
      <c r="Z1172" s="43">
        <v>26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>
      <c r="A1173">
        <v>1162</v>
      </c>
      <c r="B1173" s="97">
        <v>0.80625000000000002</v>
      </c>
      <c r="C1173">
        <f t="shared" ca="1" si="54"/>
        <v>2</v>
      </c>
      <c r="D1173">
        <f t="shared" si="55"/>
        <v>279</v>
      </c>
      <c r="E1173">
        <f>IF(appliances!$D$46="YES",light_sim_data!B1173,0)</f>
        <v>100</v>
      </c>
      <c r="F1173">
        <f t="shared" si="56"/>
        <v>179</v>
      </c>
      <c r="H1173" s="43">
        <v>0</v>
      </c>
      <c r="I1173" s="43">
        <v>0</v>
      </c>
      <c r="J1173" s="43">
        <v>0</v>
      </c>
      <c r="K1173" s="43">
        <v>0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5</v>
      </c>
      <c r="U1173" s="43">
        <v>0</v>
      </c>
      <c r="V1173" s="43">
        <v>3</v>
      </c>
      <c r="W1173" s="43">
        <v>117</v>
      </c>
      <c r="X1173" s="43">
        <v>0</v>
      </c>
      <c r="Y1173" s="43">
        <v>2</v>
      </c>
      <c r="Z1173" s="43">
        <v>26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>
      <c r="A1174">
        <v>1163</v>
      </c>
      <c r="B1174" s="97">
        <v>0.80694444444444402</v>
      </c>
      <c r="C1174">
        <f t="shared" ca="1" si="54"/>
        <v>2</v>
      </c>
      <c r="D1174">
        <f t="shared" si="55"/>
        <v>279</v>
      </c>
      <c r="E1174">
        <f>IF(appliances!$D$46="YES",light_sim_data!B1174,0)</f>
        <v>100</v>
      </c>
      <c r="F1174">
        <f t="shared" si="56"/>
        <v>179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5</v>
      </c>
      <c r="U1174" s="43">
        <v>0</v>
      </c>
      <c r="V1174" s="43">
        <v>3</v>
      </c>
      <c r="W1174" s="43">
        <v>117</v>
      </c>
      <c r="X1174" s="43">
        <v>0</v>
      </c>
      <c r="Y1174" s="43">
        <v>2</v>
      </c>
      <c r="Z1174" s="43">
        <v>26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>
      <c r="A1175">
        <v>1164</v>
      </c>
      <c r="B1175" s="97">
        <v>0.80763888888888902</v>
      </c>
      <c r="C1175">
        <f t="shared" ca="1" si="54"/>
        <v>2</v>
      </c>
      <c r="D1175">
        <f t="shared" si="55"/>
        <v>279</v>
      </c>
      <c r="E1175">
        <f>IF(appliances!$D$46="YES",light_sim_data!B1175,0)</f>
        <v>100</v>
      </c>
      <c r="F1175">
        <f t="shared" si="56"/>
        <v>179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5</v>
      </c>
      <c r="U1175" s="43">
        <v>0</v>
      </c>
      <c r="V1175" s="43">
        <v>3</v>
      </c>
      <c r="W1175" s="43">
        <v>117</v>
      </c>
      <c r="X1175" s="43">
        <v>0</v>
      </c>
      <c r="Y1175" s="43">
        <v>2</v>
      </c>
      <c r="Z1175" s="43">
        <v>26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>
      <c r="A1176">
        <v>1165</v>
      </c>
      <c r="B1176" s="97">
        <v>0.80833333333333302</v>
      </c>
      <c r="C1176">
        <f t="shared" ca="1" si="54"/>
        <v>2</v>
      </c>
      <c r="D1176">
        <f t="shared" si="55"/>
        <v>279</v>
      </c>
      <c r="E1176">
        <f>IF(appliances!$D$46="YES",light_sim_data!B1176,0)</f>
        <v>100</v>
      </c>
      <c r="F1176">
        <f t="shared" si="56"/>
        <v>179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5</v>
      </c>
      <c r="U1176" s="43">
        <v>0</v>
      </c>
      <c r="V1176" s="43">
        <v>3</v>
      </c>
      <c r="W1176" s="43">
        <v>117</v>
      </c>
      <c r="X1176" s="43">
        <v>0</v>
      </c>
      <c r="Y1176" s="43">
        <v>2</v>
      </c>
      <c r="Z1176" s="43">
        <v>26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>
      <c r="A1177">
        <v>1166</v>
      </c>
      <c r="B1177" s="97">
        <v>0.80902777777777801</v>
      </c>
      <c r="C1177">
        <f t="shared" ca="1" si="54"/>
        <v>2</v>
      </c>
      <c r="D1177">
        <f t="shared" si="55"/>
        <v>279</v>
      </c>
      <c r="E1177">
        <f>IF(appliances!$D$46="YES",light_sim_data!B1177,0)</f>
        <v>100</v>
      </c>
      <c r="F1177">
        <f t="shared" si="56"/>
        <v>179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5</v>
      </c>
      <c r="U1177" s="43">
        <v>0</v>
      </c>
      <c r="V1177" s="43">
        <v>3</v>
      </c>
      <c r="W1177" s="43">
        <v>117</v>
      </c>
      <c r="X1177" s="43">
        <v>0</v>
      </c>
      <c r="Y1177" s="43">
        <v>2</v>
      </c>
      <c r="Z1177" s="43">
        <v>26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>
      <c r="A1178">
        <v>1167</v>
      </c>
      <c r="B1178" s="97">
        <v>0.80972222222222201</v>
      </c>
      <c r="C1178">
        <f t="shared" ca="1" si="54"/>
        <v>2</v>
      </c>
      <c r="D1178">
        <f t="shared" si="55"/>
        <v>279</v>
      </c>
      <c r="E1178">
        <f>IF(appliances!$D$46="YES",light_sim_data!B1178,0)</f>
        <v>100</v>
      </c>
      <c r="F1178">
        <f t="shared" si="56"/>
        <v>179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5</v>
      </c>
      <c r="U1178" s="43">
        <v>0</v>
      </c>
      <c r="V1178" s="43">
        <v>3</v>
      </c>
      <c r="W1178" s="43">
        <v>117</v>
      </c>
      <c r="X1178" s="43">
        <v>0</v>
      </c>
      <c r="Y1178" s="43">
        <v>2</v>
      </c>
      <c r="Z1178" s="43">
        <v>26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>
      <c r="A1179">
        <v>1168</v>
      </c>
      <c r="B1179" s="97">
        <v>0.81041666666666701</v>
      </c>
      <c r="C1179">
        <f t="shared" ca="1" si="54"/>
        <v>2</v>
      </c>
      <c r="D1179">
        <f t="shared" si="55"/>
        <v>279</v>
      </c>
      <c r="E1179">
        <f>IF(appliances!$D$46="YES",light_sim_data!B1179,0)</f>
        <v>100</v>
      </c>
      <c r="F1179">
        <f t="shared" si="56"/>
        <v>179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5</v>
      </c>
      <c r="U1179" s="43">
        <v>0</v>
      </c>
      <c r="V1179" s="43">
        <v>3</v>
      </c>
      <c r="W1179" s="43">
        <v>117</v>
      </c>
      <c r="X1179" s="43">
        <v>0</v>
      </c>
      <c r="Y1179" s="43">
        <v>2</v>
      </c>
      <c r="Z1179" s="43">
        <v>26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>
      <c r="A1180">
        <v>1169</v>
      </c>
      <c r="B1180" s="97">
        <v>0.81111111111111101</v>
      </c>
      <c r="C1180">
        <f t="shared" ca="1" si="54"/>
        <v>2</v>
      </c>
      <c r="D1180">
        <f t="shared" si="55"/>
        <v>279</v>
      </c>
      <c r="E1180">
        <f>IF(appliances!$D$46="YES",light_sim_data!B1180,0)</f>
        <v>100</v>
      </c>
      <c r="F1180">
        <f t="shared" si="56"/>
        <v>179</v>
      </c>
      <c r="H1180" s="43">
        <v>0</v>
      </c>
      <c r="I1180" s="43">
        <v>0</v>
      </c>
      <c r="J1180" s="43">
        <v>0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5</v>
      </c>
      <c r="U1180" s="43">
        <v>0</v>
      </c>
      <c r="V1180" s="43">
        <v>3</v>
      </c>
      <c r="W1180" s="43">
        <v>117</v>
      </c>
      <c r="X1180" s="43">
        <v>0</v>
      </c>
      <c r="Y1180" s="43">
        <v>2</v>
      </c>
      <c r="Z1180" s="43">
        <v>26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>
      <c r="A1181">
        <v>1170</v>
      </c>
      <c r="B1181" s="97">
        <v>0.811805555555556</v>
      </c>
      <c r="C1181">
        <f t="shared" ca="1" si="54"/>
        <v>2</v>
      </c>
      <c r="D1181">
        <f t="shared" si="55"/>
        <v>279</v>
      </c>
      <c r="E1181">
        <f>IF(appliances!$D$46="YES",light_sim_data!B1181,0)</f>
        <v>100</v>
      </c>
      <c r="F1181">
        <f t="shared" si="56"/>
        <v>179</v>
      </c>
      <c r="H1181" s="43">
        <v>0</v>
      </c>
      <c r="I1181" s="43">
        <v>0</v>
      </c>
      <c r="J1181" s="43">
        <v>0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5</v>
      </c>
      <c r="U1181" s="43">
        <v>0</v>
      </c>
      <c r="V1181" s="43">
        <v>3</v>
      </c>
      <c r="W1181" s="43">
        <v>117</v>
      </c>
      <c r="X1181" s="43">
        <v>0</v>
      </c>
      <c r="Y1181" s="43">
        <v>2</v>
      </c>
      <c r="Z1181" s="43">
        <v>26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>
      <c r="A1182">
        <v>1171</v>
      </c>
      <c r="B1182" s="97">
        <v>0.8125</v>
      </c>
      <c r="C1182">
        <f t="shared" ca="1" si="54"/>
        <v>1</v>
      </c>
      <c r="D1182">
        <f t="shared" si="55"/>
        <v>279</v>
      </c>
      <c r="E1182">
        <f>IF(appliances!$D$46="YES",light_sim_data!B1182,0)</f>
        <v>100</v>
      </c>
      <c r="F1182">
        <f t="shared" si="56"/>
        <v>179</v>
      </c>
      <c r="H1182" s="43">
        <v>0</v>
      </c>
      <c r="I1182" s="43">
        <v>0</v>
      </c>
      <c r="J1182" s="43">
        <v>0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5</v>
      </c>
      <c r="U1182" s="43">
        <v>0</v>
      </c>
      <c r="V1182" s="43">
        <v>3</v>
      </c>
      <c r="W1182" s="43">
        <v>117</v>
      </c>
      <c r="X1182" s="43">
        <v>0</v>
      </c>
      <c r="Y1182" s="43">
        <v>2</v>
      </c>
      <c r="Z1182" s="43">
        <v>26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>
      <c r="A1183">
        <v>1172</v>
      </c>
      <c r="B1183" s="97">
        <v>0.813194444444444</v>
      </c>
      <c r="C1183">
        <f t="shared" ca="1" si="54"/>
        <v>1</v>
      </c>
      <c r="D1183">
        <f t="shared" si="55"/>
        <v>279</v>
      </c>
      <c r="E1183">
        <f>IF(appliances!$D$46="YES",light_sim_data!B1183,0)</f>
        <v>100</v>
      </c>
      <c r="F1183">
        <f t="shared" si="56"/>
        <v>179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5</v>
      </c>
      <c r="U1183" s="43">
        <v>0</v>
      </c>
      <c r="V1183" s="43">
        <v>3</v>
      </c>
      <c r="W1183" s="43">
        <v>117</v>
      </c>
      <c r="X1183" s="43">
        <v>0</v>
      </c>
      <c r="Y1183" s="43">
        <v>2</v>
      </c>
      <c r="Z1183" s="43">
        <v>26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>
      <c r="A1184">
        <v>1173</v>
      </c>
      <c r="B1184" s="97">
        <v>0.81388888888888899</v>
      </c>
      <c r="C1184">
        <f t="shared" ca="1" si="54"/>
        <v>1</v>
      </c>
      <c r="D1184">
        <f t="shared" si="55"/>
        <v>279</v>
      </c>
      <c r="E1184">
        <f>IF(appliances!$D$46="YES",light_sim_data!B1184,0)</f>
        <v>100</v>
      </c>
      <c r="F1184">
        <f t="shared" si="56"/>
        <v>179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5</v>
      </c>
      <c r="U1184" s="43">
        <v>0</v>
      </c>
      <c r="V1184" s="43">
        <v>3</v>
      </c>
      <c r="W1184" s="43">
        <v>117</v>
      </c>
      <c r="X1184" s="43">
        <v>0</v>
      </c>
      <c r="Y1184" s="43">
        <v>2</v>
      </c>
      <c r="Z1184" s="43">
        <v>26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>
      <c r="A1185">
        <v>1174</v>
      </c>
      <c r="B1185" s="97">
        <v>0.81458333333333299</v>
      </c>
      <c r="C1185">
        <f t="shared" ca="1" si="54"/>
        <v>1</v>
      </c>
      <c r="D1185">
        <f t="shared" si="55"/>
        <v>279</v>
      </c>
      <c r="E1185">
        <f>IF(appliances!$D$46="YES",light_sim_data!B1185,0)</f>
        <v>100</v>
      </c>
      <c r="F1185">
        <f t="shared" si="56"/>
        <v>179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5</v>
      </c>
      <c r="U1185" s="43">
        <v>0</v>
      </c>
      <c r="V1185" s="43">
        <v>3</v>
      </c>
      <c r="W1185" s="43">
        <v>117</v>
      </c>
      <c r="X1185" s="43">
        <v>0</v>
      </c>
      <c r="Y1185" s="43">
        <v>2</v>
      </c>
      <c r="Z1185" s="43">
        <v>26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>
      <c r="A1186">
        <v>1175</v>
      </c>
      <c r="B1186" s="97">
        <v>0.81527777777777799</v>
      </c>
      <c r="C1186">
        <f t="shared" ca="1" si="54"/>
        <v>1</v>
      </c>
      <c r="D1186">
        <f t="shared" si="55"/>
        <v>279</v>
      </c>
      <c r="E1186">
        <f>IF(appliances!$D$46="YES",light_sim_data!B1186,0)</f>
        <v>100</v>
      </c>
      <c r="F1186">
        <f t="shared" si="56"/>
        <v>179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5</v>
      </c>
      <c r="U1186" s="43">
        <v>0</v>
      </c>
      <c r="V1186" s="43">
        <v>3</v>
      </c>
      <c r="W1186" s="43">
        <v>117</v>
      </c>
      <c r="X1186" s="43">
        <v>0</v>
      </c>
      <c r="Y1186" s="43">
        <v>2</v>
      </c>
      <c r="Z1186" s="43">
        <v>26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>
      <c r="A1187">
        <v>1176</v>
      </c>
      <c r="B1187" s="97">
        <v>0.81597222222222199</v>
      </c>
      <c r="C1187">
        <f t="shared" ca="1" si="54"/>
        <v>1</v>
      </c>
      <c r="D1187">
        <f t="shared" si="55"/>
        <v>457</v>
      </c>
      <c r="E1187">
        <f>IF(appliances!$D$46="YES",light_sim_data!B1187,0)</f>
        <v>100</v>
      </c>
      <c r="F1187">
        <f t="shared" si="56"/>
        <v>357</v>
      </c>
      <c r="H1187" s="43">
        <v>0</v>
      </c>
      <c r="I1187" s="43">
        <v>178</v>
      </c>
      <c r="J1187" s="43">
        <v>0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5</v>
      </c>
      <c r="U1187" s="43">
        <v>0</v>
      </c>
      <c r="V1187" s="43">
        <v>3</v>
      </c>
      <c r="W1187" s="43">
        <v>117</v>
      </c>
      <c r="X1187" s="43">
        <v>0</v>
      </c>
      <c r="Y1187" s="43">
        <v>2</v>
      </c>
      <c r="Z1187" s="43">
        <v>26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>
      <c r="A1188">
        <v>1177</v>
      </c>
      <c r="B1188" s="97">
        <v>0.81666666666666698</v>
      </c>
      <c r="C1188">
        <f t="shared" ca="1" si="54"/>
        <v>1</v>
      </c>
      <c r="D1188">
        <f t="shared" si="55"/>
        <v>457</v>
      </c>
      <c r="E1188">
        <f>IF(appliances!$D$46="YES",light_sim_data!B1188,0)</f>
        <v>100</v>
      </c>
      <c r="F1188">
        <f t="shared" si="56"/>
        <v>357</v>
      </c>
      <c r="H1188" s="43">
        <v>0</v>
      </c>
      <c r="I1188" s="43">
        <v>178</v>
      </c>
      <c r="J1188" s="43">
        <v>0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5</v>
      </c>
      <c r="U1188" s="43">
        <v>0</v>
      </c>
      <c r="V1188" s="43">
        <v>3</v>
      </c>
      <c r="W1188" s="43">
        <v>117</v>
      </c>
      <c r="X1188" s="43">
        <v>0</v>
      </c>
      <c r="Y1188" s="43">
        <v>2</v>
      </c>
      <c r="Z1188" s="43">
        <v>26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>
      <c r="A1189">
        <v>1178</v>
      </c>
      <c r="B1189" s="97">
        <v>0.81736111111111098</v>
      </c>
      <c r="C1189">
        <f t="shared" ca="1" si="54"/>
        <v>1</v>
      </c>
      <c r="D1189">
        <f t="shared" si="55"/>
        <v>457</v>
      </c>
      <c r="E1189">
        <f>IF(appliances!$D$46="YES",light_sim_data!B1189,0)</f>
        <v>100</v>
      </c>
      <c r="F1189">
        <f t="shared" si="56"/>
        <v>357</v>
      </c>
      <c r="H1189" s="43">
        <v>0</v>
      </c>
      <c r="I1189" s="43">
        <v>178</v>
      </c>
      <c r="J1189" s="43">
        <v>0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5</v>
      </c>
      <c r="U1189" s="43">
        <v>0</v>
      </c>
      <c r="V1189" s="43">
        <v>3</v>
      </c>
      <c r="W1189" s="43">
        <v>117</v>
      </c>
      <c r="X1189" s="43">
        <v>0</v>
      </c>
      <c r="Y1189" s="43">
        <v>2</v>
      </c>
      <c r="Z1189" s="43">
        <v>26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>
      <c r="A1190">
        <v>1179</v>
      </c>
      <c r="B1190" s="97">
        <v>0.81805555555555598</v>
      </c>
      <c r="C1190">
        <f t="shared" ca="1" si="54"/>
        <v>1</v>
      </c>
      <c r="D1190">
        <f t="shared" si="55"/>
        <v>457</v>
      </c>
      <c r="E1190">
        <f>IF(appliances!$D$46="YES",light_sim_data!B1190,0)</f>
        <v>100</v>
      </c>
      <c r="F1190">
        <f t="shared" si="56"/>
        <v>357</v>
      </c>
      <c r="H1190" s="43">
        <v>0</v>
      </c>
      <c r="I1190" s="43">
        <v>178</v>
      </c>
      <c r="J1190" s="43">
        <v>0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5</v>
      </c>
      <c r="U1190" s="43">
        <v>0</v>
      </c>
      <c r="V1190" s="43">
        <v>3</v>
      </c>
      <c r="W1190" s="43">
        <v>117</v>
      </c>
      <c r="X1190" s="43">
        <v>0</v>
      </c>
      <c r="Y1190" s="43">
        <v>2</v>
      </c>
      <c r="Z1190" s="43">
        <v>26</v>
      </c>
      <c r="AA1190" s="43">
        <v>1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>
      <c r="A1191">
        <v>1180</v>
      </c>
      <c r="B1191" s="97">
        <v>0.81874999999999998</v>
      </c>
      <c r="C1191">
        <f t="shared" ca="1" si="54"/>
        <v>1</v>
      </c>
      <c r="D1191">
        <f t="shared" si="55"/>
        <v>457</v>
      </c>
      <c r="E1191">
        <f>IF(appliances!$D$46="YES",light_sim_data!B1191,0)</f>
        <v>100</v>
      </c>
      <c r="F1191">
        <f t="shared" si="56"/>
        <v>357</v>
      </c>
      <c r="H1191" s="43">
        <v>0</v>
      </c>
      <c r="I1191" s="43">
        <v>178</v>
      </c>
      <c r="J1191" s="43">
        <v>0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5</v>
      </c>
      <c r="U1191" s="43">
        <v>0</v>
      </c>
      <c r="V1191" s="43">
        <v>3</v>
      </c>
      <c r="W1191" s="43">
        <v>117</v>
      </c>
      <c r="X1191" s="43">
        <v>0</v>
      </c>
      <c r="Y1191" s="43">
        <v>2</v>
      </c>
      <c r="Z1191" s="43">
        <v>26</v>
      </c>
      <c r="AA1191" s="43">
        <v>1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>
      <c r="A1192">
        <v>1181</v>
      </c>
      <c r="B1192" s="97">
        <v>0.81944444444444497</v>
      </c>
      <c r="C1192">
        <f t="shared" ca="1" si="54"/>
        <v>1</v>
      </c>
      <c r="D1192">
        <f t="shared" si="55"/>
        <v>446</v>
      </c>
      <c r="E1192">
        <f>IF(appliances!$D$46="YES",light_sim_data!B1192,0)</f>
        <v>100</v>
      </c>
      <c r="F1192">
        <f t="shared" si="56"/>
        <v>346</v>
      </c>
      <c r="H1192" s="43">
        <v>0</v>
      </c>
      <c r="I1192" s="43">
        <v>178</v>
      </c>
      <c r="J1192" s="43">
        <v>0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5</v>
      </c>
      <c r="U1192" s="43">
        <v>0</v>
      </c>
      <c r="V1192" s="43">
        <v>3</v>
      </c>
      <c r="W1192" s="43">
        <v>117</v>
      </c>
      <c r="X1192" s="43">
        <v>0</v>
      </c>
      <c r="Y1192" s="43">
        <v>2</v>
      </c>
      <c r="Z1192" s="43">
        <v>15</v>
      </c>
      <c r="AA1192" s="43">
        <v>1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>
      <c r="A1193">
        <v>1182</v>
      </c>
      <c r="B1193" s="97">
        <v>0.82013888888888897</v>
      </c>
      <c r="C1193">
        <f t="shared" ca="1" si="54"/>
        <v>1</v>
      </c>
      <c r="D1193">
        <f t="shared" si="55"/>
        <v>446</v>
      </c>
      <c r="E1193">
        <f>IF(appliances!$D$46="YES",light_sim_data!B1193,0)</f>
        <v>100</v>
      </c>
      <c r="F1193">
        <f t="shared" si="56"/>
        <v>346</v>
      </c>
      <c r="H1193" s="43">
        <v>0</v>
      </c>
      <c r="I1193" s="43">
        <v>178</v>
      </c>
      <c r="J1193" s="43">
        <v>0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5</v>
      </c>
      <c r="U1193" s="43">
        <v>0</v>
      </c>
      <c r="V1193" s="43">
        <v>3</v>
      </c>
      <c r="W1193" s="43">
        <v>117</v>
      </c>
      <c r="X1193" s="43">
        <v>0</v>
      </c>
      <c r="Y1193" s="43">
        <v>2</v>
      </c>
      <c r="Z1193" s="43">
        <v>15</v>
      </c>
      <c r="AA1193" s="43">
        <v>1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>
      <c r="A1194">
        <v>1183</v>
      </c>
      <c r="B1194" s="97">
        <v>0.82083333333333297</v>
      </c>
      <c r="C1194">
        <f t="shared" ca="1" si="54"/>
        <v>1</v>
      </c>
      <c r="D1194">
        <f t="shared" si="55"/>
        <v>446</v>
      </c>
      <c r="E1194">
        <f>IF(appliances!$D$46="YES",light_sim_data!B1194,0)</f>
        <v>100</v>
      </c>
      <c r="F1194">
        <f t="shared" si="56"/>
        <v>346</v>
      </c>
      <c r="H1194" s="43">
        <v>0</v>
      </c>
      <c r="I1194" s="43">
        <v>178</v>
      </c>
      <c r="J1194" s="43">
        <v>0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5</v>
      </c>
      <c r="U1194" s="43">
        <v>0</v>
      </c>
      <c r="V1194" s="43">
        <v>3</v>
      </c>
      <c r="W1194" s="43">
        <v>117</v>
      </c>
      <c r="X1194" s="43">
        <v>0</v>
      </c>
      <c r="Y1194" s="43">
        <v>2</v>
      </c>
      <c r="Z1194" s="43">
        <v>15</v>
      </c>
      <c r="AA1194" s="43">
        <v>1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>
      <c r="A1195">
        <v>1184</v>
      </c>
      <c r="B1195" s="97">
        <v>0.82152777777777797</v>
      </c>
      <c r="C1195">
        <f t="shared" ca="1" si="54"/>
        <v>1</v>
      </c>
      <c r="D1195">
        <f t="shared" si="55"/>
        <v>446</v>
      </c>
      <c r="E1195">
        <f>IF(appliances!$D$46="YES",light_sim_data!B1195,0)</f>
        <v>100</v>
      </c>
      <c r="F1195">
        <f t="shared" si="56"/>
        <v>346</v>
      </c>
      <c r="H1195" s="43">
        <v>0</v>
      </c>
      <c r="I1195" s="43">
        <v>178</v>
      </c>
      <c r="J1195" s="43">
        <v>0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5</v>
      </c>
      <c r="U1195" s="43">
        <v>0</v>
      </c>
      <c r="V1195" s="43">
        <v>3</v>
      </c>
      <c r="W1195" s="43">
        <v>117</v>
      </c>
      <c r="X1195" s="43">
        <v>0</v>
      </c>
      <c r="Y1195" s="43">
        <v>2</v>
      </c>
      <c r="Z1195" s="43">
        <v>15</v>
      </c>
      <c r="AA1195" s="43">
        <v>1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>
      <c r="A1196">
        <v>1185</v>
      </c>
      <c r="B1196" s="97">
        <v>0.82222222222222197</v>
      </c>
      <c r="C1196">
        <f t="shared" ca="1" si="54"/>
        <v>1</v>
      </c>
      <c r="D1196">
        <f t="shared" si="55"/>
        <v>446</v>
      </c>
      <c r="E1196">
        <f>IF(appliances!$D$46="YES",light_sim_data!B1196,0)</f>
        <v>100</v>
      </c>
      <c r="F1196">
        <f t="shared" si="56"/>
        <v>346</v>
      </c>
      <c r="H1196" s="43">
        <v>0</v>
      </c>
      <c r="I1196" s="43">
        <v>178</v>
      </c>
      <c r="J1196" s="43">
        <v>0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5</v>
      </c>
      <c r="U1196" s="43">
        <v>0</v>
      </c>
      <c r="V1196" s="43">
        <v>3</v>
      </c>
      <c r="W1196" s="43">
        <v>117</v>
      </c>
      <c r="X1196" s="43">
        <v>0</v>
      </c>
      <c r="Y1196" s="43">
        <v>2</v>
      </c>
      <c r="Z1196" s="43">
        <v>15</v>
      </c>
      <c r="AA1196" s="43">
        <v>1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>
      <c r="A1197">
        <v>1186</v>
      </c>
      <c r="B1197" s="97">
        <v>0.82291666666666696</v>
      </c>
      <c r="C1197">
        <f t="shared" ca="1" si="54"/>
        <v>1</v>
      </c>
      <c r="D1197">
        <f t="shared" si="55"/>
        <v>446</v>
      </c>
      <c r="E1197">
        <f>IF(appliances!$D$46="YES",light_sim_data!B1197,0)</f>
        <v>100</v>
      </c>
      <c r="F1197">
        <f t="shared" si="56"/>
        <v>346</v>
      </c>
      <c r="H1197" s="43">
        <v>0</v>
      </c>
      <c r="I1197" s="43">
        <v>178</v>
      </c>
      <c r="J1197" s="43">
        <v>0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5</v>
      </c>
      <c r="U1197" s="43">
        <v>0</v>
      </c>
      <c r="V1197" s="43">
        <v>3</v>
      </c>
      <c r="W1197" s="43">
        <v>117</v>
      </c>
      <c r="X1197" s="43">
        <v>0</v>
      </c>
      <c r="Y1197" s="43">
        <v>2</v>
      </c>
      <c r="Z1197" s="43">
        <v>15</v>
      </c>
      <c r="AA1197" s="43">
        <v>1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>
      <c r="A1198">
        <v>1187</v>
      </c>
      <c r="B1198" s="97">
        <v>0.82361111111111096</v>
      </c>
      <c r="C1198">
        <f t="shared" ca="1" si="54"/>
        <v>1</v>
      </c>
      <c r="D1198">
        <f t="shared" si="55"/>
        <v>446</v>
      </c>
      <c r="E1198">
        <f>IF(appliances!$D$46="YES",light_sim_data!B1198,0)</f>
        <v>100</v>
      </c>
      <c r="F1198">
        <f t="shared" si="56"/>
        <v>346</v>
      </c>
      <c r="H1198" s="43">
        <v>0</v>
      </c>
      <c r="I1198" s="43">
        <v>178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5</v>
      </c>
      <c r="U1198" s="43">
        <v>0</v>
      </c>
      <c r="V1198" s="43">
        <v>3</v>
      </c>
      <c r="W1198" s="43">
        <v>117</v>
      </c>
      <c r="X1198" s="43">
        <v>0</v>
      </c>
      <c r="Y1198" s="43">
        <v>2</v>
      </c>
      <c r="Z1198" s="43">
        <v>15</v>
      </c>
      <c r="AA1198" s="43">
        <v>1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>
      <c r="A1199">
        <v>1188</v>
      </c>
      <c r="B1199" s="97">
        <v>0.82430555555555596</v>
      </c>
      <c r="C1199">
        <f t="shared" ca="1" si="54"/>
        <v>1</v>
      </c>
      <c r="D1199">
        <f t="shared" si="55"/>
        <v>446</v>
      </c>
      <c r="E1199">
        <f>IF(appliances!$D$46="YES",light_sim_data!B1199,0)</f>
        <v>100</v>
      </c>
      <c r="F1199">
        <f t="shared" si="56"/>
        <v>346</v>
      </c>
      <c r="H1199" s="43">
        <v>0</v>
      </c>
      <c r="I1199" s="43">
        <v>178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5</v>
      </c>
      <c r="U1199" s="43">
        <v>0</v>
      </c>
      <c r="V1199" s="43">
        <v>3</v>
      </c>
      <c r="W1199" s="43">
        <v>117</v>
      </c>
      <c r="X1199" s="43">
        <v>0</v>
      </c>
      <c r="Y1199" s="43">
        <v>2</v>
      </c>
      <c r="Z1199" s="43">
        <v>15</v>
      </c>
      <c r="AA1199" s="43">
        <v>1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>
      <c r="A1200">
        <v>1189</v>
      </c>
      <c r="B1200" s="97">
        <v>0.82499999999999996</v>
      </c>
      <c r="C1200">
        <f t="shared" ca="1" si="54"/>
        <v>1</v>
      </c>
      <c r="D1200">
        <f t="shared" si="55"/>
        <v>446</v>
      </c>
      <c r="E1200">
        <f>IF(appliances!$D$46="YES",light_sim_data!B1200,0)</f>
        <v>100</v>
      </c>
      <c r="F1200">
        <f t="shared" si="56"/>
        <v>346</v>
      </c>
      <c r="H1200" s="43">
        <v>0</v>
      </c>
      <c r="I1200" s="43">
        <v>178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5</v>
      </c>
      <c r="U1200" s="43">
        <v>0</v>
      </c>
      <c r="V1200" s="43">
        <v>3</v>
      </c>
      <c r="W1200" s="43">
        <v>117</v>
      </c>
      <c r="X1200" s="43">
        <v>0</v>
      </c>
      <c r="Y1200" s="43">
        <v>2</v>
      </c>
      <c r="Z1200" s="43">
        <v>15</v>
      </c>
      <c r="AA1200" s="43">
        <v>1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>
      <c r="A1201">
        <v>1190</v>
      </c>
      <c r="B1201" s="97">
        <v>0.82569444444444495</v>
      </c>
      <c r="C1201">
        <f t="shared" ca="1" si="54"/>
        <v>1</v>
      </c>
      <c r="D1201">
        <f t="shared" si="55"/>
        <v>446</v>
      </c>
      <c r="E1201">
        <f>IF(appliances!$D$46="YES",light_sim_data!B1201,0)</f>
        <v>100</v>
      </c>
      <c r="F1201">
        <f t="shared" si="56"/>
        <v>346</v>
      </c>
      <c r="H1201" s="43">
        <v>0</v>
      </c>
      <c r="I1201" s="43">
        <v>178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5</v>
      </c>
      <c r="U1201" s="43">
        <v>0</v>
      </c>
      <c r="V1201" s="43">
        <v>3</v>
      </c>
      <c r="W1201" s="43">
        <v>117</v>
      </c>
      <c r="X1201" s="43">
        <v>0</v>
      </c>
      <c r="Y1201" s="43">
        <v>2</v>
      </c>
      <c r="Z1201" s="43">
        <v>15</v>
      </c>
      <c r="AA1201" s="43">
        <v>1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>
      <c r="A1202">
        <v>1191</v>
      </c>
      <c r="B1202" s="97">
        <v>0.82638888888888895</v>
      </c>
      <c r="C1202">
        <f t="shared" ca="1" si="54"/>
        <v>1</v>
      </c>
      <c r="D1202">
        <f t="shared" si="55"/>
        <v>555</v>
      </c>
      <c r="E1202">
        <f>IF(appliances!$D$46="YES",light_sim_data!B1202,0)</f>
        <v>100</v>
      </c>
      <c r="F1202">
        <f t="shared" si="56"/>
        <v>455</v>
      </c>
      <c r="H1202" s="43">
        <v>0</v>
      </c>
      <c r="I1202" s="43">
        <v>178</v>
      </c>
      <c r="J1202" s="43">
        <v>109</v>
      </c>
      <c r="K1202" s="43">
        <v>0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5</v>
      </c>
      <c r="U1202" s="43">
        <v>0</v>
      </c>
      <c r="V1202" s="43">
        <v>3</v>
      </c>
      <c r="W1202" s="43">
        <v>117</v>
      </c>
      <c r="X1202" s="43">
        <v>0</v>
      </c>
      <c r="Y1202" s="43">
        <v>2</v>
      </c>
      <c r="Z1202" s="43">
        <v>15</v>
      </c>
      <c r="AA1202" s="43">
        <v>1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>
      <c r="A1203">
        <v>1192</v>
      </c>
      <c r="B1203" s="97">
        <v>0.82708333333333295</v>
      </c>
      <c r="C1203">
        <f t="shared" ca="1" si="54"/>
        <v>1</v>
      </c>
      <c r="D1203">
        <f t="shared" si="55"/>
        <v>555</v>
      </c>
      <c r="E1203">
        <f>IF(appliances!$D$46="YES",light_sim_data!B1203,0)</f>
        <v>100</v>
      </c>
      <c r="F1203">
        <f t="shared" si="56"/>
        <v>455</v>
      </c>
      <c r="H1203" s="43">
        <v>0</v>
      </c>
      <c r="I1203" s="43">
        <v>178</v>
      </c>
      <c r="J1203" s="43">
        <v>109</v>
      </c>
      <c r="K1203" s="43">
        <v>0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5</v>
      </c>
      <c r="U1203" s="43">
        <v>0</v>
      </c>
      <c r="V1203" s="43">
        <v>3</v>
      </c>
      <c r="W1203" s="43">
        <v>117</v>
      </c>
      <c r="X1203" s="43">
        <v>0</v>
      </c>
      <c r="Y1203" s="43">
        <v>2</v>
      </c>
      <c r="Z1203" s="43">
        <v>15</v>
      </c>
      <c r="AA1203" s="43">
        <v>1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>
      <c r="A1204">
        <v>1193</v>
      </c>
      <c r="B1204" s="97">
        <v>0.82777777777777795</v>
      </c>
      <c r="C1204">
        <f t="shared" ca="1" si="54"/>
        <v>1</v>
      </c>
      <c r="D1204">
        <f t="shared" si="55"/>
        <v>555</v>
      </c>
      <c r="E1204">
        <f>IF(appliances!$D$46="YES",light_sim_data!B1204,0)</f>
        <v>100</v>
      </c>
      <c r="F1204">
        <f t="shared" si="56"/>
        <v>455</v>
      </c>
      <c r="H1204" s="43">
        <v>0</v>
      </c>
      <c r="I1204" s="43">
        <v>178</v>
      </c>
      <c r="J1204" s="43">
        <v>109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5</v>
      </c>
      <c r="U1204" s="43">
        <v>0</v>
      </c>
      <c r="V1204" s="43">
        <v>3</v>
      </c>
      <c r="W1204" s="43">
        <v>117</v>
      </c>
      <c r="X1204" s="43">
        <v>0</v>
      </c>
      <c r="Y1204" s="43">
        <v>2</v>
      </c>
      <c r="Z1204" s="43">
        <v>15</v>
      </c>
      <c r="AA1204" s="43">
        <v>1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>
      <c r="A1205">
        <v>1194</v>
      </c>
      <c r="B1205" s="97">
        <v>0.82847222222222205</v>
      </c>
      <c r="C1205">
        <f t="shared" ca="1" si="54"/>
        <v>1</v>
      </c>
      <c r="D1205">
        <f t="shared" si="55"/>
        <v>555</v>
      </c>
      <c r="E1205">
        <f>IF(appliances!$D$46="YES",light_sim_data!B1205,0)</f>
        <v>100</v>
      </c>
      <c r="F1205">
        <f t="shared" si="56"/>
        <v>455</v>
      </c>
      <c r="H1205" s="43">
        <v>0</v>
      </c>
      <c r="I1205" s="43">
        <v>178</v>
      </c>
      <c r="J1205" s="43">
        <v>109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5</v>
      </c>
      <c r="U1205" s="43">
        <v>0</v>
      </c>
      <c r="V1205" s="43">
        <v>3</v>
      </c>
      <c r="W1205" s="43">
        <v>117</v>
      </c>
      <c r="X1205" s="43">
        <v>0</v>
      </c>
      <c r="Y1205" s="43">
        <v>2</v>
      </c>
      <c r="Z1205" s="43">
        <v>15</v>
      </c>
      <c r="AA1205" s="43">
        <v>1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>
      <c r="A1206">
        <v>1195</v>
      </c>
      <c r="B1206" s="97">
        <v>0.82916666666666705</v>
      </c>
      <c r="C1206">
        <f t="shared" ca="1" si="54"/>
        <v>1</v>
      </c>
      <c r="D1206">
        <f t="shared" si="55"/>
        <v>566</v>
      </c>
      <c r="E1206">
        <f>IF(appliances!$D$46="YES",light_sim_data!B1206,0)</f>
        <v>100</v>
      </c>
      <c r="F1206">
        <f t="shared" si="56"/>
        <v>466</v>
      </c>
      <c r="H1206" s="43">
        <v>0</v>
      </c>
      <c r="I1206" s="43">
        <v>178</v>
      </c>
      <c r="J1206" s="43">
        <v>109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5</v>
      </c>
      <c r="U1206" s="43">
        <v>0</v>
      </c>
      <c r="V1206" s="43">
        <v>3</v>
      </c>
      <c r="W1206" s="43">
        <v>117</v>
      </c>
      <c r="X1206" s="43">
        <v>0</v>
      </c>
      <c r="Y1206" s="43">
        <v>2</v>
      </c>
      <c r="Z1206" s="43">
        <v>26</v>
      </c>
      <c r="AA1206" s="43">
        <v>1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>
      <c r="A1207">
        <v>1196</v>
      </c>
      <c r="B1207" s="97">
        <v>0.82986111111111105</v>
      </c>
      <c r="C1207">
        <f t="shared" ca="1" si="54"/>
        <v>1</v>
      </c>
      <c r="D1207">
        <f t="shared" si="55"/>
        <v>566</v>
      </c>
      <c r="E1207">
        <f>IF(appliances!$D$46="YES",light_sim_data!B1207,0)</f>
        <v>100</v>
      </c>
      <c r="F1207">
        <f t="shared" si="56"/>
        <v>466</v>
      </c>
      <c r="H1207" s="43">
        <v>0</v>
      </c>
      <c r="I1207" s="43">
        <v>178</v>
      </c>
      <c r="J1207" s="43">
        <v>109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5</v>
      </c>
      <c r="U1207" s="43">
        <v>0</v>
      </c>
      <c r="V1207" s="43">
        <v>3</v>
      </c>
      <c r="W1207" s="43">
        <v>117</v>
      </c>
      <c r="X1207" s="43">
        <v>0</v>
      </c>
      <c r="Y1207" s="43">
        <v>2</v>
      </c>
      <c r="Z1207" s="43">
        <v>26</v>
      </c>
      <c r="AA1207" s="43">
        <v>1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>
      <c r="A1208">
        <v>1197</v>
      </c>
      <c r="B1208" s="97">
        <v>0.83055555555555605</v>
      </c>
      <c r="C1208">
        <f t="shared" ca="1" si="54"/>
        <v>1</v>
      </c>
      <c r="D1208">
        <f t="shared" si="55"/>
        <v>566</v>
      </c>
      <c r="E1208">
        <f>IF(appliances!$D$46="YES",light_sim_data!B1208,0)</f>
        <v>100</v>
      </c>
      <c r="F1208">
        <f t="shared" si="56"/>
        <v>466</v>
      </c>
      <c r="H1208" s="43">
        <v>0</v>
      </c>
      <c r="I1208" s="43">
        <v>178</v>
      </c>
      <c r="J1208" s="43">
        <v>109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5</v>
      </c>
      <c r="U1208" s="43">
        <v>0</v>
      </c>
      <c r="V1208" s="43">
        <v>3</v>
      </c>
      <c r="W1208" s="43">
        <v>117</v>
      </c>
      <c r="X1208" s="43">
        <v>0</v>
      </c>
      <c r="Y1208" s="43">
        <v>2</v>
      </c>
      <c r="Z1208" s="43">
        <v>26</v>
      </c>
      <c r="AA1208" s="43">
        <v>1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>
      <c r="A1209">
        <v>1198</v>
      </c>
      <c r="B1209" s="97">
        <v>0.83125000000000004</v>
      </c>
      <c r="C1209">
        <f t="shared" ca="1" si="54"/>
        <v>1</v>
      </c>
      <c r="D1209">
        <f t="shared" si="55"/>
        <v>388</v>
      </c>
      <c r="E1209">
        <f>IF(appliances!$D$46="YES",light_sim_data!B1209,0)</f>
        <v>100</v>
      </c>
      <c r="F1209">
        <f t="shared" si="56"/>
        <v>288</v>
      </c>
      <c r="H1209" s="43">
        <v>0</v>
      </c>
      <c r="I1209" s="43">
        <v>0</v>
      </c>
      <c r="J1209" s="43">
        <v>109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5</v>
      </c>
      <c r="U1209" s="43">
        <v>0</v>
      </c>
      <c r="V1209" s="43">
        <v>3</v>
      </c>
      <c r="W1209" s="43">
        <v>117</v>
      </c>
      <c r="X1209" s="43">
        <v>0</v>
      </c>
      <c r="Y1209" s="43">
        <v>2</v>
      </c>
      <c r="Z1209" s="43">
        <v>26</v>
      </c>
      <c r="AA1209" s="43">
        <v>1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>
      <c r="A1210">
        <v>1199</v>
      </c>
      <c r="B1210" s="97">
        <v>0.83194444444444404</v>
      </c>
      <c r="C1210">
        <f t="shared" ca="1" si="54"/>
        <v>1</v>
      </c>
      <c r="D1210">
        <f t="shared" si="55"/>
        <v>388</v>
      </c>
      <c r="E1210">
        <f>IF(appliances!$D$46="YES",light_sim_data!B1210,0)</f>
        <v>100</v>
      </c>
      <c r="F1210">
        <f t="shared" si="56"/>
        <v>288</v>
      </c>
      <c r="H1210" s="43">
        <v>0</v>
      </c>
      <c r="I1210" s="43">
        <v>0</v>
      </c>
      <c r="J1210" s="43">
        <v>109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5</v>
      </c>
      <c r="U1210" s="43">
        <v>0</v>
      </c>
      <c r="V1210" s="43">
        <v>3</v>
      </c>
      <c r="W1210" s="43">
        <v>117</v>
      </c>
      <c r="X1210" s="43">
        <v>0</v>
      </c>
      <c r="Y1210" s="43">
        <v>2</v>
      </c>
      <c r="Z1210" s="43">
        <v>26</v>
      </c>
      <c r="AA1210" s="43">
        <v>1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>
      <c r="A1211">
        <v>1200</v>
      </c>
      <c r="B1211" s="97">
        <v>0.83263888888888904</v>
      </c>
      <c r="C1211">
        <f t="shared" ca="1" si="54"/>
        <v>1</v>
      </c>
      <c r="D1211">
        <f t="shared" si="55"/>
        <v>388</v>
      </c>
      <c r="E1211">
        <f>IF(appliances!$D$46="YES",light_sim_data!B1211,0)</f>
        <v>100</v>
      </c>
      <c r="F1211">
        <f t="shared" si="56"/>
        <v>288</v>
      </c>
      <c r="H1211" s="43">
        <v>0</v>
      </c>
      <c r="I1211" s="43">
        <v>0</v>
      </c>
      <c r="J1211" s="43">
        <v>109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5</v>
      </c>
      <c r="U1211" s="43">
        <v>0</v>
      </c>
      <c r="V1211" s="43">
        <v>3</v>
      </c>
      <c r="W1211" s="43">
        <v>117</v>
      </c>
      <c r="X1211" s="43">
        <v>0</v>
      </c>
      <c r="Y1211" s="43">
        <v>2</v>
      </c>
      <c r="Z1211" s="43">
        <v>26</v>
      </c>
      <c r="AA1211" s="43">
        <v>1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>
      <c r="A1212">
        <v>1201</v>
      </c>
      <c r="B1212" s="97">
        <v>0.83333333333333304</v>
      </c>
      <c r="C1212">
        <f t="shared" ca="1" si="54"/>
        <v>2</v>
      </c>
      <c r="D1212">
        <f t="shared" si="55"/>
        <v>388</v>
      </c>
      <c r="E1212">
        <f>IF(appliances!$D$46="YES",light_sim_data!B1212,0)</f>
        <v>100</v>
      </c>
      <c r="F1212">
        <f t="shared" si="56"/>
        <v>288</v>
      </c>
      <c r="H1212" s="43">
        <v>0</v>
      </c>
      <c r="I1212" s="43">
        <v>0</v>
      </c>
      <c r="J1212" s="43">
        <v>109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5</v>
      </c>
      <c r="U1212" s="43">
        <v>0</v>
      </c>
      <c r="V1212" s="43">
        <v>3</v>
      </c>
      <c r="W1212" s="43">
        <v>117</v>
      </c>
      <c r="X1212" s="43">
        <v>0</v>
      </c>
      <c r="Y1212" s="43">
        <v>2</v>
      </c>
      <c r="Z1212" s="43">
        <v>26</v>
      </c>
      <c r="AA1212" s="43">
        <v>1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>
      <c r="A1213">
        <v>1202</v>
      </c>
      <c r="B1213" s="97">
        <v>0.83402777777777803</v>
      </c>
      <c r="C1213">
        <f t="shared" ca="1" si="54"/>
        <v>2</v>
      </c>
      <c r="D1213">
        <f t="shared" si="55"/>
        <v>388</v>
      </c>
      <c r="E1213">
        <f>IF(appliances!$D$46="YES",light_sim_data!B1213,0)</f>
        <v>100</v>
      </c>
      <c r="F1213">
        <f t="shared" si="56"/>
        <v>288</v>
      </c>
      <c r="H1213" s="43">
        <v>0</v>
      </c>
      <c r="I1213" s="43">
        <v>0</v>
      </c>
      <c r="J1213" s="43">
        <v>109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5</v>
      </c>
      <c r="U1213" s="43">
        <v>0</v>
      </c>
      <c r="V1213" s="43">
        <v>3</v>
      </c>
      <c r="W1213" s="43">
        <v>117</v>
      </c>
      <c r="X1213" s="43">
        <v>0</v>
      </c>
      <c r="Y1213" s="43">
        <v>2</v>
      </c>
      <c r="Z1213" s="43">
        <v>26</v>
      </c>
      <c r="AA1213" s="43">
        <v>1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>
      <c r="A1214">
        <v>1203</v>
      </c>
      <c r="B1214" s="97">
        <v>0.83472222222222203</v>
      </c>
      <c r="C1214">
        <f t="shared" ca="1" si="54"/>
        <v>2</v>
      </c>
      <c r="D1214">
        <f t="shared" si="55"/>
        <v>388</v>
      </c>
      <c r="E1214">
        <f>IF(appliances!$D$46="YES",light_sim_data!B1214,0)</f>
        <v>100</v>
      </c>
      <c r="F1214">
        <f t="shared" si="56"/>
        <v>288</v>
      </c>
      <c r="H1214" s="43">
        <v>0</v>
      </c>
      <c r="I1214" s="43">
        <v>0</v>
      </c>
      <c r="J1214" s="43">
        <v>109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5</v>
      </c>
      <c r="U1214" s="43">
        <v>0</v>
      </c>
      <c r="V1214" s="43">
        <v>3</v>
      </c>
      <c r="W1214" s="43">
        <v>117</v>
      </c>
      <c r="X1214" s="43">
        <v>0</v>
      </c>
      <c r="Y1214" s="43">
        <v>2</v>
      </c>
      <c r="Z1214" s="43">
        <v>26</v>
      </c>
      <c r="AA1214" s="43">
        <v>1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>
      <c r="A1215">
        <v>1204</v>
      </c>
      <c r="B1215" s="97">
        <v>0.83541666666666703</v>
      </c>
      <c r="C1215">
        <f t="shared" ca="1" si="54"/>
        <v>2</v>
      </c>
      <c r="D1215">
        <f t="shared" si="55"/>
        <v>388</v>
      </c>
      <c r="E1215">
        <f>IF(appliances!$D$46="YES",light_sim_data!B1215,0)</f>
        <v>100</v>
      </c>
      <c r="F1215">
        <f t="shared" si="56"/>
        <v>288</v>
      </c>
      <c r="H1215" s="43">
        <v>0</v>
      </c>
      <c r="I1215" s="43">
        <v>0</v>
      </c>
      <c r="J1215" s="43">
        <v>109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5</v>
      </c>
      <c r="U1215" s="43">
        <v>0</v>
      </c>
      <c r="V1215" s="43">
        <v>3</v>
      </c>
      <c r="W1215" s="43">
        <v>117</v>
      </c>
      <c r="X1215" s="43">
        <v>0</v>
      </c>
      <c r="Y1215" s="43">
        <v>2</v>
      </c>
      <c r="Z1215" s="43">
        <v>26</v>
      </c>
      <c r="AA1215" s="43">
        <v>1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>
      <c r="A1216">
        <v>1205</v>
      </c>
      <c r="B1216" s="97">
        <v>0.83611111111111103</v>
      </c>
      <c r="C1216">
        <f t="shared" ca="1" si="54"/>
        <v>2</v>
      </c>
      <c r="D1216">
        <f t="shared" si="55"/>
        <v>388</v>
      </c>
      <c r="E1216">
        <f>IF(appliances!$D$46="YES",light_sim_data!B1216,0)</f>
        <v>100</v>
      </c>
      <c r="F1216">
        <f t="shared" si="56"/>
        <v>288</v>
      </c>
      <c r="H1216" s="43">
        <v>0</v>
      </c>
      <c r="I1216" s="43">
        <v>0</v>
      </c>
      <c r="J1216" s="43">
        <v>109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5</v>
      </c>
      <c r="U1216" s="43">
        <v>0</v>
      </c>
      <c r="V1216" s="43">
        <v>3</v>
      </c>
      <c r="W1216" s="43">
        <v>117</v>
      </c>
      <c r="X1216" s="43">
        <v>0</v>
      </c>
      <c r="Y1216" s="43">
        <v>2</v>
      </c>
      <c r="Z1216" s="43">
        <v>26</v>
      </c>
      <c r="AA1216" s="43">
        <v>1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>
      <c r="A1217">
        <v>1206</v>
      </c>
      <c r="B1217" s="97">
        <v>0.83680555555555602</v>
      </c>
      <c r="C1217">
        <f t="shared" ca="1" si="54"/>
        <v>2</v>
      </c>
      <c r="D1217">
        <f t="shared" si="55"/>
        <v>388</v>
      </c>
      <c r="E1217">
        <f>IF(appliances!$D$46="YES",light_sim_data!B1217,0)</f>
        <v>100</v>
      </c>
      <c r="F1217">
        <f t="shared" si="56"/>
        <v>288</v>
      </c>
      <c r="H1217" s="43">
        <v>0</v>
      </c>
      <c r="I1217" s="43">
        <v>0</v>
      </c>
      <c r="J1217" s="43">
        <v>109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5</v>
      </c>
      <c r="U1217" s="43">
        <v>0</v>
      </c>
      <c r="V1217" s="43">
        <v>3</v>
      </c>
      <c r="W1217" s="43">
        <v>117</v>
      </c>
      <c r="X1217" s="43">
        <v>0</v>
      </c>
      <c r="Y1217" s="43">
        <v>2</v>
      </c>
      <c r="Z1217" s="43">
        <v>26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>
      <c r="A1218">
        <v>1207</v>
      </c>
      <c r="B1218" s="97">
        <v>0.83750000000000002</v>
      </c>
      <c r="C1218">
        <f t="shared" ca="1" si="54"/>
        <v>2</v>
      </c>
      <c r="D1218">
        <f t="shared" si="55"/>
        <v>388</v>
      </c>
      <c r="E1218">
        <f>IF(appliances!$D$46="YES",light_sim_data!B1218,0)</f>
        <v>100</v>
      </c>
      <c r="F1218">
        <f t="shared" si="56"/>
        <v>288</v>
      </c>
      <c r="H1218" s="43">
        <v>0</v>
      </c>
      <c r="I1218" s="43">
        <v>0</v>
      </c>
      <c r="J1218" s="43">
        <v>109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5</v>
      </c>
      <c r="U1218" s="43">
        <v>0</v>
      </c>
      <c r="V1218" s="43">
        <v>3</v>
      </c>
      <c r="W1218" s="43">
        <v>117</v>
      </c>
      <c r="X1218" s="43">
        <v>0</v>
      </c>
      <c r="Y1218" s="43">
        <v>2</v>
      </c>
      <c r="Z1218" s="43">
        <v>26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>
      <c r="A1219">
        <v>1208</v>
      </c>
      <c r="B1219" s="97">
        <v>0.83819444444444402</v>
      </c>
      <c r="C1219">
        <f t="shared" ca="1" si="54"/>
        <v>2</v>
      </c>
      <c r="D1219">
        <f t="shared" si="55"/>
        <v>388</v>
      </c>
      <c r="E1219">
        <f>IF(appliances!$D$46="YES",light_sim_data!B1219,0)</f>
        <v>100</v>
      </c>
      <c r="F1219">
        <f t="shared" si="56"/>
        <v>288</v>
      </c>
      <c r="H1219" s="43">
        <v>0</v>
      </c>
      <c r="I1219" s="43">
        <v>0</v>
      </c>
      <c r="J1219" s="43">
        <v>109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5</v>
      </c>
      <c r="U1219" s="43">
        <v>0</v>
      </c>
      <c r="V1219" s="43">
        <v>3</v>
      </c>
      <c r="W1219" s="43">
        <v>117</v>
      </c>
      <c r="X1219" s="43">
        <v>0</v>
      </c>
      <c r="Y1219" s="43">
        <v>2</v>
      </c>
      <c r="Z1219" s="43">
        <v>26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>
      <c r="A1220">
        <v>1209</v>
      </c>
      <c r="B1220" s="97">
        <v>0.83888888888888902</v>
      </c>
      <c r="C1220">
        <f t="shared" ca="1" si="54"/>
        <v>2</v>
      </c>
      <c r="D1220">
        <f t="shared" si="55"/>
        <v>279</v>
      </c>
      <c r="E1220">
        <f>IF(appliances!$D$46="YES",light_sim_data!B1220,0)</f>
        <v>100</v>
      </c>
      <c r="F1220">
        <f t="shared" si="56"/>
        <v>179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5</v>
      </c>
      <c r="U1220" s="43">
        <v>0</v>
      </c>
      <c r="V1220" s="43">
        <v>3</v>
      </c>
      <c r="W1220" s="43">
        <v>117</v>
      </c>
      <c r="X1220" s="43">
        <v>0</v>
      </c>
      <c r="Y1220" s="43">
        <v>2</v>
      </c>
      <c r="Z1220" s="43">
        <v>26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>
      <c r="A1221">
        <v>1210</v>
      </c>
      <c r="B1221" s="97">
        <v>0.83958333333333302</v>
      </c>
      <c r="C1221">
        <f t="shared" ca="1" si="54"/>
        <v>2</v>
      </c>
      <c r="D1221">
        <f t="shared" si="55"/>
        <v>279</v>
      </c>
      <c r="E1221">
        <f>IF(appliances!$D$46="YES",light_sim_data!B1221,0)</f>
        <v>100</v>
      </c>
      <c r="F1221">
        <f t="shared" si="56"/>
        <v>179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5</v>
      </c>
      <c r="U1221" s="43">
        <v>0</v>
      </c>
      <c r="V1221" s="43">
        <v>3</v>
      </c>
      <c r="W1221" s="43">
        <v>117</v>
      </c>
      <c r="X1221" s="43">
        <v>0</v>
      </c>
      <c r="Y1221" s="43">
        <v>2</v>
      </c>
      <c r="Z1221" s="43">
        <v>26</v>
      </c>
      <c r="AA1221" s="43">
        <v>1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>
      <c r="A1222">
        <v>1211</v>
      </c>
      <c r="B1222" s="97">
        <v>0.84027777777777801</v>
      </c>
      <c r="C1222">
        <f t="shared" ca="1" si="54"/>
        <v>2</v>
      </c>
      <c r="D1222">
        <f t="shared" si="55"/>
        <v>279</v>
      </c>
      <c r="E1222">
        <f>IF(appliances!$D$46="YES",light_sim_data!B1222,0)</f>
        <v>100</v>
      </c>
      <c r="F1222">
        <f t="shared" si="56"/>
        <v>179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5</v>
      </c>
      <c r="U1222" s="43">
        <v>0</v>
      </c>
      <c r="V1222" s="43">
        <v>3</v>
      </c>
      <c r="W1222" s="43">
        <v>117</v>
      </c>
      <c r="X1222" s="43">
        <v>0</v>
      </c>
      <c r="Y1222" s="43">
        <v>2</v>
      </c>
      <c r="Z1222" s="43">
        <v>26</v>
      </c>
      <c r="AA1222" s="43">
        <v>1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>
      <c r="A1223">
        <v>1212</v>
      </c>
      <c r="B1223" s="97">
        <v>0.84097222222222201</v>
      </c>
      <c r="C1223">
        <f t="shared" ca="1" si="54"/>
        <v>2</v>
      </c>
      <c r="D1223">
        <f t="shared" si="55"/>
        <v>279</v>
      </c>
      <c r="E1223">
        <f>IF(appliances!$D$46="YES",light_sim_data!B1223,0)</f>
        <v>100</v>
      </c>
      <c r="F1223">
        <f t="shared" si="56"/>
        <v>179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5</v>
      </c>
      <c r="U1223" s="43">
        <v>0</v>
      </c>
      <c r="V1223" s="43">
        <v>3</v>
      </c>
      <c r="W1223" s="43">
        <v>117</v>
      </c>
      <c r="X1223" s="43">
        <v>0</v>
      </c>
      <c r="Y1223" s="43">
        <v>2</v>
      </c>
      <c r="Z1223" s="43">
        <v>26</v>
      </c>
      <c r="AA1223" s="43">
        <v>1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>
      <c r="A1224">
        <v>1213</v>
      </c>
      <c r="B1224" s="97">
        <v>0.84166666666666701</v>
      </c>
      <c r="C1224">
        <f t="shared" ca="1" si="54"/>
        <v>2</v>
      </c>
      <c r="D1224">
        <f t="shared" si="55"/>
        <v>415</v>
      </c>
      <c r="E1224">
        <f>IF(appliances!$D$46="YES",light_sim_data!B1224,0)</f>
        <v>100</v>
      </c>
      <c r="F1224">
        <f t="shared" si="56"/>
        <v>315</v>
      </c>
      <c r="H1224" s="43">
        <v>0</v>
      </c>
      <c r="I1224" s="43">
        <v>0</v>
      </c>
      <c r="J1224" s="43">
        <v>0</v>
      </c>
      <c r="K1224" s="43">
        <v>136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5</v>
      </c>
      <c r="U1224" s="43">
        <v>0</v>
      </c>
      <c r="V1224" s="43">
        <v>3</v>
      </c>
      <c r="W1224" s="43">
        <v>117</v>
      </c>
      <c r="X1224" s="43">
        <v>0</v>
      </c>
      <c r="Y1224" s="43">
        <v>2</v>
      </c>
      <c r="Z1224" s="43">
        <v>26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>
      <c r="A1225">
        <v>1214</v>
      </c>
      <c r="B1225" s="97">
        <v>0.84236111111111101</v>
      </c>
      <c r="C1225">
        <f t="shared" ca="1" si="54"/>
        <v>2</v>
      </c>
      <c r="D1225">
        <f t="shared" si="55"/>
        <v>415</v>
      </c>
      <c r="E1225">
        <f>IF(appliances!$D$46="YES",light_sim_data!B1225,0)</f>
        <v>100</v>
      </c>
      <c r="F1225">
        <f t="shared" si="56"/>
        <v>315</v>
      </c>
      <c r="H1225" s="43">
        <v>0</v>
      </c>
      <c r="I1225" s="43">
        <v>0</v>
      </c>
      <c r="J1225" s="43">
        <v>0</v>
      </c>
      <c r="K1225" s="43">
        <v>136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5</v>
      </c>
      <c r="U1225" s="43">
        <v>0</v>
      </c>
      <c r="V1225" s="43">
        <v>3</v>
      </c>
      <c r="W1225" s="43">
        <v>117</v>
      </c>
      <c r="X1225" s="43">
        <v>0</v>
      </c>
      <c r="Y1225" s="43">
        <v>2</v>
      </c>
      <c r="Z1225" s="43">
        <v>26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>
      <c r="A1226">
        <v>1215</v>
      </c>
      <c r="B1226" s="97">
        <v>0.843055555555556</v>
      </c>
      <c r="C1226">
        <f t="shared" ca="1" si="54"/>
        <v>2</v>
      </c>
      <c r="D1226">
        <f t="shared" si="55"/>
        <v>415</v>
      </c>
      <c r="E1226">
        <f>IF(appliances!$D$46="YES",light_sim_data!B1226,0)</f>
        <v>100</v>
      </c>
      <c r="F1226">
        <f t="shared" si="56"/>
        <v>315</v>
      </c>
      <c r="H1226" s="43">
        <v>0</v>
      </c>
      <c r="I1226" s="43">
        <v>0</v>
      </c>
      <c r="J1226" s="43">
        <v>0</v>
      </c>
      <c r="K1226" s="43">
        <v>136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5</v>
      </c>
      <c r="U1226" s="43">
        <v>0</v>
      </c>
      <c r="V1226" s="43">
        <v>3</v>
      </c>
      <c r="W1226" s="43">
        <v>117</v>
      </c>
      <c r="X1226" s="43">
        <v>0</v>
      </c>
      <c r="Y1226" s="43">
        <v>2</v>
      </c>
      <c r="Z1226" s="43">
        <v>26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>
      <c r="A1227">
        <v>1216</v>
      </c>
      <c r="B1227" s="97">
        <v>0.84375</v>
      </c>
      <c r="C1227">
        <f t="shared" ca="1" si="54"/>
        <v>2</v>
      </c>
      <c r="D1227">
        <f t="shared" si="55"/>
        <v>558</v>
      </c>
      <c r="E1227">
        <f>IF(appliances!$D$46="YES",light_sim_data!B1227,0)</f>
        <v>100</v>
      </c>
      <c r="F1227">
        <f t="shared" si="56"/>
        <v>458</v>
      </c>
      <c r="H1227" s="43">
        <v>0</v>
      </c>
      <c r="I1227" s="43">
        <v>0</v>
      </c>
      <c r="J1227" s="43">
        <v>0</v>
      </c>
      <c r="K1227" s="43">
        <v>136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148</v>
      </c>
      <c r="U1227" s="43">
        <v>0</v>
      </c>
      <c r="V1227" s="43">
        <v>3</v>
      </c>
      <c r="W1227" s="43">
        <v>117</v>
      </c>
      <c r="X1227" s="43">
        <v>0</v>
      </c>
      <c r="Y1227" s="43">
        <v>2</v>
      </c>
      <c r="Z1227" s="43">
        <v>26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>
      <c r="A1228">
        <v>1217</v>
      </c>
      <c r="B1228" s="97">
        <v>0.844444444444444</v>
      </c>
      <c r="C1228">
        <f t="shared" ca="1" si="54"/>
        <v>2</v>
      </c>
      <c r="D1228">
        <f t="shared" si="55"/>
        <v>558</v>
      </c>
      <c r="E1228">
        <f>IF(appliances!$D$46="YES",light_sim_data!B1228,0)</f>
        <v>100</v>
      </c>
      <c r="F1228">
        <f t="shared" si="56"/>
        <v>458</v>
      </c>
      <c r="H1228" s="43">
        <v>0</v>
      </c>
      <c r="I1228" s="43">
        <v>0</v>
      </c>
      <c r="J1228" s="43">
        <v>0</v>
      </c>
      <c r="K1228" s="43">
        <v>136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148</v>
      </c>
      <c r="U1228" s="43">
        <v>0</v>
      </c>
      <c r="V1228" s="43">
        <v>3</v>
      </c>
      <c r="W1228" s="43">
        <v>117</v>
      </c>
      <c r="X1228" s="43">
        <v>0</v>
      </c>
      <c r="Y1228" s="43">
        <v>2</v>
      </c>
      <c r="Z1228" s="43">
        <v>26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>
      <c r="A1229">
        <v>1218</v>
      </c>
      <c r="B1229" s="97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558</v>
      </c>
      <c r="E1229">
        <f>IF(appliances!$D$46="YES",light_sim_data!B1229,0)</f>
        <v>100</v>
      </c>
      <c r="F1229">
        <f t="shared" ref="F1229:F1292" si="59">SUM(H1229:AN1229)</f>
        <v>458</v>
      </c>
      <c r="H1229" s="43">
        <v>0</v>
      </c>
      <c r="I1229" s="43">
        <v>0</v>
      </c>
      <c r="J1229" s="43">
        <v>0</v>
      </c>
      <c r="K1229" s="43">
        <v>136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148</v>
      </c>
      <c r="U1229" s="43">
        <v>0</v>
      </c>
      <c r="V1229" s="43">
        <v>3</v>
      </c>
      <c r="W1229" s="43">
        <v>117</v>
      </c>
      <c r="X1229" s="43">
        <v>0</v>
      </c>
      <c r="Y1229" s="43">
        <v>2</v>
      </c>
      <c r="Z1229" s="43">
        <v>26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>
      <c r="A1230">
        <v>1219</v>
      </c>
      <c r="B1230" s="97">
        <v>0.84583333333333299</v>
      </c>
      <c r="C1230">
        <f t="shared" ca="1" si="57"/>
        <v>2</v>
      </c>
      <c r="D1230">
        <f t="shared" si="58"/>
        <v>558</v>
      </c>
      <c r="E1230">
        <f>IF(appliances!$D$46="YES",light_sim_data!B1230,0)</f>
        <v>100</v>
      </c>
      <c r="F1230">
        <f t="shared" si="59"/>
        <v>458</v>
      </c>
      <c r="H1230" s="43">
        <v>0</v>
      </c>
      <c r="I1230" s="43">
        <v>0</v>
      </c>
      <c r="J1230" s="43">
        <v>0</v>
      </c>
      <c r="K1230" s="43">
        <v>136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148</v>
      </c>
      <c r="U1230" s="43">
        <v>0</v>
      </c>
      <c r="V1230" s="43">
        <v>3</v>
      </c>
      <c r="W1230" s="43">
        <v>117</v>
      </c>
      <c r="X1230" s="43">
        <v>0</v>
      </c>
      <c r="Y1230" s="43">
        <v>2</v>
      </c>
      <c r="Z1230" s="43">
        <v>26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>
      <c r="A1231">
        <v>1220</v>
      </c>
      <c r="B1231" s="97">
        <v>0.84652777777777799</v>
      </c>
      <c r="C1231">
        <f t="shared" ca="1" si="57"/>
        <v>2</v>
      </c>
      <c r="D1231">
        <f t="shared" si="58"/>
        <v>444</v>
      </c>
      <c r="E1231">
        <f>IF(appliances!$D$46="YES",light_sim_data!B1231,0)</f>
        <v>100</v>
      </c>
      <c r="F1231">
        <f t="shared" si="59"/>
        <v>344</v>
      </c>
      <c r="H1231" s="43">
        <v>0</v>
      </c>
      <c r="I1231" s="43">
        <v>0</v>
      </c>
      <c r="J1231" s="43">
        <v>0</v>
      </c>
      <c r="K1231" s="43">
        <v>136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148</v>
      </c>
      <c r="U1231" s="43">
        <v>0</v>
      </c>
      <c r="V1231" s="43">
        <v>3</v>
      </c>
      <c r="W1231" s="43">
        <v>3</v>
      </c>
      <c r="X1231" s="43">
        <v>0</v>
      </c>
      <c r="Y1231" s="43">
        <v>2</v>
      </c>
      <c r="Z1231" s="43">
        <v>26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>
      <c r="A1232">
        <v>1221</v>
      </c>
      <c r="B1232" s="97">
        <v>0.84722222222222199</v>
      </c>
      <c r="C1232">
        <f t="shared" ca="1" si="57"/>
        <v>2</v>
      </c>
      <c r="D1232">
        <f t="shared" si="58"/>
        <v>444</v>
      </c>
      <c r="E1232">
        <f>IF(appliances!$D$46="YES",light_sim_data!B1232,0)</f>
        <v>100</v>
      </c>
      <c r="F1232">
        <f t="shared" si="59"/>
        <v>344</v>
      </c>
      <c r="H1232" s="43">
        <v>0</v>
      </c>
      <c r="I1232" s="43">
        <v>0</v>
      </c>
      <c r="J1232" s="43">
        <v>0</v>
      </c>
      <c r="K1232" s="43">
        <v>136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148</v>
      </c>
      <c r="U1232" s="43">
        <v>0</v>
      </c>
      <c r="V1232" s="43">
        <v>3</v>
      </c>
      <c r="W1232" s="43">
        <v>3</v>
      </c>
      <c r="X1232" s="43">
        <v>0</v>
      </c>
      <c r="Y1232" s="43">
        <v>2</v>
      </c>
      <c r="Z1232" s="43">
        <v>26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>
      <c r="A1233">
        <v>1222</v>
      </c>
      <c r="B1233" s="97">
        <v>0.84791666666666698</v>
      </c>
      <c r="C1233">
        <f t="shared" ca="1" si="57"/>
        <v>2</v>
      </c>
      <c r="D1233">
        <f t="shared" si="58"/>
        <v>444</v>
      </c>
      <c r="E1233">
        <f>IF(appliances!$D$46="YES",light_sim_data!B1233,0)</f>
        <v>100</v>
      </c>
      <c r="F1233">
        <f t="shared" si="59"/>
        <v>344</v>
      </c>
      <c r="H1233" s="43">
        <v>0</v>
      </c>
      <c r="I1233" s="43">
        <v>0</v>
      </c>
      <c r="J1233" s="43">
        <v>0</v>
      </c>
      <c r="K1233" s="43">
        <v>136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148</v>
      </c>
      <c r="U1233" s="43">
        <v>0</v>
      </c>
      <c r="V1233" s="43">
        <v>3</v>
      </c>
      <c r="W1233" s="43">
        <v>3</v>
      </c>
      <c r="X1233" s="43">
        <v>0</v>
      </c>
      <c r="Y1233" s="43">
        <v>2</v>
      </c>
      <c r="Z1233" s="43">
        <v>26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>
      <c r="A1234">
        <v>1223</v>
      </c>
      <c r="B1234" s="97">
        <v>0.84861111111111098</v>
      </c>
      <c r="C1234">
        <f t="shared" ca="1" si="57"/>
        <v>2</v>
      </c>
      <c r="D1234">
        <f t="shared" si="58"/>
        <v>444</v>
      </c>
      <c r="E1234">
        <f>IF(appliances!$D$46="YES",light_sim_data!B1234,0)</f>
        <v>100</v>
      </c>
      <c r="F1234">
        <f t="shared" si="59"/>
        <v>344</v>
      </c>
      <c r="H1234" s="43">
        <v>0</v>
      </c>
      <c r="I1234" s="43">
        <v>0</v>
      </c>
      <c r="J1234" s="43">
        <v>0</v>
      </c>
      <c r="K1234" s="43">
        <v>136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148</v>
      </c>
      <c r="U1234" s="43">
        <v>0</v>
      </c>
      <c r="V1234" s="43">
        <v>3</v>
      </c>
      <c r="W1234" s="43">
        <v>3</v>
      </c>
      <c r="X1234" s="43">
        <v>0</v>
      </c>
      <c r="Y1234" s="43">
        <v>2</v>
      </c>
      <c r="Z1234" s="43">
        <v>26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>
      <c r="A1235">
        <v>1224</v>
      </c>
      <c r="B1235" s="97">
        <v>0.84930555555555598</v>
      </c>
      <c r="C1235">
        <f t="shared" ca="1" si="57"/>
        <v>2</v>
      </c>
      <c r="D1235">
        <f t="shared" si="58"/>
        <v>444</v>
      </c>
      <c r="E1235">
        <f>IF(appliances!$D$46="YES",light_sim_data!B1235,0)</f>
        <v>100</v>
      </c>
      <c r="F1235">
        <f t="shared" si="59"/>
        <v>344</v>
      </c>
      <c r="H1235" s="43">
        <v>0</v>
      </c>
      <c r="I1235" s="43">
        <v>0</v>
      </c>
      <c r="J1235" s="43">
        <v>0</v>
      </c>
      <c r="K1235" s="43">
        <v>136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148</v>
      </c>
      <c r="U1235" s="43">
        <v>0</v>
      </c>
      <c r="V1235" s="43">
        <v>3</v>
      </c>
      <c r="W1235" s="43">
        <v>3</v>
      </c>
      <c r="X1235" s="43">
        <v>0</v>
      </c>
      <c r="Y1235" s="43">
        <v>2</v>
      </c>
      <c r="Z1235" s="43">
        <v>26</v>
      </c>
      <c r="AA1235" s="43">
        <v>1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>
      <c r="A1236">
        <v>1225</v>
      </c>
      <c r="B1236" s="97">
        <v>0.85</v>
      </c>
      <c r="C1236">
        <f t="shared" ca="1" si="57"/>
        <v>2</v>
      </c>
      <c r="D1236">
        <f t="shared" si="58"/>
        <v>444</v>
      </c>
      <c r="E1236">
        <f>IF(appliances!$D$46="YES",light_sim_data!B1236,0)</f>
        <v>100</v>
      </c>
      <c r="F1236">
        <f t="shared" si="59"/>
        <v>344</v>
      </c>
      <c r="H1236" s="43">
        <v>0</v>
      </c>
      <c r="I1236" s="43">
        <v>0</v>
      </c>
      <c r="J1236" s="43">
        <v>0</v>
      </c>
      <c r="K1236" s="43">
        <v>136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148</v>
      </c>
      <c r="U1236" s="43">
        <v>0</v>
      </c>
      <c r="V1236" s="43">
        <v>3</v>
      </c>
      <c r="W1236" s="43">
        <v>3</v>
      </c>
      <c r="X1236" s="43">
        <v>0</v>
      </c>
      <c r="Y1236" s="43">
        <v>2</v>
      </c>
      <c r="Z1236" s="43">
        <v>26</v>
      </c>
      <c r="AA1236" s="43">
        <v>1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>
      <c r="A1237">
        <v>1226</v>
      </c>
      <c r="B1237" s="97">
        <v>0.85069444444444497</v>
      </c>
      <c r="C1237">
        <f t="shared" ca="1" si="57"/>
        <v>2</v>
      </c>
      <c r="D1237">
        <f t="shared" si="58"/>
        <v>444</v>
      </c>
      <c r="E1237">
        <f>IF(appliances!$D$46="YES",light_sim_data!B1237,0)</f>
        <v>100</v>
      </c>
      <c r="F1237">
        <f t="shared" si="59"/>
        <v>344</v>
      </c>
      <c r="H1237" s="43">
        <v>0</v>
      </c>
      <c r="I1237" s="43">
        <v>0</v>
      </c>
      <c r="J1237" s="43">
        <v>0</v>
      </c>
      <c r="K1237" s="43">
        <v>136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148</v>
      </c>
      <c r="U1237" s="43">
        <v>0</v>
      </c>
      <c r="V1237" s="43">
        <v>3</v>
      </c>
      <c r="W1237" s="43">
        <v>3</v>
      </c>
      <c r="X1237" s="43">
        <v>0</v>
      </c>
      <c r="Y1237" s="43">
        <v>2</v>
      </c>
      <c r="Z1237" s="43">
        <v>26</v>
      </c>
      <c r="AA1237" s="43">
        <v>1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>
      <c r="A1238">
        <v>1227</v>
      </c>
      <c r="B1238" s="97">
        <v>0.85138888888888897</v>
      </c>
      <c r="C1238">
        <f t="shared" ca="1" si="57"/>
        <v>2</v>
      </c>
      <c r="D1238">
        <f t="shared" si="58"/>
        <v>444</v>
      </c>
      <c r="E1238">
        <f>IF(appliances!$D$46="YES",light_sim_data!B1238,0)</f>
        <v>100</v>
      </c>
      <c r="F1238">
        <f t="shared" si="59"/>
        <v>344</v>
      </c>
      <c r="H1238" s="43">
        <v>0</v>
      </c>
      <c r="I1238" s="43">
        <v>0</v>
      </c>
      <c r="J1238" s="43">
        <v>0</v>
      </c>
      <c r="K1238" s="43">
        <v>136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148</v>
      </c>
      <c r="U1238" s="43">
        <v>0</v>
      </c>
      <c r="V1238" s="43">
        <v>3</v>
      </c>
      <c r="W1238" s="43">
        <v>3</v>
      </c>
      <c r="X1238" s="43">
        <v>0</v>
      </c>
      <c r="Y1238" s="43">
        <v>2</v>
      </c>
      <c r="Z1238" s="43">
        <v>26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>
      <c r="A1239">
        <v>1228</v>
      </c>
      <c r="B1239" s="97">
        <v>0.85208333333333297</v>
      </c>
      <c r="C1239">
        <f t="shared" ca="1" si="57"/>
        <v>2</v>
      </c>
      <c r="D1239">
        <f t="shared" si="58"/>
        <v>444</v>
      </c>
      <c r="E1239">
        <f>IF(appliances!$D$46="YES",light_sim_data!B1239,0)</f>
        <v>100</v>
      </c>
      <c r="F1239">
        <f t="shared" si="59"/>
        <v>344</v>
      </c>
      <c r="H1239" s="43">
        <v>0</v>
      </c>
      <c r="I1239" s="43">
        <v>0</v>
      </c>
      <c r="J1239" s="43">
        <v>0</v>
      </c>
      <c r="K1239" s="43">
        <v>136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148</v>
      </c>
      <c r="U1239" s="43">
        <v>0</v>
      </c>
      <c r="V1239" s="43">
        <v>3</v>
      </c>
      <c r="W1239" s="43">
        <v>3</v>
      </c>
      <c r="X1239" s="43">
        <v>0</v>
      </c>
      <c r="Y1239" s="43">
        <v>2</v>
      </c>
      <c r="Z1239" s="43">
        <v>26</v>
      </c>
      <c r="AA1239" s="43">
        <v>1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>
      <c r="A1240">
        <v>1229</v>
      </c>
      <c r="B1240" s="97">
        <v>0.85277777777777797</v>
      </c>
      <c r="C1240">
        <f t="shared" ca="1" si="57"/>
        <v>2</v>
      </c>
      <c r="D1240">
        <f t="shared" si="58"/>
        <v>444</v>
      </c>
      <c r="E1240">
        <f>IF(appliances!$D$46="YES",light_sim_data!B1240,0)</f>
        <v>100</v>
      </c>
      <c r="F1240">
        <f t="shared" si="59"/>
        <v>344</v>
      </c>
      <c r="H1240" s="43">
        <v>0</v>
      </c>
      <c r="I1240" s="43">
        <v>0</v>
      </c>
      <c r="J1240" s="43">
        <v>0</v>
      </c>
      <c r="K1240" s="43">
        <v>136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148</v>
      </c>
      <c r="U1240" s="43">
        <v>0</v>
      </c>
      <c r="V1240" s="43">
        <v>3</v>
      </c>
      <c r="W1240" s="43">
        <v>3</v>
      </c>
      <c r="X1240" s="43">
        <v>0</v>
      </c>
      <c r="Y1240" s="43">
        <v>2</v>
      </c>
      <c r="Z1240" s="43">
        <v>26</v>
      </c>
      <c r="AA1240" s="43">
        <v>1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>
      <c r="A1241">
        <v>1230</v>
      </c>
      <c r="B1241" s="97">
        <v>0.85347222222222197</v>
      </c>
      <c r="C1241">
        <f t="shared" ca="1" si="57"/>
        <v>2</v>
      </c>
      <c r="D1241">
        <f t="shared" si="58"/>
        <v>444</v>
      </c>
      <c r="E1241">
        <f>IF(appliances!$D$46="YES",light_sim_data!B1241,0)</f>
        <v>100</v>
      </c>
      <c r="F1241">
        <f t="shared" si="59"/>
        <v>344</v>
      </c>
      <c r="H1241" s="43">
        <v>0</v>
      </c>
      <c r="I1241" s="43">
        <v>0</v>
      </c>
      <c r="J1241" s="43">
        <v>0</v>
      </c>
      <c r="K1241" s="43">
        <v>136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148</v>
      </c>
      <c r="U1241" s="43">
        <v>0</v>
      </c>
      <c r="V1241" s="43">
        <v>3</v>
      </c>
      <c r="W1241" s="43">
        <v>3</v>
      </c>
      <c r="X1241" s="43">
        <v>0</v>
      </c>
      <c r="Y1241" s="43">
        <v>2</v>
      </c>
      <c r="Z1241" s="43">
        <v>26</v>
      </c>
      <c r="AA1241" s="43">
        <v>1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>
      <c r="A1242">
        <v>1231</v>
      </c>
      <c r="B1242" s="97">
        <v>0.85416666666666696</v>
      </c>
      <c r="C1242">
        <f t="shared" ca="1" si="57"/>
        <v>2</v>
      </c>
      <c r="D1242">
        <f t="shared" si="58"/>
        <v>444</v>
      </c>
      <c r="E1242">
        <f>IF(appliances!$D$46="YES",light_sim_data!B1242,0)</f>
        <v>100</v>
      </c>
      <c r="F1242">
        <f t="shared" si="59"/>
        <v>344</v>
      </c>
      <c r="H1242" s="43">
        <v>0</v>
      </c>
      <c r="I1242" s="43">
        <v>0</v>
      </c>
      <c r="J1242" s="43">
        <v>0</v>
      </c>
      <c r="K1242" s="43">
        <v>136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148</v>
      </c>
      <c r="U1242" s="43">
        <v>0</v>
      </c>
      <c r="V1242" s="43">
        <v>3</v>
      </c>
      <c r="W1242" s="43">
        <v>3</v>
      </c>
      <c r="X1242" s="43">
        <v>0</v>
      </c>
      <c r="Y1242" s="43">
        <v>2</v>
      </c>
      <c r="Z1242" s="43">
        <v>26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>
      <c r="A1243">
        <v>1232</v>
      </c>
      <c r="B1243" s="97">
        <v>0.85486111111111096</v>
      </c>
      <c r="C1243">
        <f t="shared" ca="1" si="57"/>
        <v>2</v>
      </c>
      <c r="D1243">
        <f t="shared" si="58"/>
        <v>444</v>
      </c>
      <c r="E1243">
        <f>IF(appliances!$D$46="YES",light_sim_data!B1243,0)</f>
        <v>100</v>
      </c>
      <c r="F1243">
        <f t="shared" si="59"/>
        <v>344</v>
      </c>
      <c r="H1243" s="43">
        <v>0</v>
      </c>
      <c r="I1243" s="43">
        <v>0</v>
      </c>
      <c r="J1243" s="43">
        <v>0</v>
      </c>
      <c r="K1243" s="43">
        <v>136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148</v>
      </c>
      <c r="U1243" s="43">
        <v>0</v>
      </c>
      <c r="V1243" s="43">
        <v>3</v>
      </c>
      <c r="W1243" s="43">
        <v>3</v>
      </c>
      <c r="X1243" s="43">
        <v>0</v>
      </c>
      <c r="Y1243" s="43">
        <v>2</v>
      </c>
      <c r="Z1243" s="43">
        <v>26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>
      <c r="A1244">
        <v>1233</v>
      </c>
      <c r="B1244" s="97">
        <v>0.85555555555555596</v>
      </c>
      <c r="C1244">
        <f t="shared" ca="1" si="57"/>
        <v>2</v>
      </c>
      <c r="D1244">
        <f t="shared" si="58"/>
        <v>408</v>
      </c>
      <c r="E1244">
        <f>IF(appliances!$D$46="YES",light_sim_data!B1244,0)</f>
        <v>200</v>
      </c>
      <c r="F1244">
        <f t="shared" si="59"/>
        <v>208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148</v>
      </c>
      <c r="U1244" s="43">
        <v>0</v>
      </c>
      <c r="V1244" s="43">
        <v>3</v>
      </c>
      <c r="W1244" s="43">
        <v>3</v>
      </c>
      <c r="X1244" s="43">
        <v>0</v>
      </c>
      <c r="Y1244" s="43">
        <v>2</v>
      </c>
      <c r="Z1244" s="43">
        <v>26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>
      <c r="A1245">
        <v>1234</v>
      </c>
      <c r="B1245" s="97">
        <v>0.85624999999999996</v>
      </c>
      <c r="C1245">
        <f t="shared" ca="1" si="57"/>
        <v>2</v>
      </c>
      <c r="D1245">
        <f t="shared" si="58"/>
        <v>501</v>
      </c>
      <c r="E1245">
        <f>IF(appliances!$D$46="YES",light_sim_data!B1245,0)</f>
        <v>260</v>
      </c>
      <c r="F1245">
        <f t="shared" si="59"/>
        <v>241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148</v>
      </c>
      <c r="U1245" s="43">
        <v>0</v>
      </c>
      <c r="V1245" s="43">
        <v>3</v>
      </c>
      <c r="W1245" s="43">
        <v>3</v>
      </c>
      <c r="X1245" s="43">
        <v>0</v>
      </c>
      <c r="Y1245" s="43">
        <v>35</v>
      </c>
      <c r="Z1245" s="43">
        <v>26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>
      <c r="A1246">
        <v>1235</v>
      </c>
      <c r="B1246" s="97">
        <v>0.85694444444444495</v>
      </c>
      <c r="C1246">
        <f t="shared" ca="1" si="57"/>
        <v>2</v>
      </c>
      <c r="D1246">
        <f t="shared" si="58"/>
        <v>501</v>
      </c>
      <c r="E1246">
        <f>IF(appliances!$D$46="YES",light_sim_data!B1246,0)</f>
        <v>260</v>
      </c>
      <c r="F1246">
        <f t="shared" si="59"/>
        <v>241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148</v>
      </c>
      <c r="U1246" s="43">
        <v>0</v>
      </c>
      <c r="V1246" s="43">
        <v>3</v>
      </c>
      <c r="W1246" s="43">
        <v>3</v>
      </c>
      <c r="X1246" s="43">
        <v>0</v>
      </c>
      <c r="Y1246" s="43">
        <v>35</v>
      </c>
      <c r="Z1246" s="43">
        <v>26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>
      <c r="A1247">
        <v>1236</v>
      </c>
      <c r="B1247" s="97">
        <v>0.85763888888888895</v>
      </c>
      <c r="C1247">
        <f t="shared" ca="1" si="57"/>
        <v>2</v>
      </c>
      <c r="D1247">
        <f t="shared" si="58"/>
        <v>501</v>
      </c>
      <c r="E1247">
        <f>IF(appliances!$D$46="YES",light_sim_data!B1247,0)</f>
        <v>260</v>
      </c>
      <c r="F1247">
        <f t="shared" si="59"/>
        <v>241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148</v>
      </c>
      <c r="U1247" s="43">
        <v>0</v>
      </c>
      <c r="V1247" s="43">
        <v>3</v>
      </c>
      <c r="W1247" s="43">
        <v>3</v>
      </c>
      <c r="X1247" s="43">
        <v>0</v>
      </c>
      <c r="Y1247" s="43">
        <v>35</v>
      </c>
      <c r="Z1247" s="43">
        <v>26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>
      <c r="A1248">
        <v>1237</v>
      </c>
      <c r="B1248" s="97">
        <v>0.85833333333333295</v>
      </c>
      <c r="C1248">
        <f t="shared" ca="1" si="57"/>
        <v>2</v>
      </c>
      <c r="D1248">
        <f t="shared" si="58"/>
        <v>441</v>
      </c>
      <c r="E1248">
        <f>IF(appliances!$D$46="YES",light_sim_data!B1248,0)</f>
        <v>200</v>
      </c>
      <c r="F1248">
        <f t="shared" si="59"/>
        <v>241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148</v>
      </c>
      <c r="U1248" s="43">
        <v>0</v>
      </c>
      <c r="V1248" s="43">
        <v>3</v>
      </c>
      <c r="W1248" s="43">
        <v>3</v>
      </c>
      <c r="X1248" s="43">
        <v>0</v>
      </c>
      <c r="Y1248" s="43">
        <v>35</v>
      </c>
      <c r="Z1248" s="43">
        <v>26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>
      <c r="A1249">
        <v>1238</v>
      </c>
      <c r="B1249" s="97">
        <v>0.85902777777777795</v>
      </c>
      <c r="C1249">
        <f t="shared" ca="1" si="57"/>
        <v>2</v>
      </c>
      <c r="D1249">
        <f t="shared" si="58"/>
        <v>441</v>
      </c>
      <c r="E1249">
        <f>IF(appliances!$D$46="YES",light_sim_data!B1249,0)</f>
        <v>200</v>
      </c>
      <c r="F1249">
        <f t="shared" si="59"/>
        <v>241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148</v>
      </c>
      <c r="U1249" s="43">
        <v>0</v>
      </c>
      <c r="V1249" s="43">
        <v>3</v>
      </c>
      <c r="W1249" s="43">
        <v>3</v>
      </c>
      <c r="X1249" s="43">
        <v>0</v>
      </c>
      <c r="Y1249" s="43">
        <v>35</v>
      </c>
      <c r="Z1249" s="43">
        <v>26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>
      <c r="A1250">
        <v>1239</v>
      </c>
      <c r="B1250" s="97">
        <v>0.85972222222222205</v>
      </c>
      <c r="C1250">
        <f t="shared" ca="1" si="57"/>
        <v>2</v>
      </c>
      <c r="D1250">
        <f t="shared" si="58"/>
        <v>453</v>
      </c>
      <c r="E1250">
        <f>IF(appliances!$D$46="YES",light_sim_data!B1250,0)</f>
        <v>212</v>
      </c>
      <c r="F1250">
        <f t="shared" si="59"/>
        <v>241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148</v>
      </c>
      <c r="U1250" s="43">
        <v>0</v>
      </c>
      <c r="V1250" s="43">
        <v>3</v>
      </c>
      <c r="W1250" s="43">
        <v>3</v>
      </c>
      <c r="X1250" s="43">
        <v>0</v>
      </c>
      <c r="Y1250" s="43">
        <v>35</v>
      </c>
      <c r="Z1250" s="43">
        <v>26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>
      <c r="A1251">
        <v>1240</v>
      </c>
      <c r="B1251" s="97">
        <v>0.86041666666666705</v>
      </c>
      <c r="C1251">
        <f t="shared" ca="1" si="57"/>
        <v>2</v>
      </c>
      <c r="D1251">
        <f t="shared" si="58"/>
        <v>453</v>
      </c>
      <c r="E1251">
        <f>IF(appliances!$D$46="YES",light_sim_data!B1251,0)</f>
        <v>212</v>
      </c>
      <c r="F1251">
        <f t="shared" si="59"/>
        <v>241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148</v>
      </c>
      <c r="U1251" s="43">
        <v>0</v>
      </c>
      <c r="V1251" s="43">
        <v>3</v>
      </c>
      <c r="W1251" s="43">
        <v>3</v>
      </c>
      <c r="X1251" s="43">
        <v>0</v>
      </c>
      <c r="Y1251" s="43">
        <v>35</v>
      </c>
      <c r="Z1251" s="43">
        <v>26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>
      <c r="A1252">
        <v>1241</v>
      </c>
      <c r="B1252" s="97">
        <v>0.86111111111111105</v>
      </c>
      <c r="C1252">
        <f t="shared" ca="1" si="57"/>
        <v>2</v>
      </c>
      <c r="D1252">
        <f t="shared" si="58"/>
        <v>441</v>
      </c>
      <c r="E1252">
        <f>IF(appliances!$D$46="YES",light_sim_data!B1252,0)</f>
        <v>200</v>
      </c>
      <c r="F1252">
        <f t="shared" si="59"/>
        <v>241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148</v>
      </c>
      <c r="U1252" s="43">
        <v>0</v>
      </c>
      <c r="V1252" s="43">
        <v>3</v>
      </c>
      <c r="W1252" s="43">
        <v>3</v>
      </c>
      <c r="X1252" s="43">
        <v>0</v>
      </c>
      <c r="Y1252" s="43">
        <v>35</v>
      </c>
      <c r="Z1252" s="43">
        <v>26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>
      <c r="A1253">
        <v>1242</v>
      </c>
      <c r="B1253" s="97">
        <v>0.86180555555555605</v>
      </c>
      <c r="C1253">
        <f t="shared" ca="1" si="57"/>
        <v>2</v>
      </c>
      <c r="D1253">
        <f t="shared" si="58"/>
        <v>441</v>
      </c>
      <c r="E1253">
        <f>IF(appliances!$D$46="YES",light_sim_data!B1253,0)</f>
        <v>200</v>
      </c>
      <c r="F1253">
        <f t="shared" si="59"/>
        <v>241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148</v>
      </c>
      <c r="U1253" s="43">
        <v>0</v>
      </c>
      <c r="V1253" s="43">
        <v>3</v>
      </c>
      <c r="W1253" s="43">
        <v>3</v>
      </c>
      <c r="X1253" s="43">
        <v>0</v>
      </c>
      <c r="Y1253" s="43">
        <v>35</v>
      </c>
      <c r="Z1253" s="43">
        <v>26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>
      <c r="A1254">
        <v>1243</v>
      </c>
      <c r="B1254" s="97">
        <v>0.86250000000000004</v>
      </c>
      <c r="C1254">
        <f t="shared" ca="1" si="57"/>
        <v>2</v>
      </c>
      <c r="D1254">
        <f t="shared" si="58"/>
        <v>441</v>
      </c>
      <c r="E1254">
        <f>IF(appliances!$D$46="YES",light_sim_data!B1254,0)</f>
        <v>200</v>
      </c>
      <c r="F1254">
        <f t="shared" si="59"/>
        <v>241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148</v>
      </c>
      <c r="U1254" s="43">
        <v>0</v>
      </c>
      <c r="V1254" s="43">
        <v>3</v>
      </c>
      <c r="W1254" s="43">
        <v>3</v>
      </c>
      <c r="X1254" s="43">
        <v>0</v>
      </c>
      <c r="Y1254" s="43">
        <v>35</v>
      </c>
      <c r="Z1254" s="43">
        <v>26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>
      <c r="A1255">
        <v>1244</v>
      </c>
      <c r="B1255" s="97">
        <v>0.86319444444444404</v>
      </c>
      <c r="C1255">
        <f t="shared" ca="1" si="57"/>
        <v>2</v>
      </c>
      <c r="D1255">
        <f t="shared" si="58"/>
        <v>441</v>
      </c>
      <c r="E1255">
        <f>IF(appliances!$D$46="YES",light_sim_data!B1255,0)</f>
        <v>200</v>
      </c>
      <c r="F1255">
        <f t="shared" si="59"/>
        <v>241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148</v>
      </c>
      <c r="U1255" s="43">
        <v>0</v>
      </c>
      <c r="V1255" s="43">
        <v>3</v>
      </c>
      <c r="W1255" s="43">
        <v>3</v>
      </c>
      <c r="X1255" s="43">
        <v>0</v>
      </c>
      <c r="Y1255" s="43">
        <v>35</v>
      </c>
      <c r="Z1255" s="43">
        <v>26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>
      <c r="A1256">
        <v>1245</v>
      </c>
      <c r="B1256" s="97">
        <v>0.86388888888888904</v>
      </c>
      <c r="C1256">
        <f t="shared" ca="1" si="57"/>
        <v>2</v>
      </c>
      <c r="D1256">
        <f t="shared" si="58"/>
        <v>441</v>
      </c>
      <c r="E1256">
        <f>IF(appliances!$D$46="YES",light_sim_data!B1256,0)</f>
        <v>200</v>
      </c>
      <c r="F1256">
        <f t="shared" si="59"/>
        <v>241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148</v>
      </c>
      <c r="U1256" s="43">
        <v>0</v>
      </c>
      <c r="V1256" s="43">
        <v>3</v>
      </c>
      <c r="W1256" s="43">
        <v>3</v>
      </c>
      <c r="X1256" s="43">
        <v>0</v>
      </c>
      <c r="Y1256" s="43">
        <v>35</v>
      </c>
      <c r="Z1256" s="43">
        <v>26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>
      <c r="A1257">
        <v>1246</v>
      </c>
      <c r="B1257" s="97">
        <v>0.86458333333333304</v>
      </c>
      <c r="C1257">
        <f t="shared" ca="1" si="57"/>
        <v>2</v>
      </c>
      <c r="D1257">
        <f t="shared" si="58"/>
        <v>441</v>
      </c>
      <c r="E1257">
        <f>IF(appliances!$D$46="YES",light_sim_data!B1257,0)</f>
        <v>200</v>
      </c>
      <c r="F1257">
        <f t="shared" si="59"/>
        <v>241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148</v>
      </c>
      <c r="U1257" s="43">
        <v>0</v>
      </c>
      <c r="V1257" s="43">
        <v>3</v>
      </c>
      <c r="W1257" s="43">
        <v>3</v>
      </c>
      <c r="X1257" s="43">
        <v>0</v>
      </c>
      <c r="Y1257" s="43">
        <v>35</v>
      </c>
      <c r="Z1257" s="43">
        <v>26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>
      <c r="A1258">
        <v>1247</v>
      </c>
      <c r="B1258" s="97">
        <v>0.86527777777777803</v>
      </c>
      <c r="C1258">
        <f t="shared" ca="1" si="57"/>
        <v>2</v>
      </c>
      <c r="D1258">
        <f t="shared" si="58"/>
        <v>441</v>
      </c>
      <c r="E1258">
        <f>IF(appliances!$D$46="YES",light_sim_data!B1258,0)</f>
        <v>200</v>
      </c>
      <c r="F1258">
        <f t="shared" si="59"/>
        <v>241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148</v>
      </c>
      <c r="U1258" s="43">
        <v>0</v>
      </c>
      <c r="V1258" s="43">
        <v>3</v>
      </c>
      <c r="W1258" s="43">
        <v>3</v>
      </c>
      <c r="X1258" s="43">
        <v>0</v>
      </c>
      <c r="Y1258" s="43">
        <v>35</v>
      </c>
      <c r="Z1258" s="43">
        <v>26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>
      <c r="A1259">
        <v>1248</v>
      </c>
      <c r="B1259" s="97">
        <v>0.86597222222222203</v>
      </c>
      <c r="C1259">
        <f t="shared" ca="1" si="57"/>
        <v>2</v>
      </c>
      <c r="D1259">
        <f t="shared" si="58"/>
        <v>441</v>
      </c>
      <c r="E1259">
        <f>IF(appliances!$D$46="YES",light_sim_data!B1259,0)</f>
        <v>200</v>
      </c>
      <c r="F1259">
        <f t="shared" si="59"/>
        <v>241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148</v>
      </c>
      <c r="U1259" s="43">
        <v>0</v>
      </c>
      <c r="V1259" s="43">
        <v>3</v>
      </c>
      <c r="W1259" s="43">
        <v>3</v>
      </c>
      <c r="X1259" s="43">
        <v>0</v>
      </c>
      <c r="Y1259" s="43">
        <v>35</v>
      </c>
      <c r="Z1259" s="43">
        <v>26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>
      <c r="A1260">
        <v>1249</v>
      </c>
      <c r="B1260" s="97">
        <v>0.86666666666666703</v>
      </c>
      <c r="C1260">
        <f t="shared" ca="1" si="57"/>
        <v>2</v>
      </c>
      <c r="D1260">
        <f t="shared" si="58"/>
        <v>441</v>
      </c>
      <c r="E1260">
        <f>IF(appliances!$D$46="YES",light_sim_data!B1260,0)</f>
        <v>200</v>
      </c>
      <c r="F1260">
        <f t="shared" si="59"/>
        <v>241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148</v>
      </c>
      <c r="U1260" s="43">
        <v>0</v>
      </c>
      <c r="V1260" s="43">
        <v>3</v>
      </c>
      <c r="W1260" s="43">
        <v>3</v>
      </c>
      <c r="X1260" s="43">
        <v>0</v>
      </c>
      <c r="Y1260" s="43">
        <v>35</v>
      </c>
      <c r="Z1260" s="43">
        <v>26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>
      <c r="A1261">
        <v>1250</v>
      </c>
      <c r="B1261" s="97">
        <v>0.86736111111111103</v>
      </c>
      <c r="C1261">
        <f t="shared" ca="1" si="57"/>
        <v>2</v>
      </c>
      <c r="D1261">
        <f t="shared" si="58"/>
        <v>441</v>
      </c>
      <c r="E1261">
        <f>IF(appliances!$D$46="YES",light_sim_data!B1261,0)</f>
        <v>200</v>
      </c>
      <c r="F1261">
        <f t="shared" si="59"/>
        <v>241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148</v>
      </c>
      <c r="U1261" s="43">
        <v>0</v>
      </c>
      <c r="V1261" s="43">
        <v>3</v>
      </c>
      <c r="W1261" s="43">
        <v>3</v>
      </c>
      <c r="X1261" s="43">
        <v>0</v>
      </c>
      <c r="Y1261" s="43">
        <v>35</v>
      </c>
      <c r="Z1261" s="43">
        <v>26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>
      <c r="A1262">
        <v>1251</v>
      </c>
      <c r="B1262" s="97">
        <v>0.86805555555555602</v>
      </c>
      <c r="C1262">
        <f t="shared" ca="1" si="57"/>
        <v>2</v>
      </c>
      <c r="D1262">
        <f t="shared" si="58"/>
        <v>541</v>
      </c>
      <c r="E1262">
        <f>IF(appliances!$D$46="YES",light_sim_data!B1262,0)</f>
        <v>300</v>
      </c>
      <c r="F1262">
        <f t="shared" si="59"/>
        <v>241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148</v>
      </c>
      <c r="U1262" s="43">
        <v>0</v>
      </c>
      <c r="V1262" s="43">
        <v>3</v>
      </c>
      <c r="W1262" s="43">
        <v>3</v>
      </c>
      <c r="X1262" s="43">
        <v>0</v>
      </c>
      <c r="Y1262" s="43">
        <v>35</v>
      </c>
      <c r="Z1262" s="43">
        <v>26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>
      <c r="A1263">
        <v>1252</v>
      </c>
      <c r="B1263" s="97">
        <v>0.86875000000000002</v>
      </c>
      <c r="C1263">
        <f t="shared" ca="1" si="57"/>
        <v>2</v>
      </c>
      <c r="D1263">
        <f t="shared" si="58"/>
        <v>541</v>
      </c>
      <c r="E1263">
        <f>IF(appliances!$D$46="YES",light_sim_data!B1263,0)</f>
        <v>300</v>
      </c>
      <c r="F1263">
        <f t="shared" si="59"/>
        <v>241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148</v>
      </c>
      <c r="U1263" s="43">
        <v>0</v>
      </c>
      <c r="V1263" s="43">
        <v>3</v>
      </c>
      <c r="W1263" s="43">
        <v>3</v>
      </c>
      <c r="X1263" s="43">
        <v>0</v>
      </c>
      <c r="Y1263" s="43">
        <v>35</v>
      </c>
      <c r="Z1263" s="43">
        <v>26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>
      <c r="A1264">
        <v>1253</v>
      </c>
      <c r="B1264" s="97">
        <v>0.86944444444444402</v>
      </c>
      <c r="C1264">
        <f t="shared" ca="1" si="57"/>
        <v>2</v>
      </c>
      <c r="D1264">
        <f t="shared" si="58"/>
        <v>541</v>
      </c>
      <c r="E1264">
        <f>IF(appliances!$D$46="YES",light_sim_data!B1264,0)</f>
        <v>300</v>
      </c>
      <c r="F1264">
        <f t="shared" si="59"/>
        <v>241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148</v>
      </c>
      <c r="U1264" s="43">
        <v>0</v>
      </c>
      <c r="V1264" s="43">
        <v>3</v>
      </c>
      <c r="W1264" s="43">
        <v>3</v>
      </c>
      <c r="X1264" s="43">
        <v>0</v>
      </c>
      <c r="Y1264" s="43">
        <v>35</v>
      </c>
      <c r="Z1264" s="43">
        <v>26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>
      <c r="A1265">
        <v>1254</v>
      </c>
      <c r="B1265" s="97">
        <v>0.87013888888888902</v>
      </c>
      <c r="C1265">
        <f t="shared" ca="1" si="57"/>
        <v>2</v>
      </c>
      <c r="D1265">
        <f t="shared" si="58"/>
        <v>541</v>
      </c>
      <c r="E1265">
        <f>IF(appliances!$D$46="YES",light_sim_data!B1265,0)</f>
        <v>300</v>
      </c>
      <c r="F1265">
        <f t="shared" si="59"/>
        <v>241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148</v>
      </c>
      <c r="U1265" s="43">
        <v>0</v>
      </c>
      <c r="V1265" s="43">
        <v>3</v>
      </c>
      <c r="W1265" s="43">
        <v>3</v>
      </c>
      <c r="X1265" s="43">
        <v>0</v>
      </c>
      <c r="Y1265" s="43">
        <v>35</v>
      </c>
      <c r="Z1265" s="43">
        <v>26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>
      <c r="A1266">
        <v>1255</v>
      </c>
      <c r="B1266" s="97">
        <v>0.87083333333333302</v>
      </c>
      <c r="C1266">
        <f t="shared" ca="1" si="57"/>
        <v>2</v>
      </c>
      <c r="D1266">
        <f t="shared" si="58"/>
        <v>441</v>
      </c>
      <c r="E1266">
        <f>IF(appliances!$D$46="YES",light_sim_data!B1266,0)</f>
        <v>200</v>
      </c>
      <c r="F1266">
        <f t="shared" si="59"/>
        <v>241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148</v>
      </c>
      <c r="U1266" s="43">
        <v>0</v>
      </c>
      <c r="V1266" s="43">
        <v>3</v>
      </c>
      <c r="W1266" s="43">
        <v>3</v>
      </c>
      <c r="X1266" s="43">
        <v>0</v>
      </c>
      <c r="Y1266" s="43">
        <v>35</v>
      </c>
      <c r="Z1266" s="43">
        <v>26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>
      <c r="A1267">
        <v>1256</v>
      </c>
      <c r="B1267" s="97">
        <v>0.87152777777777801</v>
      </c>
      <c r="C1267">
        <f t="shared" ca="1" si="57"/>
        <v>2</v>
      </c>
      <c r="D1267">
        <f t="shared" si="58"/>
        <v>441</v>
      </c>
      <c r="E1267">
        <f>IF(appliances!$D$46="YES",light_sim_data!B1267,0)</f>
        <v>200</v>
      </c>
      <c r="F1267">
        <f t="shared" si="59"/>
        <v>241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148</v>
      </c>
      <c r="U1267" s="43">
        <v>0</v>
      </c>
      <c r="V1267" s="43">
        <v>3</v>
      </c>
      <c r="W1267" s="43">
        <v>3</v>
      </c>
      <c r="X1267" s="43">
        <v>0</v>
      </c>
      <c r="Y1267" s="43">
        <v>35</v>
      </c>
      <c r="Z1267" s="43">
        <v>26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>
      <c r="A1268">
        <v>1257</v>
      </c>
      <c r="B1268" s="97">
        <v>0.87222222222222201</v>
      </c>
      <c r="C1268">
        <f t="shared" ca="1" si="57"/>
        <v>2</v>
      </c>
      <c r="D1268">
        <f t="shared" si="58"/>
        <v>441</v>
      </c>
      <c r="E1268">
        <f>IF(appliances!$D$46="YES",light_sim_data!B1268,0)</f>
        <v>200</v>
      </c>
      <c r="F1268">
        <f t="shared" si="59"/>
        <v>241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148</v>
      </c>
      <c r="U1268" s="43">
        <v>0</v>
      </c>
      <c r="V1268" s="43">
        <v>3</v>
      </c>
      <c r="W1268" s="43">
        <v>3</v>
      </c>
      <c r="X1268" s="43">
        <v>0</v>
      </c>
      <c r="Y1268" s="43">
        <v>35</v>
      </c>
      <c r="Z1268" s="43">
        <v>26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>
      <c r="A1269">
        <v>1258</v>
      </c>
      <c r="B1269" s="97">
        <v>0.87291666666666701</v>
      </c>
      <c r="C1269">
        <f t="shared" ca="1" si="57"/>
        <v>2</v>
      </c>
      <c r="D1269">
        <f t="shared" si="58"/>
        <v>441</v>
      </c>
      <c r="E1269">
        <f>IF(appliances!$D$46="YES",light_sim_data!B1269,0)</f>
        <v>200</v>
      </c>
      <c r="F1269">
        <f t="shared" si="59"/>
        <v>241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148</v>
      </c>
      <c r="U1269" s="43">
        <v>0</v>
      </c>
      <c r="V1269" s="43">
        <v>3</v>
      </c>
      <c r="W1269" s="43">
        <v>3</v>
      </c>
      <c r="X1269" s="43">
        <v>0</v>
      </c>
      <c r="Y1269" s="43">
        <v>35</v>
      </c>
      <c r="Z1269" s="43">
        <v>26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>
      <c r="A1270">
        <v>1259</v>
      </c>
      <c r="B1270" s="97">
        <v>0.87361111111111101</v>
      </c>
      <c r="C1270">
        <f t="shared" ca="1" si="57"/>
        <v>2</v>
      </c>
      <c r="D1270">
        <f t="shared" si="58"/>
        <v>441</v>
      </c>
      <c r="E1270">
        <f>IF(appliances!$D$46="YES",light_sim_data!B1270,0)</f>
        <v>200</v>
      </c>
      <c r="F1270">
        <f t="shared" si="59"/>
        <v>241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148</v>
      </c>
      <c r="U1270" s="43">
        <v>0</v>
      </c>
      <c r="V1270" s="43">
        <v>3</v>
      </c>
      <c r="W1270" s="43">
        <v>3</v>
      </c>
      <c r="X1270" s="43">
        <v>0</v>
      </c>
      <c r="Y1270" s="43">
        <v>35</v>
      </c>
      <c r="Z1270" s="43">
        <v>26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>
      <c r="A1271">
        <v>1260</v>
      </c>
      <c r="B1271" s="97">
        <v>0.874305555555556</v>
      </c>
      <c r="C1271">
        <f t="shared" ca="1" si="57"/>
        <v>2</v>
      </c>
      <c r="D1271">
        <f t="shared" si="58"/>
        <v>441</v>
      </c>
      <c r="E1271">
        <f>IF(appliances!$D$46="YES",light_sim_data!B1271,0)</f>
        <v>200</v>
      </c>
      <c r="F1271">
        <f t="shared" si="59"/>
        <v>241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148</v>
      </c>
      <c r="U1271" s="43">
        <v>0</v>
      </c>
      <c r="V1271" s="43">
        <v>3</v>
      </c>
      <c r="W1271" s="43">
        <v>3</v>
      </c>
      <c r="X1271" s="43">
        <v>0</v>
      </c>
      <c r="Y1271" s="43">
        <v>35</v>
      </c>
      <c r="Z1271" s="43">
        <v>26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>
      <c r="A1272">
        <v>1261</v>
      </c>
      <c r="B1272" s="97">
        <v>0.875</v>
      </c>
      <c r="C1272">
        <f t="shared" ca="1" si="57"/>
        <v>2</v>
      </c>
      <c r="D1272">
        <f t="shared" si="58"/>
        <v>441</v>
      </c>
      <c r="E1272">
        <f>IF(appliances!$D$46="YES",light_sim_data!B1272,0)</f>
        <v>200</v>
      </c>
      <c r="F1272">
        <f t="shared" si="59"/>
        <v>241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148</v>
      </c>
      <c r="U1272" s="43">
        <v>0</v>
      </c>
      <c r="V1272" s="43">
        <v>3</v>
      </c>
      <c r="W1272" s="43">
        <v>3</v>
      </c>
      <c r="X1272" s="43">
        <v>0</v>
      </c>
      <c r="Y1272" s="43">
        <v>35</v>
      </c>
      <c r="Z1272" s="43">
        <v>26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>
      <c r="A1273">
        <v>1262</v>
      </c>
      <c r="B1273" s="97">
        <v>0.875694444444444</v>
      </c>
      <c r="C1273">
        <f t="shared" ca="1" si="57"/>
        <v>2</v>
      </c>
      <c r="D1273">
        <f t="shared" si="58"/>
        <v>441</v>
      </c>
      <c r="E1273">
        <f>IF(appliances!$D$46="YES",light_sim_data!B1273,0)</f>
        <v>200</v>
      </c>
      <c r="F1273">
        <f t="shared" si="59"/>
        <v>241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148</v>
      </c>
      <c r="U1273" s="43">
        <v>0</v>
      </c>
      <c r="V1273" s="43">
        <v>3</v>
      </c>
      <c r="W1273" s="43">
        <v>3</v>
      </c>
      <c r="X1273" s="43">
        <v>0</v>
      </c>
      <c r="Y1273" s="43">
        <v>35</v>
      </c>
      <c r="Z1273" s="43">
        <v>26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>
      <c r="A1274">
        <v>1263</v>
      </c>
      <c r="B1274" s="97">
        <v>0.87638888888888899</v>
      </c>
      <c r="C1274">
        <f t="shared" ca="1" si="57"/>
        <v>2</v>
      </c>
      <c r="D1274">
        <f t="shared" si="58"/>
        <v>441</v>
      </c>
      <c r="E1274">
        <f>IF(appliances!$D$46="YES",light_sim_data!B1274,0)</f>
        <v>200</v>
      </c>
      <c r="F1274">
        <f t="shared" si="59"/>
        <v>241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148</v>
      </c>
      <c r="U1274" s="43">
        <v>0</v>
      </c>
      <c r="V1274" s="43">
        <v>3</v>
      </c>
      <c r="W1274" s="43">
        <v>3</v>
      </c>
      <c r="X1274" s="43">
        <v>0</v>
      </c>
      <c r="Y1274" s="43">
        <v>35</v>
      </c>
      <c r="Z1274" s="43">
        <v>26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>
      <c r="A1275">
        <v>1264</v>
      </c>
      <c r="B1275" s="97">
        <v>0.87708333333333299</v>
      </c>
      <c r="C1275">
        <f t="shared" ca="1" si="57"/>
        <v>2</v>
      </c>
      <c r="D1275">
        <f t="shared" si="58"/>
        <v>441</v>
      </c>
      <c r="E1275">
        <f>IF(appliances!$D$46="YES",light_sim_data!B1275,0)</f>
        <v>200</v>
      </c>
      <c r="F1275">
        <f t="shared" si="59"/>
        <v>241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148</v>
      </c>
      <c r="U1275" s="43">
        <v>0</v>
      </c>
      <c r="V1275" s="43">
        <v>3</v>
      </c>
      <c r="W1275" s="43">
        <v>3</v>
      </c>
      <c r="X1275" s="43">
        <v>0</v>
      </c>
      <c r="Y1275" s="43">
        <v>35</v>
      </c>
      <c r="Z1275" s="43">
        <v>26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>
      <c r="A1276">
        <v>1265</v>
      </c>
      <c r="B1276" s="97">
        <v>0.87777777777777799</v>
      </c>
      <c r="C1276">
        <f t="shared" ca="1" si="57"/>
        <v>2</v>
      </c>
      <c r="D1276">
        <f t="shared" si="58"/>
        <v>441</v>
      </c>
      <c r="E1276">
        <f>IF(appliances!$D$46="YES",light_sim_data!B1276,0)</f>
        <v>200</v>
      </c>
      <c r="F1276">
        <f t="shared" si="59"/>
        <v>241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148</v>
      </c>
      <c r="U1276" s="43">
        <v>0</v>
      </c>
      <c r="V1276" s="43">
        <v>3</v>
      </c>
      <c r="W1276" s="43">
        <v>3</v>
      </c>
      <c r="X1276" s="43">
        <v>0</v>
      </c>
      <c r="Y1276" s="43">
        <v>35</v>
      </c>
      <c r="Z1276" s="43">
        <v>26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>
      <c r="A1277">
        <v>1266</v>
      </c>
      <c r="B1277" s="97">
        <v>0.87847222222222199</v>
      </c>
      <c r="C1277">
        <f t="shared" ca="1" si="57"/>
        <v>2</v>
      </c>
      <c r="D1277">
        <f t="shared" si="58"/>
        <v>441</v>
      </c>
      <c r="E1277">
        <f>IF(appliances!$D$46="YES",light_sim_data!B1277,0)</f>
        <v>200</v>
      </c>
      <c r="F1277">
        <f t="shared" si="59"/>
        <v>241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148</v>
      </c>
      <c r="U1277" s="43">
        <v>0</v>
      </c>
      <c r="V1277" s="43">
        <v>3</v>
      </c>
      <c r="W1277" s="43">
        <v>3</v>
      </c>
      <c r="X1277" s="43">
        <v>0</v>
      </c>
      <c r="Y1277" s="43">
        <v>35</v>
      </c>
      <c r="Z1277" s="43">
        <v>26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>
      <c r="A1278">
        <v>1267</v>
      </c>
      <c r="B1278" s="97">
        <v>0.87916666666666698</v>
      </c>
      <c r="C1278">
        <f t="shared" ca="1" si="57"/>
        <v>2</v>
      </c>
      <c r="D1278">
        <f t="shared" si="58"/>
        <v>441</v>
      </c>
      <c r="E1278">
        <f>IF(appliances!$D$46="YES",light_sim_data!B1278,0)</f>
        <v>200</v>
      </c>
      <c r="F1278">
        <f t="shared" si="59"/>
        <v>241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148</v>
      </c>
      <c r="U1278" s="43">
        <v>0</v>
      </c>
      <c r="V1278" s="43">
        <v>3</v>
      </c>
      <c r="W1278" s="43">
        <v>3</v>
      </c>
      <c r="X1278" s="43">
        <v>0</v>
      </c>
      <c r="Y1278" s="43">
        <v>35</v>
      </c>
      <c r="Z1278" s="43">
        <v>26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>
      <c r="A1279">
        <v>1268</v>
      </c>
      <c r="B1279" s="97">
        <v>0.87986111111111098</v>
      </c>
      <c r="C1279">
        <f t="shared" ca="1" si="57"/>
        <v>2</v>
      </c>
      <c r="D1279">
        <f t="shared" si="58"/>
        <v>430</v>
      </c>
      <c r="E1279">
        <f>IF(appliances!$D$46="YES",light_sim_data!B1279,0)</f>
        <v>200</v>
      </c>
      <c r="F1279">
        <f t="shared" si="59"/>
        <v>230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148</v>
      </c>
      <c r="U1279" s="43">
        <v>0</v>
      </c>
      <c r="V1279" s="43">
        <v>3</v>
      </c>
      <c r="W1279" s="43">
        <v>3</v>
      </c>
      <c r="X1279" s="43">
        <v>0</v>
      </c>
      <c r="Y1279" s="43">
        <v>35</v>
      </c>
      <c r="Z1279" s="43">
        <v>15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>
      <c r="A1280">
        <v>1269</v>
      </c>
      <c r="B1280" s="97">
        <v>0.88055555555555598</v>
      </c>
      <c r="C1280">
        <f t="shared" ca="1" si="57"/>
        <v>2</v>
      </c>
      <c r="D1280">
        <f t="shared" si="58"/>
        <v>430</v>
      </c>
      <c r="E1280">
        <f>IF(appliances!$D$46="YES",light_sim_data!B1280,0)</f>
        <v>200</v>
      </c>
      <c r="F1280">
        <f t="shared" si="59"/>
        <v>230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148</v>
      </c>
      <c r="U1280" s="43">
        <v>0</v>
      </c>
      <c r="V1280" s="43">
        <v>3</v>
      </c>
      <c r="W1280" s="43">
        <v>3</v>
      </c>
      <c r="X1280" s="43">
        <v>0</v>
      </c>
      <c r="Y1280" s="43">
        <v>35</v>
      </c>
      <c r="Z1280" s="43">
        <v>15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>
      <c r="A1281">
        <v>1270</v>
      </c>
      <c r="B1281" s="97">
        <v>0.88124999999999998</v>
      </c>
      <c r="C1281">
        <f t="shared" ca="1" si="57"/>
        <v>2</v>
      </c>
      <c r="D1281">
        <f t="shared" si="58"/>
        <v>430</v>
      </c>
      <c r="E1281">
        <f>IF(appliances!$D$46="YES",light_sim_data!B1281,0)</f>
        <v>200</v>
      </c>
      <c r="F1281">
        <f t="shared" si="59"/>
        <v>230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148</v>
      </c>
      <c r="U1281" s="43">
        <v>0</v>
      </c>
      <c r="V1281" s="43">
        <v>3</v>
      </c>
      <c r="W1281" s="43">
        <v>3</v>
      </c>
      <c r="X1281" s="43">
        <v>0</v>
      </c>
      <c r="Y1281" s="43">
        <v>35</v>
      </c>
      <c r="Z1281" s="43">
        <v>15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>
      <c r="A1282">
        <v>1271</v>
      </c>
      <c r="B1282" s="97">
        <v>0.88194444444444497</v>
      </c>
      <c r="C1282">
        <f t="shared" ca="1" si="57"/>
        <v>2</v>
      </c>
      <c r="D1282">
        <f t="shared" si="58"/>
        <v>430</v>
      </c>
      <c r="E1282">
        <f>IF(appliances!$D$46="YES",light_sim_data!B1282,0)</f>
        <v>200</v>
      </c>
      <c r="F1282">
        <f t="shared" si="59"/>
        <v>230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148</v>
      </c>
      <c r="U1282" s="43">
        <v>0</v>
      </c>
      <c r="V1282" s="43">
        <v>3</v>
      </c>
      <c r="W1282" s="43">
        <v>3</v>
      </c>
      <c r="X1282" s="43">
        <v>0</v>
      </c>
      <c r="Y1282" s="43">
        <v>35</v>
      </c>
      <c r="Z1282" s="43">
        <v>15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>
      <c r="A1283">
        <v>1272</v>
      </c>
      <c r="B1283" s="97">
        <v>0.88263888888888897</v>
      </c>
      <c r="C1283">
        <f t="shared" ca="1" si="57"/>
        <v>2</v>
      </c>
      <c r="D1283">
        <f t="shared" si="58"/>
        <v>430</v>
      </c>
      <c r="E1283">
        <f>IF(appliances!$D$46="YES",light_sim_data!B1283,0)</f>
        <v>200</v>
      </c>
      <c r="F1283">
        <f t="shared" si="59"/>
        <v>230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148</v>
      </c>
      <c r="U1283" s="43">
        <v>0</v>
      </c>
      <c r="V1283" s="43">
        <v>3</v>
      </c>
      <c r="W1283" s="43">
        <v>3</v>
      </c>
      <c r="X1283" s="43">
        <v>0</v>
      </c>
      <c r="Y1283" s="43">
        <v>35</v>
      </c>
      <c r="Z1283" s="43">
        <v>15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>
      <c r="A1284">
        <v>1273</v>
      </c>
      <c r="B1284" s="97">
        <v>0.88333333333333297</v>
      </c>
      <c r="C1284">
        <f t="shared" ca="1" si="57"/>
        <v>2</v>
      </c>
      <c r="D1284">
        <f t="shared" si="58"/>
        <v>430</v>
      </c>
      <c r="E1284">
        <f>IF(appliances!$D$46="YES",light_sim_data!B1284,0)</f>
        <v>200</v>
      </c>
      <c r="F1284">
        <f t="shared" si="59"/>
        <v>230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148</v>
      </c>
      <c r="U1284" s="43">
        <v>0</v>
      </c>
      <c r="V1284" s="43">
        <v>3</v>
      </c>
      <c r="W1284" s="43">
        <v>3</v>
      </c>
      <c r="X1284" s="43">
        <v>0</v>
      </c>
      <c r="Y1284" s="43">
        <v>35</v>
      </c>
      <c r="Z1284" s="43">
        <v>15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>
      <c r="A1285">
        <v>1274</v>
      </c>
      <c r="B1285" s="97">
        <v>0.88402777777777797</v>
      </c>
      <c r="C1285">
        <f t="shared" ca="1" si="57"/>
        <v>2</v>
      </c>
      <c r="D1285">
        <f t="shared" si="58"/>
        <v>430</v>
      </c>
      <c r="E1285">
        <f>IF(appliances!$D$46="YES",light_sim_data!B1285,0)</f>
        <v>200</v>
      </c>
      <c r="F1285">
        <f t="shared" si="59"/>
        <v>230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148</v>
      </c>
      <c r="U1285" s="43">
        <v>0</v>
      </c>
      <c r="V1285" s="43">
        <v>3</v>
      </c>
      <c r="W1285" s="43">
        <v>3</v>
      </c>
      <c r="X1285" s="43">
        <v>0</v>
      </c>
      <c r="Y1285" s="43">
        <v>35</v>
      </c>
      <c r="Z1285" s="43">
        <v>15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>
      <c r="A1286">
        <v>1275</v>
      </c>
      <c r="B1286" s="97">
        <v>0.88472222222222197</v>
      </c>
      <c r="C1286">
        <f t="shared" ca="1" si="57"/>
        <v>2</v>
      </c>
      <c r="D1286">
        <f t="shared" si="58"/>
        <v>430</v>
      </c>
      <c r="E1286">
        <f>IF(appliances!$D$46="YES",light_sim_data!B1286,0)</f>
        <v>200</v>
      </c>
      <c r="F1286">
        <f t="shared" si="59"/>
        <v>230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148</v>
      </c>
      <c r="U1286" s="43">
        <v>0</v>
      </c>
      <c r="V1286" s="43">
        <v>3</v>
      </c>
      <c r="W1286" s="43">
        <v>3</v>
      </c>
      <c r="X1286" s="43">
        <v>0</v>
      </c>
      <c r="Y1286" s="43">
        <v>35</v>
      </c>
      <c r="Z1286" s="43">
        <v>15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>
      <c r="A1287">
        <v>1276</v>
      </c>
      <c r="B1287" s="97">
        <v>0.88541666666666696</v>
      </c>
      <c r="C1287">
        <f t="shared" ca="1" si="57"/>
        <v>2</v>
      </c>
      <c r="D1287">
        <f t="shared" si="58"/>
        <v>430</v>
      </c>
      <c r="E1287">
        <f>IF(appliances!$D$46="YES",light_sim_data!B1287,0)</f>
        <v>200</v>
      </c>
      <c r="F1287">
        <f t="shared" si="59"/>
        <v>230</v>
      </c>
      <c r="H1287" s="43">
        <v>0</v>
      </c>
      <c r="I1287" s="43">
        <v>0</v>
      </c>
      <c r="J1287" s="43">
        <v>0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148</v>
      </c>
      <c r="U1287" s="43">
        <v>0</v>
      </c>
      <c r="V1287" s="43">
        <v>3</v>
      </c>
      <c r="W1287" s="43">
        <v>3</v>
      </c>
      <c r="X1287" s="43">
        <v>0</v>
      </c>
      <c r="Y1287" s="43">
        <v>35</v>
      </c>
      <c r="Z1287" s="43">
        <v>15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>
      <c r="A1288">
        <v>1277</v>
      </c>
      <c r="B1288" s="97">
        <v>0.88611111111111096</v>
      </c>
      <c r="C1288">
        <f t="shared" ca="1" si="57"/>
        <v>2</v>
      </c>
      <c r="D1288">
        <f t="shared" si="58"/>
        <v>430</v>
      </c>
      <c r="E1288">
        <f>IF(appliances!$D$46="YES",light_sim_data!B1288,0)</f>
        <v>200</v>
      </c>
      <c r="F1288">
        <f t="shared" si="59"/>
        <v>230</v>
      </c>
      <c r="H1288" s="43">
        <v>0</v>
      </c>
      <c r="I1288" s="43">
        <v>0</v>
      </c>
      <c r="J1288" s="43">
        <v>0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148</v>
      </c>
      <c r="U1288" s="43">
        <v>0</v>
      </c>
      <c r="V1288" s="43">
        <v>3</v>
      </c>
      <c r="W1288" s="43">
        <v>3</v>
      </c>
      <c r="X1288" s="43">
        <v>0</v>
      </c>
      <c r="Y1288" s="43">
        <v>35</v>
      </c>
      <c r="Z1288" s="43">
        <v>15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>
      <c r="A1289">
        <v>1278</v>
      </c>
      <c r="B1289" s="97">
        <v>0.88680555555555596</v>
      </c>
      <c r="C1289">
        <f t="shared" ca="1" si="57"/>
        <v>2</v>
      </c>
      <c r="D1289">
        <f t="shared" si="58"/>
        <v>430</v>
      </c>
      <c r="E1289">
        <f>IF(appliances!$D$46="YES",light_sim_data!B1289,0)</f>
        <v>200</v>
      </c>
      <c r="F1289">
        <f t="shared" si="59"/>
        <v>230</v>
      </c>
      <c r="H1289" s="43">
        <v>0</v>
      </c>
      <c r="I1289" s="43">
        <v>0</v>
      </c>
      <c r="J1289" s="43">
        <v>0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148</v>
      </c>
      <c r="U1289" s="43">
        <v>0</v>
      </c>
      <c r="V1289" s="43">
        <v>3</v>
      </c>
      <c r="W1289" s="43">
        <v>3</v>
      </c>
      <c r="X1289" s="43">
        <v>0</v>
      </c>
      <c r="Y1289" s="43">
        <v>35</v>
      </c>
      <c r="Z1289" s="43">
        <v>15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>
      <c r="A1290">
        <v>1279</v>
      </c>
      <c r="B1290" s="97">
        <v>0.88749999999999996</v>
      </c>
      <c r="C1290">
        <f t="shared" ca="1" si="57"/>
        <v>2</v>
      </c>
      <c r="D1290">
        <f t="shared" si="58"/>
        <v>430</v>
      </c>
      <c r="E1290">
        <f>IF(appliances!$D$46="YES",light_sim_data!B1290,0)</f>
        <v>200</v>
      </c>
      <c r="F1290">
        <f t="shared" si="59"/>
        <v>230</v>
      </c>
      <c r="H1290" s="43">
        <v>0</v>
      </c>
      <c r="I1290" s="43">
        <v>0</v>
      </c>
      <c r="J1290" s="43">
        <v>0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148</v>
      </c>
      <c r="U1290" s="43">
        <v>0</v>
      </c>
      <c r="V1290" s="43">
        <v>3</v>
      </c>
      <c r="W1290" s="43">
        <v>3</v>
      </c>
      <c r="X1290" s="43">
        <v>0</v>
      </c>
      <c r="Y1290" s="43">
        <v>35</v>
      </c>
      <c r="Z1290" s="43">
        <v>15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>
      <c r="A1291">
        <v>1280</v>
      </c>
      <c r="B1291" s="97">
        <v>0.88819444444444495</v>
      </c>
      <c r="C1291">
        <f t="shared" ca="1" si="57"/>
        <v>2</v>
      </c>
      <c r="D1291">
        <f t="shared" si="58"/>
        <v>430</v>
      </c>
      <c r="E1291">
        <f>IF(appliances!$D$46="YES",light_sim_data!B1291,0)</f>
        <v>200</v>
      </c>
      <c r="F1291">
        <f t="shared" si="59"/>
        <v>230</v>
      </c>
      <c r="H1291" s="43">
        <v>0</v>
      </c>
      <c r="I1291" s="43">
        <v>0</v>
      </c>
      <c r="J1291" s="43">
        <v>0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148</v>
      </c>
      <c r="U1291" s="43">
        <v>0</v>
      </c>
      <c r="V1291" s="43">
        <v>3</v>
      </c>
      <c r="W1291" s="43">
        <v>3</v>
      </c>
      <c r="X1291" s="43">
        <v>0</v>
      </c>
      <c r="Y1291" s="43">
        <v>35</v>
      </c>
      <c r="Z1291" s="43">
        <v>15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>
      <c r="A1292">
        <v>1281</v>
      </c>
      <c r="B1292" s="97">
        <v>0.88888888888888895</v>
      </c>
      <c r="C1292">
        <f t="shared" ca="1" si="57"/>
        <v>2</v>
      </c>
      <c r="D1292">
        <f t="shared" si="58"/>
        <v>430</v>
      </c>
      <c r="E1292">
        <f>IF(appliances!$D$46="YES",light_sim_data!B1292,0)</f>
        <v>200</v>
      </c>
      <c r="F1292">
        <f t="shared" si="59"/>
        <v>230</v>
      </c>
      <c r="H1292" s="43">
        <v>0</v>
      </c>
      <c r="I1292" s="43">
        <v>0</v>
      </c>
      <c r="J1292" s="43">
        <v>0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148</v>
      </c>
      <c r="U1292" s="43">
        <v>0</v>
      </c>
      <c r="V1292" s="43">
        <v>3</v>
      </c>
      <c r="W1292" s="43">
        <v>3</v>
      </c>
      <c r="X1292" s="43">
        <v>0</v>
      </c>
      <c r="Y1292" s="43">
        <v>35</v>
      </c>
      <c r="Z1292" s="43">
        <v>15</v>
      </c>
      <c r="AA1292" s="43">
        <v>1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>
      <c r="A1293">
        <v>1282</v>
      </c>
      <c r="B1293" s="97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430</v>
      </c>
      <c r="E1293">
        <f>IF(appliances!$D$46="YES",light_sim_data!B1293,0)</f>
        <v>200</v>
      </c>
      <c r="F1293">
        <f t="shared" ref="F1293:F1356" si="62">SUM(H1293:AN1293)</f>
        <v>230</v>
      </c>
      <c r="H1293" s="43">
        <v>0</v>
      </c>
      <c r="I1293" s="43">
        <v>0</v>
      </c>
      <c r="J1293" s="43">
        <v>0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148</v>
      </c>
      <c r="U1293" s="43">
        <v>0</v>
      </c>
      <c r="V1293" s="43">
        <v>3</v>
      </c>
      <c r="W1293" s="43">
        <v>3</v>
      </c>
      <c r="X1293" s="43">
        <v>0</v>
      </c>
      <c r="Y1293" s="43">
        <v>35</v>
      </c>
      <c r="Z1293" s="43">
        <v>15</v>
      </c>
      <c r="AA1293" s="43">
        <v>1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>
      <c r="A1294">
        <v>1283</v>
      </c>
      <c r="B1294" s="97">
        <v>0.89027777777777795</v>
      </c>
      <c r="C1294">
        <f t="shared" ca="1" si="60"/>
        <v>2</v>
      </c>
      <c r="D1294">
        <f t="shared" si="61"/>
        <v>430</v>
      </c>
      <c r="E1294">
        <f>IF(appliances!$D$46="YES",light_sim_data!B1294,0)</f>
        <v>200</v>
      </c>
      <c r="F1294">
        <f t="shared" si="62"/>
        <v>230</v>
      </c>
      <c r="H1294" s="43">
        <v>0</v>
      </c>
      <c r="I1294" s="43">
        <v>0</v>
      </c>
      <c r="J1294" s="43">
        <v>0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148</v>
      </c>
      <c r="U1294" s="43">
        <v>0</v>
      </c>
      <c r="V1294" s="43">
        <v>3</v>
      </c>
      <c r="W1294" s="43">
        <v>3</v>
      </c>
      <c r="X1294" s="43">
        <v>0</v>
      </c>
      <c r="Y1294" s="43">
        <v>35</v>
      </c>
      <c r="Z1294" s="43">
        <v>15</v>
      </c>
      <c r="AA1294" s="43">
        <v>1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>
      <c r="A1295">
        <v>1284</v>
      </c>
      <c r="B1295" s="97">
        <v>0.89097222222222205</v>
      </c>
      <c r="C1295">
        <f t="shared" ca="1" si="60"/>
        <v>2</v>
      </c>
      <c r="D1295">
        <f t="shared" si="61"/>
        <v>608</v>
      </c>
      <c r="E1295">
        <f>IF(appliances!$D$46="YES",light_sim_data!B1295,0)</f>
        <v>200</v>
      </c>
      <c r="F1295">
        <f t="shared" si="62"/>
        <v>408</v>
      </c>
      <c r="H1295" s="43">
        <v>0</v>
      </c>
      <c r="I1295" s="43">
        <v>178</v>
      </c>
      <c r="J1295" s="43">
        <v>0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148</v>
      </c>
      <c r="U1295" s="43">
        <v>0</v>
      </c>
      <c r="V1295" s="43">
        <v>3</v>
      </c>
      <c r="W1295" s="43">
        <v>3</v>
      </c>
      <c r="X1295" s="43">
        <v>0</v>
      </c>
      <c r="Y1295" s="43">
        <v>35</v>
      </c>
      <c r="Z1295" s="43">
        <v>15</v>
      </c>
      <c r="AA1295" s="43">
        <v>1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>
      <c r="A1296">
        <v>1285</v>
      </c>
      <c r="B1296" s="97">
        <v>0.89166666666666705</v>
      </c>
      <c r="C1296">
        <f t="shared" ca="1" si="60"/>
        <v>2</v>
      </c>
      <c r="D1296">
        <f t="shared" si="61"/>
        <v>622</v>
      </c>
      <c r="E1296">
        <f>IF(appliances!$D$46="YES",light_sim_data!B1296,0)</f>
        <v>100</v>
      </c>
      <c r="F1296">
        <f t="shared" si="62"/>
        <v>522</v>
      </c>
      <c r="H1296" s="43">
        <v>0</v>
      </c>
      <c r="I1296" s="43">
        <v>178</v>
      </c>
      <c r="J1296" s="43">
        <v>0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148</v>
      </c>
      <c r="U1296" s="43">
        <v>0</v>
      </c>
      <c r="V1296" s="43">
        <v>3</v>
      </c>
      <c r="W1296" s="43">
        <v>117</v>
      </c>
      <c r="X1296" s="43">
        <v>0</v>
      </c>
      <c r="Y1296" s="43">
        <v>35</v>
      </c>
      <c r="Z1296" s="43">
        <v>15</v>
      </c>
      <c r="AA1296" s="43">
        <v>1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>
      <c r="A1297">
        <v>1286</v>
      </c>
      <c r="B1297" s="97">
        <v>0.89236111111111105</v>
      </c>
      <c r="C1297">
        <f t="shared" ca="1" si="60"/>
        <v>2</v>
      </c>
      <c r="D1297">
        <f t="shared" si="61"/>
        <v>622</v>
      </c>
      <c r="E1297">
        <f>IF(appliances!$D$46="YES",light_sim_data!B1297,0)</f>
        <v>100</v>
      </c>
      <c r="F1297">
        <f t="shared" si="62"/>
        <v>522</v>
      </c>
      <c r="H1297" s="43">
        <v>0</v>
      </c>
      <c r="I1297" s="43">
        <v>178</v>
      </c>
      <c r="J1297" s="43">
        <v>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148</v>
      </c>
      <c r="U1297" s="43">
        <v>0</v>
      </c>
      <c r="V1297" s="43">
        <v>3</v>
      </c>
      <c r="W1297" s="43">
        <v>117</v>
      </c>
      <c r="X1297" s="43">
        <v>0</v>
      </c>
      <c r="Y1297" s="43">
        <v>35</v>
      </c>
      <c r="Z1297" s="43">
        <v>15</v>
      </c>
      <c r="AA1297" s="43">
        <v>1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>
      <c r="A1298">
        <v>1287</v>
      </c>
      <c r="B1298" s="97">
        <v>0.89305555555555605</v>
      </c>
      <c r="C1298">
        <f t="shared" ca="1" si="60"/>
        <v>2</v>
      </c>
      <c r="D1298">
        <f t="shared" si="61"/>
        <v>622</v>
      </c>
      <c r="E1298">
        <f>IF(appliances!$D$46="YES",light_sim_data!B1298,0)</f>
        <v>100</v>
      </c>
      <c r="F1298">
        <f t="shared" si="62"/>
        <v>522</v>
      </c>
      <c r="H1298" s="43">
        <v>0</v>
      </c>
      <c r="I1298" s="43">
        <v>178</v>
      </c>
      <c r="J1298" s="43">
        <v>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148</v>
      </c>
      <c r="U1298" s="43">
        <v>0</v>
      </c>
      <c r="V1298" s="43">
        <v>3</v>
      </c>
      <c r="W1298" s="43">
        <v>117</v>
      </c>
      <c r="X1298" s="43">
        <v>0</v>
      </c>
      <c r="Y1298" s="43">
        <v>35</v>
      </c>
      <c r="Z1298" s="43">
        <v>15</v>
      </c>
      <c r="AA1298" s="43">
        <v>1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>
      <c r="A1299">
        <v>1288</v>
      </c>
      <c r="B1299" s="97">
        <v>0.89375000000000004</v>
      </c>
      <c r="C1299">
        <f t="shared" ca="1" si="60"/>
        <v>2</v>
      </c>
      <c r="D1299">
        <f t="shared" si="61"/>
        <v>622</v>
      </c>
      <c r="E1299">
        <f>IF(appliances!$D$46="YES",light_sim_data!B1299,0)</f>
        <v>100</v>
      </c>
      <c r="F1299">
        <f t="shared" si="62"/>
        <v>522</v>
      </c>
      <c r="H1299" s="43">
        <v>0</v>
      </c>
      <c r="I1299" s="43">
        <v>178</v>
      </c>
      <c r="J1299" s="43">
        <v>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148</v>
      </c>
      <c r="U1299" s="43">
        <v>0</v>
      </c>
      <c r="V1299" s="43">
        <v>3</v>
      </c>
      <c r="W1299" s="43">
        <v>117</v>
      </c>
      <c r="X1299" s="43">
        <v>0</v>
      </c>
      <c r="Y1299" s="43">
        <v>35</v>
      </c>
      <c r="Z1299" s="43">
        <v>15</v>
      </c>
      <c r="AA1299" s="43">
        <v>1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>
      <c r="A1300">
        <v>1289</v>
      </c>
      <c r="B1300" s="97">
        <v>0.89444444444444404</v>
      </c>
      <c r="C1300">
        <f t="shared" ca="1" si="60"/>
        <v>2</v>
      </c>
      <c r="D1300">
        <f t="shared" si="61"/>
        <v>622</v>
      </c>
      <c r="E1300">
        <f>IF(appliances!$D$46="YES",light_sim_data!B1300,0)</f>
        <v>100</v>
      </c>
      <c r="F1300">
        <f t="shared" si="62"/>
        <v>522</v>
      </c>
      <c r="H1300" s="43">
        <v>0</v>
      </c>
      <c r="I1300" s="43">
        <v>178</v>
      </c>
      <c r="J1300" s="43">
        <v>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148</v>
      </c>
      <c r="U1300" s="43">
        <v>0</v>
      </c>
      <c r="V1300" s="43">
        <v>3</v>
      </c>
      <c r="W1300" s="43">
        <v>117</v>
      </c>
      <c r="X1300" s="43">
        <v>0</v>
      </c>
      <c r="Y1300" s="43">
        <v>35</v>
      </c>
      <c r="Z1300" s="43">
        <v>15</v>
      </c>
      <c r="AA1300" s="43">
        <v>1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>
      <c r="A1301">
        <v>1290</v>
      </c>
      <c r="B1301" s="97">
        <v>0.89513888888888904</v>
      </c>
      <c r="C1301">
        <f t="shared" ca="1" si="60"/>
        <v>2</v>
      </c>
      <c r="D1301">
        <f t="shared" si="61"/>
        <v>622</v>
      </c>
      <c r="E1301">
        <f>IF(appliances!$D$46="YES",light_sim_data!B1301,0)</f>
        <v>100</v>
      </c>
      <c r="F1301">
        <f t="shared" si="62"/>
        <v>522</v>
      </c>
      <c r="H1301" s="43">
        <v>0</v>
      </c>
      <c r="I1301" s="43">
        <v>178</v>
      </c>
      <c r="J1301" s="43">
        <v>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148</v>
      </c>
      <c r="U1301" s="43">
        <v>0</v>
      </c>
      <c r="V1301" s="43">
        <v>3</v>
      </c>
      <c r="W1301" s="43">
        <v>117</v>
      </c>
      <c r="X1301" s="43">
        <v>0</v>
      </c>
      <c r="Y1301" s="43">
        <v>35</v>
      </c>
      <c r="Z1301" s="43">
        <v>15</v>
      </c>
      <c r="AA1301" s="43">
        <v>1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>
      <c r="A1302">
        <v>1291</v>
      </c>
      <c r="B1302" s="97">
        <v>0.89583333333333304</v>
      </c>
      <c r="C1302">
        <f t="shared" ca="1" si="60"/>
        <v>2</v>
      </c>
      <c r="D1302">
        <f t="shared" si="61"/>
        <v>622</v>
      </c>
      <c r="E1302">
        <f>IF(appliances!$D$46="YES",light_sim_data!B1302,0)</f>
        <v>100</v>
      </c>
      <c r="F1302">
        <f t="shared" si="62"/>
        <v>522</v>
      </c>
      <c r="H1302" s="43">
        <v>0</v>
      </c>
      <c r="I1302" s="43">
        <v>178</v>
      </c>
      <c r="J1302" s="43">
        <v>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148</v>
      </c>
      <c r="U1302" s="43">
        <v>0</v>
      </c>
      <c r="V1302" s="43">
        <v>3</v>
      </c>
      <c r="W1302" s="43">
        <v>117</v>
      </c>
      <c r="X1302" s="43">
        <v>0</v>
      </c>
      <c r="Y1302" s="43">
        <v>35</v>
      </c>
      <c r="Z1302" s="43">
        <v>15</v>
      </c>
      <c r="AA1302" s="43">
        <v>1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>
      <c r="A1303">
        <v>1292</v>
      </c>
      <c r="B1303" s="97">
        <v>0.89652777777777803</v>
      </c>
      <c r="C1303">
        <f t="shared" ca="1" si="60"/>
        <v>2</v>
      </c>
      <c r="D1303">
        <f t="shared" si="61"/>
        <v>622</v>
      </c>
      <c r="E1303">
        <f>IF(appliances!$D$46="YES",light_sim_data!B1303,0)</f>
        <v>100</v>
      </c>
      <c r="F1303">
        <f t="shared" si="62"/>
        <v>522</v>
      </c>
      <c r="H1303" s="43">
        <v>0</v>
      </c>
      <c r="I1303" s="43">
        <v>178</v>
      </c>
      <c r="J1303" s="43">
        <v>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148</v>
      </c>
      <c r="U1303" s="43">
        <v>0</v>
      </c>
      <c r="V1303" s="43">
        <v>3</v>
      </c>
      <c r="W1303" s="43">
        <v>117</v>
      </c>
      <c r="X1303" s="43">
        <v>0</v>
      </c>
      <c r="Y1303" s="43">
        <v>35</v>
      </c>
      <c r="Z1303" s="43">
        <v>15</v>
      </c>
      <c r="AA1303" s="43">
        <v>1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>
      <c r="A1304">
        <v>1293</v>
      </c>
      <c r="B1304" s="97">
        <v>0.89722222222222203</v>
      </c>
      <c r="C1304">
        <f t="shared" ca="1" si="60"/>
        <v>2</v>
      </c>
      <c r="D1304">
        <f t="shared" si="61"/>
        <v>622</v>
      </c>
      <c r="E1304">
        <f>IF(appliances!$D$46="YES",light_sim_data!B1304,0)</f>
        <v>100</v>
      </c>
      <c r="F1304">
        <f t="shared" si="62"/>
        <v>522</v>
      </c>
      <c r="H1304" s="43">
        <v>0</v>
      </c>
      <c r="I1304" s="43">
        <v>178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148</v>
      </c>
      <c r="U1304" s="43">
        <v>0</v>
      </c>
      <c r="V1304" s="43">
        <v>3</v>
      </c>
      <c r="W1304" s="43">
        <v>117</v>
      </c>
      <c r="X1304" s="43">
        <v>0</v>
      </c>
      <c r="Y1304" s="43">
        <v>35</v>
      </c>
      <c r="Z1304" s="43">
        <v>15</v>
      </c>
      <c r="AA1304" s="43">
        <v>1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>
      <c r="A1305">
        <v>1294</v>
      </c>
      <c r="B1305" s="97">
        <v>0.89791666666666703</v>
      </c>
      <c r="C1305">
        <f t="shared" ca="1" si="60"/>
        <v>2</v>
      </c>
      <c r="D1305">
        <f t="shared" si="61"/>
        <v>622</v>
      </c>
      <c r="E1305">
        <f>IF(appliances!$D$46="YES",light_sim_data!B1305,0)</f>
        <v>100</v>
      </c>
      <c r="F1305">
        <f t="shared" si="62"/>
        <v>522</v>
      </c>
      <c r="H1305" s="43">
        <v>0</v>
      </c>
      <c r="I1305" s="43">
        <v>178</v>
      </c>
      <c r="J1305" s="43">
        <v>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148</v>
      </c>
      <c r="U1305" s="43">
        <v>0</v>
      </c>
      <c r="V1305" s="43">
        <v>3</v>
      </c>
      <c r="W1305" s="43">
        <v>117</v>
      </c>
      <c r="X1305" s="43">
        <v>0</v>
      </c>
      <c r="Y1305" s="43">
        <v>35</v>
      </c>
      <c r="Z1305" s="43">
        <v>15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>
      <c r="A1306">
        <v>1295</v>
      </c>
      <c r="B1306" s="97">
        <v>0.89861111111111103</v>
      </c>
      <c r="C1306">
        <f t="shared" ca="1" si="60"/>
        <v>2</v>
      </c>
      <c r="D1306">
        <f t="shared" si="61"/>
        <v>622</v>
      </c>
      <c r="E1306">
        <f>IF(appliances!$D$46="YES",light_sim_data!B1306,0)</f>
        <v>100</v>
      </c>
      <c r="F1306">
        <f t="shared" si="62"/>
        <v>522</v>
      </c>
      <c r="H1306" s="43">
        <v>0</v>
      </c>
      <c r="I1306" s="43">
        <v>178</v>
      </c>
      <c r="J1306" s="43">
        <v>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148</v>
      </c>
      <c r="U1306" s="43">
        <v>0</v>
      </c>
      <c r="V1306" s="43">
        <v>3</v>
      </c>
      <c r="W1306" s="43">
        <v>117</v>
      </c>
      <c r="X1306" s="43">
        <v>0</v>
      </c>
      <c r="Y1306" s="43">
        <v>35</v>
      </c>
      <c r="Z1306" s="43">
        <v>15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>
      <c r="A1307">
        <v>1296</v>
      </c>
      <c r="B1307" s="97">
        <v>0.89930555555555602</v>
      </c>
      <c r="C1307">
        <f t="shared" ca="1" si="60"/>
        <v>2</v>
      </c>
      <c r="D1307">
        <f t="shared" si="61"/>
        <v>622</v>
      </c>
      <c r="E1307">
        <f>IF(appliances!$D$46="YES",light_sim_data!B1307,0)</f>
        <v>100</v>
      </c>
      <c r="F1307">
        <f t="shared" si="62"/>
        <v>522</v>
      </c>
      <c r="H1307" s="43">
        <v>0</v>
      </c>
      <c r="I1307" s="43">
        <v>178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148</v>
      </c>
      <c r="U1307" s="43">
        <v>0</v>
      </c>
      <c r="V1307" s="43">
        <v>3</v>
      </c>
      <c r="W1307" s="43">
        <v>117</v>
      </c>
      <c r="X1307" s="43">
        <v>0</v>
      </c>
      <c r="Y1307" s="43">
        <v>35</v>
      </c>
      <c r="Z1307" s="43">
        <v>15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>
      <c r="A1308">
        <v>1297</v>
      </c>
      <c r="B1308" s="97">
        <v>0.9</v>
      </c>
      <c r="C1308">
        <f t="shared" ca="1" si="60"/>
        <v>2</v>
      </c>
      <c r="D1308">
        <f t="shared" si="61"/>
        <v>622</v>
      </c>
      <c r="E1308">
        <f>IF(appliances!$D$46="YES",light_sim_data!B1308,0)</f>
        <v>100</v>
      </c>
      <c r="F1308">
        <f t="shared" si="62"/>
        <v>522</v>
      </c>
      <c r="H1308" s="43">
        <v>0</v>
      </c>
      <c r="I1308" s="43">
        <v>178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148</v>
      </c>
      <c r="U1308" s="43">
        <v>0</v>
      </c>
      <c r="V1308" s="43">
        <v>3</v>
      </c>
      <c r="W1308" s="43">
        <v>117</v>
      </c>
      <c r="X1308" s="43">
        <v>0</v>
      </c>
      <c r="Y1308" s="43">
        <v>35</v>
      </c>
      <c r="Z1308" s="43">
        <v>15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>
      <c r="A1309">
        <v>1298</v>
      </c>
      <c r="B1309" s="97">
        <v>0.90069444444444402</v>
      </c>
      <c r="C1309">
        <f t="shared" ca="1" si="60"/>
        <v>2</v>
      </c>
      <c r="D1309">
        <f t="shared" si="61"/>
        <v>622</v>
      </c>
      <c r="E1309">
        <f>IF(appliances!$D$46="YES",light_sim_data!B1309,0)</f>
        <v>100</v>
      </c>
      <c r="F1309">
        <f t="shared" si="62"/>
        <v>522</v>
      </c>
      <c r="H1309" s="43">
        <v>0</v>
      </c>
      <c r="I1309" s="43">
        <v>178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148</v>
      </c>
      <c r="U1309" s="43">
        <v>0</v>
      </c>
      <c r="V1309" s="43">
        <v>3</v>
      </c>
      <c r="W1309" s="43">
        <v>117</v>
      </c>
      <c r="X1309" s="43">
        <v>0</v>
      </c>
      <c r="Y1309" s="43">
        <v>35</v>
      </c>
      <c r="Z1309" s="43">
        <v>15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>
      <c r="A1310">
        <v>1299</v>
      </c>
      <c r="B1310" s="97">
        <v>0.90138888888888902</v>
      </c>
      <c r="C1310">
        <f t="shared" ca="1" si="60"/>
        <v>2</v>
      </c>
      <c r="D1310">
        <f t="shared" si="61"/>
        <v>622</v>
      </c>
      <c r="E1310">
        <f>IF(appliances!$D$46="YES",light_sim_data!B1310,0)</f>
        <v>100</v>
      </c>
      <c r="F1310">
        <f t="shared" si="62"/>
        <v>522</v>
      </c>
      <c r="H1310" s="43">
        <v>0</v>
      </c>
      <c r="I1310" s="43">
        <v>178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148</v>
      </c>
      <c r="U1310" s="43">
        <v>0</v>
      </c>
      <c r="V1310" s="43">
        <v>3</v>
      </c>
      <c r="W1310" s="43">
        <v>117</v>
      </c>
      <c r="X1310" s="43">
        <v>0</v>
      </c>
      <c r="Y1310" s="43">
        <v>35</v>
      </c>
      <c r="Z1310" s="43">
        <v>15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>
      <c r="A1311">
        <v>1300</v>
      </c>
      <c r="B1311" s="97">
        <v>0.90208333333333302</v>
      </c>
      <c r="C1311">
        <f t="shared" ca="1" si="60"/>
        <v>2</v>
      </c>
      <c r="D1311">
        <f t="shared" si="61"/>
        <v>622</v>
      </c>
      <c r="E1311">
        <f>IF(appliances!$D$46="YES",light_sim_data!B1311,0)</f>
        <v>100</v>
      </c>
      <c r="F1311">
        <f t="shared" si="62"/>
        <v>522</v>
      </c>
      <c r="H1311" s="43">
        <v>0</v>
      </c>
      <c r="I1311" s="43">
        <v>178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148</v>
      </c>
      <c r="U1311" s="43">
        <v>0</v>
      </c>
      <c r="V1311" s="43">
        <v>3</v>
      </c>
      <c r="W1311" s="43">
        <v>117</v>
      </c>
      <c r="X1311" s="43">
        <v>0</v>
      </c>
      <c r="Y1311" s="43">
        <v>35</v>
      </c>
      <c r="Z1311" s="43">
        <v>15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>
      <c r="A1312">
        <v>1301</v>
      </c>
      <c r="B1312" s="97">
        <v>0.90277777777777801</v>
      </c>
      <c r="C1312">
        <f t="shared" ca="1" si="60"/>
        <v>2</v>
      </c>
      <c r="D1312">
        <f t="shared" si="61"/>
        <v>622</v>
      </c>
      <c r="E1312">
        <f>IF(appliances!$D$46="YES",light_sim_data!B1312,0)</f>
        <v>100</v>
      </c>
      <c r="F1312">
        <f t="shared" si="62"/>
        <v>522</v>
      </c>
      <c r="H1312" s="43">
        <v>0</v>
      </c>
      <c r="I1312" s="43">
        <v>178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148</v>
      </c>
      <c r="U1312" s="43">
        <v>0</v>
      </c>
      <c r="V1312" s="43">
        <v>3</v>
      </c>
      <c r="W1312" s="43">
        <v>117</v>
      </c>
      <c r="X1312" s="43">
        <v>0</v>
      </c>
      <c r="Y1312" s="43">
        <v>35</v>
      </c>
      <c r="Z1312" s="43">
        <v>15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>
      <c r="A1313">
        <v>1302</v>
      </c>
      <c r="B1313" s="97">
        <v>0.90347222222222201</v>
      </c>
      <c r="C1313">
        <f t="shared" ca="1" si="60"/>
        <v>2</v>
      </c>
      <c r="D1313">
        <f t="shared" si="61"/>
        <v>682</v>
      </c>
      <c r="E1313">
        <f>IF(appliances!$D$46="YES",light_sim_data!B1313,0)</f>
        <v>160</v>
      </c>
      <c r="F1313">
        <f t="shared" si="62"/>
        <v>522</v>
      </c>
      <c r="H1313" s="43">
        <v>0</v>
      </c>
      <c r="I1313" s="43">
        <v>178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148</v>
      </c>
      <c r="U1313" s="43">
        <v>0</v>
      </c>
      <c r="V1313" s="43">
        <v>3</v>
      </c>
      <c r="W1313" s="43">
        <v>117</v>
      </c>
      <c r="X1313" s="43">
        <v>0</v>
      </c>
      <c r="Y1313" s="43">
        <v>35</v>
      </c>
      <c r="Z1313" s="43">
        <v>15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>
      <c r="A1314">
        <v>1303</v>
      </c>
      <c r="B1314" s="97">
        <v>0.90416666666666701</v>
      </c>
      <c r="C1314">
        <f t="shared" ca="1" si="60"/>
        <v>2</v>
      </c>
      <c r="D1314">
        <f t="shared" si="61"/>
        <v>682</v>
      </c>
      <c r="E1314">
        <f>IF(appliances!$D$46="YES",light_sim_data!B1314,0)</f>
        <v>160</v>
      </c>
      <c r="F1314">
        <f t="shared" si="62"/>
        <v>522</v>
      </c>
      <c r="H1314" s="43">
        <v>0</v>
      </c>
      <c r="I1314" s="43">
        <v>178</v>
      </c>
      <c r="J1314" s="43">
        <v>0</v>
      </c>
      <c r="K1314" s="43">
        <v>0</v>
      </c>
      <c r="L1314" s="43">
        <v>1</v>
      </c>
      <c r="M1314" s="43">
        <v>2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148</v>
      </c>
      <c r="U1314" s="43">
        <v>0</v>
      </c>
      <c r="V1314" s="43">
        <v>3</v>
      </c>
      <c r="W1314" s="43">
        <v>117</v>
      </c>
      <c r="X1314" s="43">
        <v>0</v>
      </c>
      <c r="Y1314" s="43">
        <v>35</v>
      </c>
      <c r="Z1314" s="43">
        <v>15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>
      <c r="A1315">
        <v>1304</v>
      </c>
      <c r="B1315" s="97">
        <v>0.90486111111111101</v>
      </c>
      <c r="C1315">
        <f t="shared" ca="1" si="60"/>
        <v>2</v>
      </c>
      <c r="D1315">
        <f t="shared" si="61"/>
        <v>682</v>
      </c>
      <c r="E1315">
        <f>IF(appliances!$D$46="YES",light_sim_data!B1315,0)</f>
        <v>160</v>
      </c>
      <c r="F1315">
        <f t="shared" si="62"/>
        <v>522</v>
      </c>
      <c r="H1315" s="43">
        <v>0</v>
      </c>
      <c r="I1315" s="43">
        <v>178</v>
      </c>
      <c r="J1315" s="43">
        <v>0</v>
      </c>
      <c r="K1315" s="43">
        <v>0</v>
      </c>
      <c r="L1315" s="43">
        <v>1</v>
      </c>
      <c r="M1315" s="43">
        <v>2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148</v>
      </c>
      <c r="U1315" s="43">
        <v>0</v>
      </c>
      <c r="V1315" s="43">
        <v>3</v>
      </c>
      <c r="W1315" s="43">
        <v>117</v>
      </c>
      <c r="X1315" s="43">
        <v>0</v>
      </c>
      <c r="Y1315" s="43">
        <v>35</v>
      </c>
      <c r="Z1315" s="43">
        <v>15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>
      <c r="A1316">
        <v>1305</v>
      </c>
      <c r="B1316" s="97">
        <v>0.905555555555556</v>
      </c>
      <c r="C1316">
        <f t="shared" ca="1" si="60"/>
        <v>2</v>
      </c>
      <c r="D1316">
        <f t="shared" si="61"/>
        <v>682</v>
      </c>
      <c r="E1316">
        <f>IF(appliances!$D$46="YES",light_sim_data!B1316,0)</f>
        <v>160</v>
      </c>
      <c r="F1316">
        <f t="shared" si="62"/>
        <v>522</v>
      </c>
      <c r="H1316" s="43">
        <v>0</v>
      </c>
      <c r="I1316" s="43">
        <v>178</v>
      </c>
      <c r="J1316" s="43">
        <v>0</v>
      </c>
      <c r="K1316" s="43">
        <v>0</v>
      </c>
      <c r="L1316" s="43">
        <v>1</v>
      </c>
      <c r="M1316" s="43">
        <v>2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148</v>
      </c>
      <c r="U1316" s="43">
        <v>0</v>
      </c>
      <c r="V1316" s="43">
        <v>3</v>
      </c>
      <c r="W1316" s="43">
        <v>117</v>
      </c>
      <c r="X1316" s="43">
        <v>0</v>
      </c>
      <c r="Y1316" s="43">
        <v>35</v>
      </c>
      <c r="Z1316" s="43">
        <v>15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>
      <c r="A1317">
        <v>1306</v>
      </c>
      <c r="B1317" s="97">
        <v>0.90625</v>
      </c>
      <c r="C1317">
        <f t="shared" ca="1" si="60"/>
        <v>2</v>
      </c>
      <c r="D1317">
        <f t="shared" si="61"/>
        <v>504</v>
      </c>
      <c r="E1317">
        <f>IF(appliances!$D$46="YES",light_sim_data!B1317,0)</f>
        <v>160</v>
      </c>
      <c r="F1317">
        <f t="shared" si="62"/>
        <v>344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2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148</v>
      </c>
      <c r="U1317" s="43">
        <v>0</v>
      </c>
      <c r="V1317" s="43">
        <v>3</v>
      </c>
      <c r="W1317" s="43">
        <v>117</v>
      </c>
      <c r="X1317" s="43">
        <v>0</v>
      </c>
      <c r="Y1317" s="43">
        <v>35</v>
      </c>
      <c r="Z1317" s="43">
        <v>15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>
      <c r="A1318">
        <v>1307</v>
      </c>
      <c r="B1318" s="97">
        <v>0.906944444444444</v>
      </c>
      <c r="C1318">
        <f t="shared" ca="1" si="60"/>
        <v>2</v>
      </c>
      <c r="D1318">
        <f t="shared" si="61"/>
        <v>471</v>
      </c>
      <c r="E1318">
        <f>IF(appliances!$D$46="YES",light_sim_data!B1318,0)</f>
        <v>160</v>
      </c>
      <c r="F1318">
        <f t="shared" si="62"/>
        <v>311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2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148</v>
      </c>
      <c r="U1318" s="43">
        <v>0</v>
      </c>
      <c r="V1318" s="43">
        <v>3</v>
      </c>
      <c r="W1318" s="43">
        <v>117</v>
      </c>
      <c r="X1318" s="43">
        <v>0</v>
      </c>
      <c r="Y1318" s="43">
        <v>2</v>
      </c>
      <c r="Z1318" s="43">
        <v>15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>
      <c r="A1319">
        <v>1308</v>
      </c>
      <c r="B1319" s="97">
        <v>0.90763888888888899</v>
      </c>
      <c r="C1319">
        <f t="shared" ca="1" si="60"/>
        <v>2</v>
      </c>
      <c r="D1319">
        <f t="shared" si="61"/>
        <v>471</v>
      </c>
      <c r="E1319">
        <f>IF(appliances!$D$46="YES",light_sim_data!B1319,0)</f>
        <v>160</v>
      </c>
      <c r="F1319">
        <f t="shared" si="62"/>
        <v>311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2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148</v>
      </c>
      <c r="U1319" s="43">
        <v>0</v>
      </c>
      <c r="V1319" s="43">
        <v>3</v>
      </c>
      <c r="W1319" s="43">
        <v>117</v>
      </c>
      <c r="X1319" s="43">
        <v>0</v>
      </c>
      <c r="Y1319" s="43">
        <v>2</v>
      </c>
      <c r="Z1319" s="43">
        <v>15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>
      <c r="A1320">
        <v>1309</v>
      </c>
      <c r="B1320" s="97">
        <v>0.90833333333333299</v>
      </c>
      <c r="C1320">
        <f t="shared" ca="1" si="60"/>
        <v>2</v>
      </c>
      <c r="D1320">
        <f t="shared" si="61"/>
        <v>411</v>
      </c>
      <c r="E1320">
        <f>IF(appliances!$D$46="YES",light_sim_data!B1320,0)</f>
        <v>100</v>
      </c>
      <c r="F1320">
        <f t="shared" si="62"/>
        <v>311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2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148</v>
      </c>
      <c r="U1320" s="43">
        <v>0</v>
      </c>
      <c r="V1320" s="43">
        <v>3</v>
      </c>
      <c r="W1320" s="43">
        <v>117</v>
      </c>
      <c r="X1320" s="43">
        <v>0</v>
      </c>
      <c r="Y1320" s="43">
        <v>2</v>
      </c>
      <c r="Z1320" s="43">
        <v>15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>
      <c r="A1321">
        <v>1310</v>
      </c>
      <c r="B1321" s="97">
        <v>0.90902777777777799</v>
      </c>
      <c r="C1321">
        <f t="shared" ca="1" si="60"/>
        <v>2</v>
      </c>
      <c r="D1321">
        <f t="shared" si="61"/>
        <v>411</v>
      </c>
      <c r="E1321">
        <f>IF(appliances!$D$46="YES",light_sim_data!B1321,0)</f>
        <v>100</v>
      </c>
      <c r="F1321">
        <f t="shared" si="62"/>
        <v>311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2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148</v>
      </c>
      <c r="U1321" s="43">
        <v>0</v>
      </c>
      <c r="V1321" s="43">
        <v>3</v>
      </c>
      <c r="W1321" s="43">
        <v>117</v>
      </c>
      <c r="X1321" s="43">
        <v>0</v>
      </c>
      <c r="Y1321" s="43">
        <v>2</v>
      </c>
      <c r="Z1321" s="43">
        <v>15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>
      <c r="A1322">
        <v>1311</v>
      </c>
      <c r="B1322" s="97">
        <v>0.90972222222222199</v>
      </c>
      <c r="C1322">
        <f t="shared" ca="1" si="60"/>
        <v>2</v>
      </c>
      <c r="D1322">
        <f t="shared" si="61"/>
        <v>411</v>
      </c>
      <c r="E1322">
        <f>IF(appliances!$D$46="YES",light_sim_data!B1322,0)</f>
        <v>100</v>
      </c>
      <c r="F1322">
        <f t="shared" si="62"/>
        <v>311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2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148</v>
      </c>
      <c r="U1322" s="43">
        <v>0</v>
      </c>
      <c r="V1322" s="43">
        <v>3</v>
      </c>
      <c r="W1322" s="43">
        <v>117</v>
      </c>
      <c r="X1322" s="43">
        <v>0</v>
      </c>
      <c r="Y1322" s="43">
        <v>2</v>
      </c>
      <c r="Z1322" s="43">
        <v>15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>
      <c r="A1323">
        <v>1312</v>
      </c>
      <c r="B1323" s="97">
        <v>0.91041666666666698</v>
      </c>
      <c r="C1323">
        <f t="shared" ca="1" si="60"/>
        <v>2</v>
      </c>
      <c r="D1323">
        <f t="shared" si="61"/>
        <v>411</v>
      </c>
      <c r="E1323">
        <f>IF(appliances!$D$46="YES",light_sim_data!B1323,0)</f>
        <v>100</v>
      </c>
      <c r="F1323">
        <f t="shared" si="62"/>
        <v>311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2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148</v>
      </c>
      <c r="U1323" s="43">
        <v>0</v>
      </c>
      <c r="V1323" s="43">
        <v>3</v>
      </c>
      <c r="W1323" s="43">
        <v>117</v>
      </c>
      <c r="X1323" s="43">
        <v>0</v>
      </c>
      <c r="Y1323" s="43">
        <v>2</v>
      </c>
      <c r="Z1323" s="43">
        <v>15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>
      <c r="A1324">
        <v>1313</v>
      </c>
      <c r="B1324" s="97">
        <v>0.91111111111111098</v>
      </c>
      <c r="C1324">
        <f t="shared" ca="1" si="60"/>
        <v>2</v>
      </c>
      <c r="D1324">
        <f t="shared" si="61"/>
        <v>371</v>
      </c>
      <c r="E1324">
        <f>IF(appliances!$D$46="YES",light_sim_data!B1324,0)</f>
        <v>60</v>
      </c>
      <c r="F1324">
        <f t="shared" si="62"/>
        <v>311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2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148</v>
      </c>
      <c r="U1324" s="43">
        <v>0</v>
      </c>
      <c r="V1324" s="43">
        <v>3</v>
      </c>
      <c r="W1324" s="43">
        <v>117</v>
      </c>
      <c r="X1324" s="43">
        <v>0</v>
      </c>
      <c r="Y1324" s="43">
        <v>2</v>
      </c>
      <c r="Z1324" s="43">
        <v>15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>
      <c r="A1325">
        <v>1314</v>
      </c>
      <c r="B1325" s="97">
        <v>0.91180555555555598</v>
      </c>
      <c r="C1325">
        <f t="shared" ca="1" si="60"/>
        <v>2</v>
      </c>
      <c r="D1325">
        <f t="shared" si="61"/>
        <v>371</v>
      </c>
      <c r="E1325">
        <f>IF(appliances!$D$46="YES",light_sim_data!B1325,0)</f>
        <v>60</v>
      </c>
      <c r="F1325">
        <f t="shared" si="62"/>
        <v>311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2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148</v>
      </c>
      <c r="U1325" s="43">
        <v>0</v>
      </c>
      <c r="V1325" s="43">
        <v>3</v>
      </c>
      <c r="W1325" s="43">
        <v>117</v>
      </c>
      <c r="X1325" s="43">
        <v>0</v>
      </c>
      <c r="Y1325" s="43">
        <v>2</v>
      </c>
      <c r="Z1325" s="43">
        <v>15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>
      <c r="A1326">
        <v>1315</v>
      </c>
      <c r="B1326" s="97">
        <v>0.91249999999999998</v>
      </c>
      <c r="C1326">
        <f t="shared" ca="1" si="60"/>
        <v>2</v>
      </c>
      <c r="D1326">
        <f t="shared" si="61"/>
        <v>371</v>
      </c>
      <c r="E1326">
        <f>IF(appliances!$D$46="YES",light_sim_data!B1326,0)</f>
        <v>60</v>
      </c>
      <c r="F1326">
        <f t="shared" si="62"/>
        <v>311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2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148</v>
      </c>
      <c r="U1326" s="43">
        <v>0</v>
      </c>
      <c r="V1326" s="43">
        <v>3</v>
      </c>
      <c r="W1326" s="43">
        <v>117</v>
      </c>
      <c r="X1326" s="43">
        <v>0</v>
      </c>
      <c r="Y1326" s="43">
        <v>2</v>
      </c>
      <c r="Z1326" s="43">
        <v>15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>
      <c r="A1327">
        <v>1316</v>
      </c>
      <c r="B1327" s="97">
        <v>0.91319444444444497</v>
      </c>
      <c r="C1327">
        <f t="shared" ca="1" si="60"/>
        <v>2</v>
      </c>
      <c r="D1327">
        <f t="shared" si="61"/>
        <v>371</v>
      </c>
      <c r="E1327">
        <f>IF(appliances!$D$46="YES",light_sim_data!B1327,0)</f>
        <v>60</v>
      </c>
      <c r="F1327">
        <f t="shared" si="62"/>
        <v>311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2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148</v>
      </c>
      <c r="U1327" s="43">
        <v>0</v>
      </c>
      <c r="V1327" s="43">
        <v>3</v>
      </c>
      <c r="W1327" s="43">
        <v>117</v>
      </c>
      <c r="X1327" s="43">
        <v>0</v>
      </c>
      <c r="Y1327" s="43">
        <v>2</v>
      </c>
      <c r="Z1327" s="43">
        <v>15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>
      <c r="A1328">
        <v>1317</v>
      </c>
      <c r="B1328" s="97">
        <v>0.91388888888888897</v>
      </c>
      <c r="C1328">
        <f t="shared" ca="1" si="60"/>
        <v>2</v>
      </c>
      <c r="D1328">
        <f t="shared" si="61"/>
        <v>471</v>
      </c>
      <c r="E1328">
        <f>IF(appliances!$D$46="YES",light_sim_data!B1328,0)</f>
        <v>160</v>
      </c>
      <c r="F1328">
        <f t="shared" si="62"/>
        <v>311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2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148</v>
      </c>
      <c r="U1328" s="43">
        <v>0</v>
      </c>
      <c r="V1328" s="43">
        <v>3</v>
      </c>
      <c r="W1328" s="43">
        <v>117</v>
      </c>
      <c r="X1328" s="43">
        <v>0</v>
      </c>
      <c r="Y1328" s="43">
        <v>2</v>
      </c>
      <c r="Z1328" s="43">
        <v>15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>
      <c r="A1329">
        <v>1318</v>
      </c>
      <c r="B1329" s="97">
        <v>0.91458333333333297</v>
      </c>
      <c r="C1329">
        <f t="shared" ca="1" si="60"/>
        <v>2</v>
      </c>
      <c r="D1329">
        <f t="shared" si="61"/>
        <v>471</v>
      </c>
      <c r="E1329">
        <f>IF(appliances!$D$46="YES",light_sim_data!B1329,0)</f>
        <v>160</v>
      </c>
      <c r="F1329">
        <f t="shared" si="62"/>
        <v>311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2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148</v>
      </c>
      <c r="U1329" s="43">
        <v>0</v>
      </c>
      <c r="V1329" s="43">
        <v>3</v>
      </c>
      <c r="W1329" s="43">
        <v>117</v>
      </c>
      <c r="X1329" s="43">
        <v>0</v>
      </c>
      <c r="Y1329" s="43">
        <v>2</v>
      </c>
      <c r="Z1329" s="43">
        <v>15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>
      <c r="A1330">
        <v>1319</v>
      </c>
      <c r="B1330" s="97">
        <v>0.91527777777777797</v>
      </c>
      <c r="C1330">
        <f t="shared" ca="1" si="60"/>
        <v>2</v>
      </c>
      <c r="D1330">
        <f t="shared" si="61"/>
        <v>471</v>
      </c>
      <c r="E1330">
        <f>IF(appliances!$D$46="YES",light_sim_data!B1330,0)</f>
        <v>160</v>
      </c>
      <c r="F1330">
        <f t="shared" si="62"/>
        <v>311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2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148</v>
      </c>
      <c r="U1330" s="43">
        <v>0</v>
      </c>
      <c r="V1330" s="43">
        <v>3</v>
      </c>
      <c r="W1330" s="43">
        <v>117</v>
      </c>
      <c r="X1330" s="43">
        <v>0</v>
      </c>
      <c r="Y1330" s="43">
        <v>2</v>
      </c>
      <c r="Z1330" s="43">
        <v>15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>
      <c r="A1331">
        <v>1320</v>
      </c>
      <c r="B1331" s="97">
        <v>0.91597222222222197</v>
      </c>
      <c r="C1331">
        <f t="shared" ca="1" si="60"/>
        <v>2</v>
      </c>
      <c r="D1331">
        <f t="shared" si="61"/>
        <v>531</v>
      </c>
      <c r="E1331">
        <f>IF(appliances!$D$46="YES",light_sim_data!B1331,0)</f>
        <v>220</v>
      </c>
      <c r="F1331">
        <f t="shared" si="62"/>
        <v>311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2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148</v>
      </c>
      <c r="U1331" s="43">
        <v>0</v>
      </c>
      <c r="V1331" s="43">
        <v>3</v>
      </c>
      <c r="W1331" s="43">
        <v>117</v>
      </c>
      <c r="X1331" s="43">
        <v>0</v>
      </c>
      <c r="Y1331" s="43">
        <v>2</v>
      </c>
      <c r="Z1331" s="43">
        <v>15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>
      <c r="A1332">
        <v>1321</v>
      </c>
      <c r="B1332" s="97">
        <v>0.91666666666666696</v>
      </c>
      <c r="C1332">
        <f t="shared" ca="1" si="60"/>
        <v>2</v>
      </c>
      <c r="D1332">
        <f t="shared" si="61"/>
        <v>542</v>
      </c>
      <c r="E1332">
        <f>IF(appliances!$D$46="YES",light_sim_data!B1332,0)</f>
        <v>220</v>
      </c>
      <c r="F1332">
        <f t="shared" si="62"/>
        <v>322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2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148</v>
      </c>
      <c r="U1332" s="43">
        <v>0</v>
      </c>
      <c r="V1332" s="43">
        <v>3</v>
      </c>
      <c r="W1332" s="43">
        <v>117</v>
      </c>
      <c r="X1332" s="43">
        <v>0</v>
      </c>
      <c r="Y1332" s="43">
        <v>2</v>
      </c>
      <c r="Z1332" s="43">
        <v>26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>
      <c r="A1333">
        <v>1322</v>
      </c>
      <c r="B1333" s="97">
        <v>0.91736111111111096</v>
      </c>
      <c r="C1333">
        <f t="shared" ca="1" si="60"/>
        <v>2</v>
      </c>
      <c r="D1333">
        <f t="shared" si="61"/>
        <v>542</v>
      </c>
      <c r="E1333">
        <f>IF(appliances!$D$46="YES",light_sim_data!B1333,0)</f>
        <v>220</v>
      </c>
      <c r="F1333">
        <f t="shared" si="62"/>
        <v>322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2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148</v>
      </c>
      <c r="U1333" s="43">
        <v>0</v>
      </c>
      <c r="V1333" s="43">
        <v>3</v>
      </c>
      <c r="W1333" s="43">
        <v>117</v>
      </c>
      <c r="X1333" s="43">
        <v>0</v>
      </c>
      <c r="Y1333" s="43">
        <v>2</v>
      </c>
      <c r="Z1333" s="43">
        <v>26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>
      <c r="A1334">
        <v>1323</v>
      </c>
      <c r="B1334" s="97">
        <v>0.91805555555555596</v>
      </c>
      <c r="C1334">
        <f t="shared" ca="1" si="60"/>
        <v>2</v>
      </c>
      <c r="D1334">
        <f t="shared" si="61"/>
        <v>575</v>
      </c>
      <c r="E1334">
        <f>IF(appliances!$D$46="YES",light_sim_data!B1334,0)</f>
        <v>220</v>
      </c>
      <c r="F1334">
        <f t="shared" si="62"/>
        <v>355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2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148</v>
      </c>
      <c r="U1334" s="43">
        <v>0</v>
      </c>
      <c r="V1334" s="43">
        <v>3</v>
      </c>
      <c r="W1334" s="43">
        <v>117</v>
      </c>
      <c r="X1334" s="43">
        <v>0</v>
      </c>
      <c r="Y1334" s="43">
        <v>35</v>
      </c>
      <c r="Z1334" s="43">
        <v>26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>
      <c r="A1335">
        <v>1324</v>
      </c>
      <c r="B1335" s="97">
        <v>0.91874999999999996</v>
      </c>
      <c r="C1335">
        <f t="shared" ca="1" si="60"/>
        <v>2</v>
      </c>
      <c r="D1335">
        <f t="shared" si="61"/>
        <v>575</v>
      </c>
      <c r="E1335">
        <f>IF(appliances!$D$46="YES",light_sim_data!B1335,0)</f>
        <v>220</v>
      </c>
      <c r="F1335">
        <f t="shared" si="62"/>
        <v>355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148</v>
      </c>
      <c r="U1335" s="43">
        <v>0</v>
      </c>
      <c r="V1335" s="43">
        <v>3</v>
      </c>
      <c r="W1335" s="43">
        <v>117</v>
      </c>
      <c r="X1335" s="43">
        <v>0</v>
      </c>
      <c r="Y1335" s="43">
        <v>35</v>
      </c>
      <c r="Z1335" s="43">
        <v>26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>
      <c r="A1336">
        <v>1325</v>
      </c>
      <c r="B1336" s="97">
        <v>0.91944444444444495</v>
      </c>
      <c r="C1336">
        <f t="shared" ca="1" si="60"/>
        <v>2</v>
      </c>
      <c r="D1336">
        <f t="shared" si="61"/>
        <v>711</v>
      </c>
      <c r="E1336">
        <f>IF(appliances!$D$46="YES",light_sim_data!B1336,0)</f>
        <v>220</v>
      </c>
      <c r="F1336">
        <f t="shared" si="62"/>
        <v>491</v>
      </c>
      <c r="H1336" s="43">
        <v>0</v>
      </c>
      <c r="I1336" s="43">
        <v>0</v>
      </c>
      <c r="J1336" s="43">
        <v>0</v>
      </c>
      <c r="K1336" s="43">
        <v>136</v>
      </c>
      <c r="L1336" s="43">
        <v>1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148</v>
      </c>
      <c r="U1336" s="43">
        <v>0</v>
      </c>
      <c r="V1336" s="43">
        <v>3</v>
      </c>
      <c r="W1336" s="43">
        <v>117</v>
      </c>
      <c r="X1336" s="43">
        <v>0</v>
      </c>
      <c r="Y1336" s="43">
        <v>35</v>
      </c>
      <c r="Z1336" s="43">
        <v>26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>
      <c r="A1337">
        <v>1326</v>
      </c>
      <c r="B1337" s="97">
        <v>0.92013888888888895</v>
      </c>
      <c r="C1337">
        <f t="shared" ca="1" si="60"/>
        <v>2</v>
      </c>
      <c r="D1337">
        <f t="shared" si="61"/>
        <v>711</v>
      </c>
      <c r="E1337">
        <f>IF(appliances!$D$46="YES",light_sim_data!B1337,0)</f>
        <v>220</v>
      </c>
      <c r="F1337">
        <f t="shared" si="62"/>
        <v>491</v>
      </c>
      <c r="H1337" s="43">
        <v>0</v>
      </c>
      <c r="I1337" s="43">
        <v>0</v>
      </c>
      <c r="J1337" s="43">
        <v>0</v>
      </c>
      <c r="K1337" s="43">
        <v>136</v>
      </c>
      <c r="L1337" s="43">
        <v>1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148</v>
      </c>
      <c r="U1337" s="43">
        <v>0</v>
      </c>
      <c r="V1337" s="43">
        <v>3</v>
      </c>
      <c r="W1337" s="43">
        <v>117</v>
      </c>
      <c r="X1337" s="43">
        <v>0</v>
      </c>
      <c r="Y1337" s="43">
        <v>35</v>
      </c>
      <c r="Z1337" s="43">
        <v>26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>
      <c r="A1338">
        <v>1327</v>
      </c>
      <c r="B1338" s="97">
        <v>0.92083333333333295</v>
      </c>
      <c r="C1338">
        <f t="shared" ca="1" si="60"/>
        <v>2</v>
      </c>
      <c r="D1338">
        <f t="shared" si="61"/>
        <v>860</v>
      </c>
      <c r="E1338">
        <f>IF(appliances!$D$46="YES",light_sim_data!B1338,0)</f>
        <v>260</v>
      </c>
      <c r="F1338">
        <f t="shared" si="62"/>
        <v>600</v>
      </c>
      <c r="H1338" s="43">
        <v>0</v>
      </c>
      <c r="I1338" s="43">
        <v>0</v>
      </c>
      <c r="J1338" s="43">
        <v>109</v>
      </c>
      <c r="K1338" s="43">
        <v>136</v>
      </c>
      <c r="L1338" s="43">
        <v>1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148</v>
      </c>
      <c r="U1338" s="43">
        <v>0</v>
      </c>
      <c r="V1338" s="43">
        <v>3</v>
      </c>
      <c r="W1338" s="43">
        <v>117</v>
      </c>
      <c r="X1338" s="43">
        <v>0</v>
      </c>
      <c r="Y1338" s="43">
        <v>35</v>
      </c>
      <c r="Z1338" s="43">
        <v>26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>
      <c r="A1339">
        <v>1328</v>
      </c>
      <c r="B1339" s="97">
        <v>0.92152777777777795</v>
      </c>
      <c r="C1339">
        <f t="shared" ca="1" si="60"/>
        <v>2</v>
      </c>
      <c r="D1339">
        <f t="shared" si="61"/>
        <v>760</v>
      </c>
      <c r="E1339">
        <f>IF(appliances!$D$46="YES",light_sim_data!B1339,0)</f>
        <v>160</v>
      </c>
      <c r="F1339">
        <f t="shared" si="62"/>
        <v>600</v>
      </c>
      <c r="H1339" s="43">
        <v>0</v>
      </c>
      <c r="I1339" s="43">
        <v>0</v>
      </c>
      <c r="J1339" s="43">
        <v>109</v>
      </c>
      <c r="K1339" s="43">
        <v>136</v>
      </c>
      <c r="L1339" s="43">
        <v>1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148</v>
      </c>
      <c r="U1339" s="43">
        <v>0</v>
      </c>
      <c r="V1339" s="43">
        <v>3</v>
      </c>
      <c r="W1339" s="43">
        <v>117</v>
      </c>
      <c r="X1339" s="43">
        <v>0</v>
      </c>
      <c r="Y1339" s="43">
        <v>35</v>
      </c>
      <c r="Z1339" s="43">
        <v>26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>
      <c r="A1340">
        <v>1329</v>
      </c>
      <c r="B1340" s="97">
        <v>0.92222222222222205</v>
      </c>
      <c r="C1340">
        <f t="shared" ca="1" si="60"/>
        <v>2</v>
      </c>
      <c r="D1340">
        <f t="shared" si="61"/>
        <v>660</v>
      </c>
      <c r="E1340">
        <f>IF(appliances!$D$46="YES",light_sim_data!B1340,0)</f>
        <v>60</v>
      </c>
      <c r="F1340">
        <f t="shared" si="62"/>
        <v>600</v>
      </c>
      <c r="H1340" s="43">
        <v>0</v>
      </c>
      <c r="I1340" s="43">
        <v>0</v>
      </c>
      <c r="J1340" s="43">
        <v>109</v>
      </c>
      <c r="K1340" s="43">
        <v>136</v>
      </c>
      <c r="L1340" s="43">
        <v>1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148</v>
      </c>
      <c r="U1340" s="43">
        <v>0</v>
      </c>
      <c r="V1340" s="43">
        <v>3</v>
      </c>
      <c r="W1340" s="43">
        <v>117</v>
      </c>
      <c r="X1340" s="43">
        <v>0</v>
      </c>
      <c r="Y1340" s="43">
        <v>35</v>
      </c>
      <c r="Z1340" s="43">
        <v>26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>
      <c r="A1341">
        <v>1330</v>
      </c>
      <c r="B1341" s="97">
        <v>0.92291666666666705</v>
      </c>
      <c r="C1341">
        <f t="shared" ca="1" si="60"/>
        <v>2</v>
      </c>
      <c r="D1341">
        <f t="shared" si="61"/>
        <v>760</v>
      </c>
      <c r="E1341">
        <f>IF(appliances!$D$46="YES",light_sim_data!B1341,0)</f>
        <v>160</v>
      </c>
      <c r="F1341">
        <f t="shared" si="62"/>
        <v>600</v>
      </c>
      <c r="H1341" s="43">
        <v>0</v>
      </c>
      <c r="I1341" s="43">
        <v>0</v>
      </c>
      <c r="J1341" s="43">
        <v>109</v>
      </c>
      <c r="K1341" s="43">
        <v>136</v>
      </c>
      <c r="L1341" s="43">
        <v>1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148</v>
      </c>
      <c r="U1341" s="43">
        <v>0</v>
      </c>
      <c r="V1341" s="43">
        <v>3</v>
      </c>
      <c r="W1341" s="43">
        <v>117</v>
      </c>
      <c r="X1341" s="43">
        <v>0</v>
      </c>
      <c r="Y1341" s="43">
        <v>35</v>
      </c>
      <c r="Z1341" s="43">
        <v>26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>
      <c r="A1342">
        <v>1331</v>
      </c>
      <c r="B1342" s="97">
        <v>0.92361111111111105</v>
      </c>
      <c r="C1342">
        <f t="shared" ca="1" si="60"/>
        <v>2</v>
      </c>
      <c r="D1342">
        <f t="shared" si="61"/>
        <v>760</v>
      </c>
      <c r="E1342">
        <f>IF(appliances!$D$46="YES",light_sim_data!B1342,0)</f>
        <v>160</v>
      </c>
      <c r="F1342">
        <f t="shared" si="62"/>
        <v>600</v>
      </c>
      <c r="H1342" s="43">
        <v>0</v>
      </c>
      <c r="I1342" s="43">
        <v>0</v>
      </c>
      <c r="J1342" s="43">
        <v>109</v>
      </c>
      <c r="K1342" s="43">
        <v>136</v>
      </c>
      <c r="L1342" s="43">
        <v>1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148</v>
      </c>
      <c r="U1342" s="43">
        <v>0</v>
      </c>
      <c r="V1342" s="43">
        <v>3</v>
      </c>
      <c r="W1342" s="43">
        <v>117</v>
      </c>
      <c r="X1342" s="43">
        <v>0</v>
      </c>
      <c r="Y1342" s="43">
        <v>35</v>
      </c>
      <c r="Z1342" s="43">
        <v>26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>
      <c r="A1343">
        <v>1332</v>
      </c>
      <c r="B1343" s="97">
        <v>0.92430555555555605</v>
      </c>
      <c r="C1343">
        <f t="shared" ca="1" si="60"/>
        <v>2</v>
      </c>
      <c r="D1343">
        <f t="shared" si="61"/>
        <v>800</v>
      </c>
      <c r="E1343">
        <f>IF(appliances!$D$46="YES",light_sim_data!B1343,0)</f>
        <v>200</v>
      </c>
      <c r="F1343">
        <f t="shared" si="62"/>
        <v>600</v>
      </c>
      <c r="H1343" s="43">
        <v>0</v>
      </c>
      <c r="I1343" s="43">
        <v>0</v>
      </c>
      <c r="J1343" s="43">
        <v>109</v>
      </c>
      <c r="K1343" s="43">
        <v>136</v>
      </c>
      <c r="L1343" s="43">
        <v>1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148</v>
      </c>
      <c r="U1343" s="43">
        <v>0</v>
      </c>
      <c r="V1343" s="43">
        <v>3</v>
      </c>
      <c r="W1343" s="43">
        <v>117</v>
      </c>
      <c r="X1343" s="43">
        <v>0</v>
      </c>
      <c r="Y1343" s="43">
        <v>35</v>
      </c>
      <c r="Z1343" s="43">
        <v>26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>
      <c r="A1344">
        <v>1333</v>
      </c>
      <c r="B1344" s="97">
        <v>0.92500000000000004</v>
      </c>
      <c r="C1344">
        <f t="shared" ca="1" si="60"/>
        <v>2</v>
      </c>
      <c r="D1344">
        <f t="shared" si="61"/>
        <v>800</v>
      </c>
      <c r="E1344">
        <f>IF(appliances!$D$46="YES",light_sim_data!B1344,0)</f>
        <v>200</v>
      </c>
      <c r="F1344">
        <f t="shared" si="62"/>
        <v>600</v>
      </c>
      <c r="H1344" s="43">
        <v>0</v>
      </c>
      <c r="I1344" s="43">
        <v>0</v>
      </c>
      <c r="J1344" s="43">
        <v>109</v>
      </c>
      <c r="K1344" s="43">
        <v>136</v>
      </c>
      <c r="L1344" s="43">
        <v>1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148</v>
      </c>
      <c r="U1344" s="43">
        <v>0</v>
      </c>
      <c r="V1344" s="43">
        <v>3</v>
      </c>
      <c r="W1344" s="43">
        <v>117</v>
      </c>
      <c r="X1344" s="43">
        <v>0</v>
      </c>
      <c r="Y1344" s="43">
        <v>35</v>
      </c>
      <c r="Z1344" s="43">
        <v>26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>
      <c r="A1345">
        <v>1334</v>
      </c>
      <c r="B1345" s="97">
        <v>0.92569444444444404</v>
      </c>
      <c r="C1345">
        <f t="shared" ca="1" si="60"/>
        <v>2</v>
      </c>
      <c r="D1345">
        <f t="shared" si="61"/>
        <v>800</v>
      </c>
      <c r="E1345">
        <f>IF(appliances!$D$46="YES",light_sim_data!B1345,0)</f>
        <v>200</v>
      </c>
      <c r="F1345">
        <f t="shared" si="62"/>
        <v>600</v>
      </c>
      <c r="H1345" s="43">
        <v>0</v>
      </c>
      <c r="I1345" s="43">
        <v>0</v>
      </c>
      <c r="J1345" s="43">
        <v>109</v>
      </c>
      <c r="K1345" s="43">
        <v>136</v>
      </c>
      <c r="L1345" s="43">
        <v>1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148</v>
      </c>
      <c r="U1345" s="43">
        <v>0</v>
      </c>
      <c r="V1345" s="43">
        <v>3</v>
      </c>
      <c r="W1345" s="43">
        <v>117</v>
      </c>
      <c r="X1345" s="43">
        <v>0</v>
      </c>
      <c r="Y1345" s="43">
        <v>35</v>
      </c>
      <c r="Z1345" s="43">
        <v>26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>
      <c r="A1346">
        <v>1335</v>
      </c>
      <c r="B1346" s="97">
        <v>0.92638888888888904</v>
      </c>
      <c r="C1346">
        <f t="shared" ca="1" si="60"/>
        <v>2</v>
      </c>
      <c r="D1346">
        <f t="shared" si="61"/>
        <v>2782</v>
      </c>
      <c r="E1346">
        <f>IF(appliances!$D$46="YES",light_sim_data!B1346,0)</f>
        <v>200</v>
      </c>
      <c r="F1346">
        <f t="shared" si="62"/>
        <v>2582</v>
      </c>
      <c r="H1346" s="43">
        <v>0</v>
      </c>
      <c r="I1346" s="43">
        <v>0</v>
      </c>
      <c r="J1346" s="43">
        <v>109</v>
      </c>
      <c r="K1346" s="43">
        <v>136</v>
      </c>
      <c r="L1346" s="43">
        <v>1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148</v>
      </c>
      <c r="U1346" s="43">
        <v>0</v>
      </c>
      <c r="V1346" s="43">
        <v>3</v>
      </c>
      <c r="W1346" s="43">
        <v>117</v>
      </c>
      <c r="X1346" s="43">
        <v>0</v>
      </c>
      <c r="Y1346" s="43">
        <v>35</v>
      </c>
      <c r="Z1346" s="43">
        <v>26</v>
      </c>
      <c r="AA1346" s="43">
        <v>1</v>
      </c>
      <c r="AB1346" s="43">
        <v>3</v>
      </c>
      <c r="AC1346" s="43">
        <v>2</v>
      </c>
      <c r="AD1346" s="43">
        <v>1983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>
      <c r="A1347">
        <v>1336</v>
      </c>
      <c r="B1347" s="97">
        <v>0.92708333333333304</v>
      </c>
      <c r="C1347">
        <f t="shared" ca="1" si="60"/>
        <v>2</v>
      </c>
      <c r="D1347">
        <f t="shared" si="61"/>
        <v>2782</v>
      </c>
      <c r="E1347">
        <f>IF(appliances!$D$46="YES",light_sim_data!B1347,0)</f>
        <v>200</v>
      </c>
      <c r="F1347">
        <f t="shared" si="62"/>
        <v>2582</v>
      </c>
      <c r="H1347" s="43">
        <v>0</v>
      </c>
      <c r="I1347" s="43">
        <v>0</v>
      </c>
      <c r="J1347" s="43">
        <v>109</v>
      </c>
      <c r="K1347" s="43">
        <v>136</v>
      </c>
      <c r="L1347" s="43">
        <v>1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148</v>
      </c>
      <c r="U1347" s="43">
        <v>0</v>
      </c>
      <c r="V1347" s="43">
        <v>3</v>
      </c>
      <c r="W1347" s="43">
        <v>117</v>
      </c>
      <c r="X1347" s="43">
        <v>0</v>
      </c>
      <c r="Y1347" s="43">
        <v>35</v>
      </c>
      <c r="Z1347" s="43">
        <v>26</v>
      </c>
      <c r="AA1347" s="43">
        <v>1</v>
      </c>
      <c r="AB1347" s="43">
        <v>3</v>
      </c>
      <c r="AC1347" s="43">
        <v>2</v>
      </c>
      <c r="AD1347" s="43">
        <v>1983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>
      <c r="A1348">
        <v>1337</v>
      </c>
      <c r="B1348" s="97">
        <v>0.92777777777777803</v>
      </c>
      <c r="C1348">
        <f t="shared" ca="1" si="60"/>
        <v>2</v>
      </c>
      <c r="D1348">
        <f t="shared" si="61"/>
        <v>2782</v>
      </c>
      <c r="E1348">
        <f>IF(appliances!$D$46="YES",light_sim_data!B1348,0)</f>
        <v>200</v>
      </c>
      <c r="F1348">
        <f t="shared" si="62"/>
        <v>2582</v>
      </c>
      <c r="H1348" s="43">
        <v>0</v>
      </c>
      <c r="I1348" s="43">
        <v>0</v>
      </c>
      <c r="J1348" s="43">
        <v>109</v>
      </c>
      <c r="K1348" s="43">
        <v>136</v>
      </c>
      <c r="L1348" s="43">
        <v>1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148</v>
      </c>
      <c r="U1348" s="43">
        <v>0</v>
      </c>
      <c r="V1348" s="43">
        <v>3</v>
      </c>
      <c r="W1348" s="43">
        <v>117</v>
      </c>
      <c r="X1348" s="43">
        <v>0</v>
      </c>
      <c r="Y1348" s="43">
        <v>35</v>
      </c>
      <c r="Z1348" s="43">
        <v>26</v>
      </c>
      <c r="AA1348" s="43">
        <v>1</v>
      </c>
      <c r="AB1348" s="43">
        <v>3</v>
      </c>
      <c r="AC1348" s="43">
        <v>2</v>
      </c>
      <c r="AD1348" s="43">
        <v>1983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>
      <c r="A1349">
        <v>1338</v>
      </c>
      <c r="B1349" s="97">
        <v>0.92847222222222203</v>
      </c>
      <c r="C1349">
        <f t="shared" ca="1" si="60"/>
        <v>2</v>
      </c>
      <c r="D1349">
        <f t="shared" si="61"/>
        <v>686</v>
      </c>
      <c r="E1349">
        <f>IF(appliances!$D$46="YES",light_sim_data!B1349,0)</f>
        <v>200</v>
      </c>
      <c r="F1349">
        <f t="shared" si="62"/>
        <v>486</v>
      </c>
      <c r="H1349" s="43">
        <v>0</v>
      </c>
      <c r="I1349" s="43">
        <v>0</v>
      </c>
      <c r="J1349" s="43">
        <v>109</v>
      </c>
      <c r="K1349" s="43">
        <v>136</v>
      </c>
      <c r="L1349" s="43">
        <v>1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148</v>
      </c>
      <c r="U1349" s="43">
        <v>0</v>
      </c>
      <c r="V1349" s="43">
        <v>3</v>
      </c>
      <c r="W1349" s="43">
        <v>3</v>
      </c>
      <c r="X1349" s="43">
        <v>0</v>
      </c>
      <c r="Y1349" s="43">
        <v>35</v>
      </c>
      <c r="Z1349" s="43">
        <v>26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>
      <c r="A1350">
        <v>1339</v>
      </c>
      <c r="B1350" s="97">
        <v>0.92916666666666703</v>
      </c>
      <c r="C1350">
        <f t="shared" ca="1" si="60"/>
        <v>2</v>
      </c>
      <c r="D1350">
        <f t="shared" si="61"/>
        <v>686</v>
      </c>
      <c r="E1350">
        <f>IF(appliances!$D$46="YES",light_sim_data!B1350,0)</f>
        <v>200</v>
      </c>
      <c r="F1350">
        <f t="shared" si="62"/>
        <v>486</v>
      </c>
      <c r="H1350" s="43">
        <v>0</v>
      </c>
      <c r="I1350" s="43">
        <v>0</v>
      </c>
      <c r="J1350" s="43">
        <v>109</v>
      </c>
      <c r="K1350" s="43">
        <v>136</v>
      </c>
      <c r="L1350" s="43">
        <v>1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148</v>
      </c>
      <c r="U1350" s="43">
        <v>0</v>
      </c>
      <c r="V1350" s="43">
        <v>3</v>
      </c>
      <c r="W1350" s="43">
        <v>3</v>
      </c>
      <c r="X1350" s="43">
        <v>0</v>
      </c>
      <c r="Y1350" s="43">
        <v>35</v>
      </c>
      <c r="Z1350" s="43">
        <v>26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>
      <c r="A1351">
        <v>1340</v>
      </c>
      <c r="B1351" s="97">
        <v>0.92986111111111103</v>
      </c>
      <c r="C1351">
        <f t="shared" ca="1" si="60"/>
        <v>2</v>
      </c>
      <c r="D1351">
        <f t="shared" si="61"/>
        <v>686</v>
      </c>
      <c r="E1351">
        <f>IF(appliances!$D$46="YES",light_sim_data!B1351,0)</f>
        <v>200</v>
      </c>
      <c r="F1351">
        <f t="shared" si="62"/>
        <v>486</v>
      </c>
      <c r="H1351" s="43">
        <v>0</v>
      </c>
      <c r="I1351" s="43">
        <v>0</v>
      </c>
      <c r="J1351" s="43">
        <v>109</v>
      </c>
      <c r="K1351" s="43">
        <v>136</v>
      </c>
      <c r="L1351" s="43">
        <v>1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148</v>
      </c>
      <c r="U1351" s="43">
        <v>0</v>
      </c>
      <c r="V1351" s="43">
        <v>3</v>
      </c>
      <c r="W1351" s="43">
        <v>3</v>
      </c>
      <c r="X1351" s="43">
        <v>0</v>
      </c>
      <c r="Y1351" s="43">
        <v>35</v>
      </c>
      <c r="Z1351" s="43">
        <v>26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>
      <c r="A1352">
        <v>1341</v>
      </c>
      <c r="B1352" s="97">
        <v>0.93055555555555602</v>
      </c>
      <c r="C1352">
        <f t="shared" ca="1" si="60"/>
        <v>2</v>
      </c>
      <c r="D1352">
        <f t="shared" si="61"/>
        <v>686</v>
      </c>
      <c r="E1352">
        <f>IF(appliances!$D$46="YES",light_sim_data!B1352,0)</f>
        <v>200</v>
      </c>
      <c r="F1352">
        <f t="shared" si="62"/>
        <v>486</v>
      </c>
      <c r="H1352" s="43">
        <v>0</v>
      </c>
      <c r="I1352" s="43">
        <v>0</v>
      </c>
      <c r="J1352" s="43">
        <v>109</v>
      </c>
      <c r="K1352" s="43">
        <v>136</v>
      </c>
      <c r="L1352" s="43">
        <v>1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148</v>
      </c>
      <c r="U1352" s="43">
        <v>0</v>
      </c>
      <c r="V1352" s="43">
        <v>3</v>
      </c>
      <c r="W1352" s="43">
        <v>3</v>
      </c>
      <c r="X1352" s="43">
        <v>0</v>
      </c>
      <c r="Y1352" s="43">
        <v>35</v>
      </c>
      <c r="Z1352" s="43">
        <v>26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>
      <c r="A1353">
        <v>1342</v>
      </c>
      <c r="B1353" s="97">
        <v>0.93125000000000002</v>
      </c>
      <c r="C1353">
        <f t="shared" ca="1" si="60"/>
        <v>2</v>
      </c>
      <c r="D1353">
        <f t="shared" si="61"/>
        <v>2568</v>
      </c>
      <c r="E1353">
        <f>IF(appliances!$D$46="YES",light_sim_data!B1353,0)</f>
        <v>100</v>
      </c>
      <c r="F1353">
        <f t="shared" si="62"/>
        <v>2468</v>
      </c>
      <c r="H1353" s="43">
        <v>0</v>
      </c>
      <c r="I1353" s="43">
        <v>0</v>
      </c>
      <c r="J1353" s="43">
        <v>109</v>
      </c>
      <c r="K1353" s="43">
        <v>136</v>
      </c>
      <c r="L1353" s="43">
        <v>1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148</v>
      </c>
      <c r="U1353" s="43">
        <v>0</v>
      </c>
      <c r="V1353" s="43">
        <v>3</v>
      </c>
      <c r="W1353" s="43">
        <v>3</v>
      </c>
      <c r="X1353" s="43">
        <v>0</v>
      </c>
      <c r="Y1353" s="43">
        <v>35</v>
      </c>
      <c r="Z1353" s="43">
        <v>26</v>
      </c>
      <c r="AA1353" s="43">
        <v>1</v>
      </c>
      <c r="AB1353" s="43">
        <v>3</v>
      </c>
      <c r="AC1353" s="43">
        <v>2</v>
      </c>
      <c r="AD1353" s="43">
        <v>1983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>
      <c r="A1354">
        <v>1343</v>
      </c>
      <c r="B1354" s="97">
        <v>0.93194444444444402</v>
      </c>
      <c r="C1354">
        <f t="shared" ca="1" si="60"/>
        <v>2</v>
      </c>
      <c r="D1354">
        <f t="shared" si="61"/>
        <v>2568</v>
      </c>
      <c r="E1354">
        <f>IF(appliances!$D$46="YES",light_sim_data!B1354,0)</f>
        <v>100</v>
      </c>
      <c r="F1354">
        <f t="shared" si="62"/>
        <v>2468</v>
      </c>
      <c r="H1354" s="43">
        <v>0</v>
      </c>
      <c r="I1354" s="43">
        <v>0</v>
      </c>
      <c r="J1354" s="43">
        <v>109</v>
      </c>
      <c r="K1354" s="43">
        <v>136</v>
      </c>
      <c r="L1354" s="43">
        <v>1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148</v>
      </c>
      <c r="U1354" s="43">
        <v>0</v>
      </c>
      <c r="V1354" s="43">
        <v>3</v>
      </c>
      <c r="W1354" s="43">
        <v>3</v>
      </c>
      <c r="X1354" s="43">
        <v>0</v>
      </c>
      <c r="Y1354" s="43">
        <v>35</v>
      </c>
      <c r="Z1354" s="43">
        <v>26</v>
      </c>
      <c r="AA1354" s="43">
        <v>1</v>
      </c>
      <c r="AB1354" s="43">
        <v>3</v>
      </c>
      <c r="AC1354" s="43">
        <v>2</v>
      </c>
      <c r="AD1354" s="43">
        <v>1983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>
      <c r="A1355">
        <v>1344</v>
      </c>
      <c r="B1355" s="97">
        <v>0.93263888888888902</v>
      </c>
      <c r="C1355">
        <f t="shared" ca="1" si="60"/>
        <v>2</v>
      </c>
      <c r="D1355">
        <f t="shared" si="61"/>
        <v>2568</v>
      </c>
      <c r="E1355">
        <f>IF(appliances!$D$46="YES",light_sim_data!B1355,0)</f>
        <v>100</v>
      </c>
      <c r="F1355">
        <f t="shared" si="62"/>
        <v>2468</v>
      </c>
      <c r="H1355" s="43">
        <v>0</v>
      </c>
      <c r="I1355" s="43">
        <v>0</v>
      </c>
      <c r="J1355" s="43">
        <v>109</v>
      </c>
      <c r="K1355" s="43">
        <v>136</v>
      </c>
      <c r="L1355" s="43">
        <v>1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148</v>
      </c>
      <c r="U1355" s="43">
        <v>0</v>
      </c>
      <c r="V1355" s="43">
        <v>3</v>
      </c>
      <c r="W1355" s="43">
        <v>3</v>
      </c>
      <c r="X1355" s="43">
        <v>0</v>
      </c>
      <c r="Y1355" s="43">
        <v>35</v>
      </c>
      <c r="Z1355" s="43">
        <v>26</v>
      </c>
      <c r="AA1355" s="43">
        <v>1</v>
      </c>
      <c r="AB1355" s="43">
        <v>3</v>
      </c>
      <c r="AC1355" s="43">
        <v>2</v>
      </c>
      <c r="AD1355" s="43">
        <v>1983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>
      <c r="A1356">
        <v>1345</v>
      </c>
      <c r="B1356" s="97">
        <v>0.93333333333333302</v>
      </c>
      <c r="C1356">
        <f t="shared" ca="1" si="60"/>
        <v>2</v>
      </c>
      <c r="D1356">
        <f t="shared" si="61"/>
        <v>341</v>
      </c>
      <c r="E1356">
        <f>IF(appliances!$D$46="YES",light_sim_data!B1356,0)</f>
        <v>100</v>
      </c>
      <c r="F1356">
        <f t="shared" si="62"/>
        <v>241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148</v>
      </c>
      <c r="U1356" s="43">
        <v>0</v>
      </c>
      <c r="V1356" s="43">
        <v>3</v>
      </c>
      <c r="W1356" s="43">
        <v>3</v>
      </c>
      <c r="X1356" s="43">
        <v>0</v>
      </c>
      <c r="Y1356" s="43">
        <v>35</v>
      </c>
      <c r="Z1356" s="43">
        <v>26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>
      <c r="A1357">
        <v>1346</v>
      </c>
      <c r="B1357" s="97">
        <v>0.93402777777777801</v>
      </c>
      <c r="C1357">
        <f t="shared" ref="C1357:C1420" ca="1" si="63">INDIRECT("occ_sim_data!C"&amp;(ROUNDDOWN((A1357-1)/10,0)+11))</f>
        <v>2</v>
      </c>
      <c r="D1357">
        <f t="shared" ref="D1357:D1420" si="64">E1357+F1357</f>
        <v>341</v>
      </c>
      <c r="E1357">
        <f>IF(appliances!$D$46="YES",light_sim_data!B1357,0)</f>
        <v>100</v>
      </c>
      <c r="F1357">
        <f t="shared" ref="F1357:F1420" si="65">SUM(H1357:AN1357)</f>
        <v>241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148</v>
      </c>
      <c r="U1357" s="43">
        <v>0</v>
      </c>
      <c r="V1357" s="43">
        <v>3</v>
      </c>
      <c r="W1357" s="43">
        <v>3</v>
      </c>
      <c r="X1357" s="43">
        <v>0</v>
      </c>
      <c r="Y1357" s="43">
        <v>35</v>
      </c>
      <c r="Z1357" s="43">
        <v>26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>
      <c r="A1358">
        <v>1347</v>
      </c>
      <c r="B1358" s="97">
        <v>0.93472222222222201</v>
      </c>
      <c r="C1358">
        <f t="shared" ca="1" si="63"/>
        <v>2</v>
      </c>
      <c r="D1358">
        <f t="shared" si="64"/>
        <v>301</v>
      </c>
      <c r="E1358">
        <f>IF(appliances!$D$46="YES",light_sim_data!B1358,0)</f>
        <v>60</v>
      </c>
      <c r="F1358">
        <f t="shared" si="65"/>
        <v>241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148</v>
      </c>
      <c r="U1358" s="43">
        <v>0</v>
      </c>
      <c r="V1358" s="43">
        <v>3</v>
      </c>
      <c r="W1358" s="43">
        <v>3</v>
      </c>
      <c r="X1358" s="43">
        <v>0</v>
      </c>
      <c r="Y1358" s="43">
        <v>35</v>
      </c>
      <c r="Z1358" s="43">
        <v>26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>
      <c r="A1359">
        <v>1348</v>
      </c>
      <c r="B1359" s="97">
        <v>0.93541666666666701</v>
      </c>
      <c r="C1359">
        <f t="shared" ca="1" si="63"/>
        <v>2</v>
      </c>
      <c r="D1359">
        <f t="shared" si="64"/>
        <v>301</v>
      </c>
      <c r="E1359">
        <f>IF(appliances!$D$46="YES",light_sim_data!B1359,0)</f>
        <v>60</v>
      </c>
      <c r="F1359">
        <f t="shared" si="65"/>
        <v>241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148</v>
      </c>
      <c r="U1359" s="43">
        <v>0</v>
      </c>
      <c r="V1359" s="43">
        <v>3</v>
      </c>
      <c r="W1359" s="43">
        <v>3</v>
      </c>
      <c r="X1359" s="43">
        <v>0</v>
      </c>
      <c r="Y1359" s="43">
        <v>35</v>
      </c>
      <c r="Z1359" s="43">
        <v>26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>
      <c r="A1360">
        <v>1349</v>
      </c>
      <c r="B1360" s="97">
        <v>0.93611111111111101</v>
      </c>
      <c r="C1360">
        <f t="shared" ca="1" si="63"/>
        <v>2</v>
      </c>
      <c r="D1360">
        <f t="shared" si="64"/>
        <v>301</v>
      </c>
      <c r="E1360">
        <f>IF(appliances!$D$46="YES",light_sim_data!B1360,0)</f>
        <v>60</v>
      </c>
      <c r="F1360">
        <f t="shared" si="65"/>
        <v>241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148</v>
      </c>
      <c r="U1360" s="43">
        <v>0</v>
      </c>
      <c r="V1360" s="43">
        <v>3</v>
      </c>
      <c r="W1360" s="43">
        <v>3</v>
      </c>
      <c r="X1360" s="43">
        <v>0</v>
      </c>
      <c r="Y1360" s="43">
        <v>35</v>
      </c>
      <c r="Z1360" s="43">
        <v>26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>
      <c r="A1361">
        <v>1350</v>
      </c>
      <c r="B1361" s="97">
        <v>0.936805555555556</v>
      </c>
      <c r="C1361">
        <f t="shared" ca="1" si="63"/>
        <v>2</v>
      </c>
      <c r="D1361">
        <f t="shared" si="64"/>
        <v>301</v>
      </c>
      <c r="E1361">
        <f>IF(appliances!$D$46="YES",light_sim_data!B1361,0)</f>
        <v>60</v>
      </c>
      <c r="F1361">
        <f t="shared" si="65"/>
        <v>241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2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148</v>
      </c>
      <c r="U1361" s="43">
        <v>0</v>
      </c>
      <c r="V1361" s="43">
        <v>3</v>
      </c>
      <c r="W1361" s="43">
        <v>3</v>
      </c>
      <c r="X1361" s="43">
        <v>0</v>
      </c>
      <c r="Y1361" s="43">
        <v>35</v>
      </c>
      <c r="Z1361" s="43">
        <v>26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>
      <c r="A1362">
        <v>1351</v>
      </c>
      <c r="B1362" s="97">
        <v>0.9375</v>
      </c>
      <c r="C1362">
        <f t="shared" ca="1" si="63"/>
        <v>1</v>
      </c>
      <c r="D1362">
        <f t="shared" si="64"/>
        <v>301</v>
      </c>
      <c r="E1362">
        <f>IF(appliances!$D$46="YES",light_sim_data!B1362,0)</f>
        <v>60</v>
      </c>
      <c r="F1362">
        <f t="shared" si="65"/>
        <v>241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2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148</v>
      </c>
      <c r="U1362" s="43">
        <v>0</v>
      </c>
      <c r="V1362" s="43">
        <v>3</v>
      </c>
      <c r="W1362" s="43">
        <v>3</v>
      </c>
      <c r="X1362" s="43">
        <v>0</v>
      </c>
      <c r="Y1362" s="43">
        <v>35</v>
      </c>
      <c r="Z1362" s="43">
        <v>26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>
      <c r="A1363">
        <v>1352</v>
      </c>
      <c r="B1363" s="97">
        <v>0.938194444444444</v>
      </c>
      <c r="C1363">
        <f t="shared" ca="1" si="63"/>
        <v>1</v>
      </c>
      <c r="D1363">
        <f t="shared" si="64"/>
        <v>301</v>
      </c>
      <c r="E1363">
        <f>IF(appliances!$D$46="YES",light_sim_data!B1363,0)</f>
        <v>60</v>
      </c>
      <c r="F1363">
        <f t="shared" si="65"/>
        <v>241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2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148</v>
      </c>
      <c r="U1363" s="43">
        <v>0</v>
      </c>
      <c r="V1363" s="43">
        <v>3</v>
      </c>
      <c r="W1363" s="43">
        <v>3</v>
      </c>
      <c r="X1363" s="43">
        <v>0</v>
      </c>
      <c r="Y1363" s="43">
        <v>35</v>
      </c>
      <c r="Z1363" s="43">
        <v>26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>
      <c r="A1364">
        <v>1353</v>
      </c>
      <c r="B1364" s="97">
        <v>0.93888888888888899</v>
      </c>
      <c r="C1364">
        <f t="shared" ca="1" si="63"/>
        <v>1</v>
      </c>
      <c r="D1364">
        <f t="shared" si="64"/>
        <v>301</v>
      </c>
      <c r="E1364">
        <f>IF(appliances!$D$46="YES",light_sim_data!B1364,0)</f>
        <v>60</v>
      </c>
      <c r="F1364">
        <f t="shared" si="65"/>
        <v>241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2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148</v>
      </c>
      <c r="U1364" s="43">
        <v>0</v>
      </c>
      <c r="V1364" s="43">
        <v>3</v>
      </c>
      <c r="W1364" s="43">
        <v>3</v>
      </c>
      <c r="X1364" s="43">
        <v>0</v>
      </c>
      <c r="Y1364" s="43">
        <v>35</v>
      </c>
      <c r="Z1364" s="43">
        <v>26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>
      <c r="A1365">
        <v>1354</v>
      </c>
      <c r="B1365" s="97">
        <v>0.93958333333333299</v>
      </c>
      <c r="C1365">
        <f t="shared" ca="1" si="63"/>
        <v>1</v>
      </c>
      <c r="D1365">
        <f t="shared" si="64"/>
        <v>301</v>
      </c>
      <c r="E1365">
        <f>IF(appliances!$D$46="YES",light_sim_data!B1365,0)</f>
        <v>60</v>
      </c>
      <c r="F1365">
        <f t="shared" si="65"/>
        <v>241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148</v>
      </c>
      <c r="U1365" s="43">
        <v>0</v>
      </c>
      <c r="V1365" s="43">
        <v>3</v>
      </c>
      <c r="W1365" s="43">
        <v>3</v>
      </c>
      <c r="X1365" s="43">
        <v>0</v>
      </c>
      <c r="Y1365" s="43">
        <v>35</v>
      </c>
      <c r="Z1365" s="43">
        <v>26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>
      <c r="A1366">
        <v>1355</v>
      </c>
      <c r="B1366" s="97">
        <v>0.94027777777777799</v>
      </c>
      <c r="C1366">
        <f t="shared" ca="1" si="63"/>
        <v>1</v>
      </c>
      <c r="D1366">
        <f t="shared" si="64"/>
        <v>301</v>
      </c>
      <c r="E1366">
        <f>IF(appliances!$D$46="YES",light_sim_data!B1366,0)</f>
        <v>60</v>
      </c>
      <c r="F1366">
        <f t="shared" si="65"/>
        <v>241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148</v>
      </c>
      <c r="U1366" s="43">
        <v>0</v>
      </c>
      <c r="V1366" s="43">
        <v>3</v>
      </c>
      <c r="W1366" s="43">
        <v>3</v>
      </c>
      <c r="X1366" s="43">
        <v>0</v>
      </c>
      <c r="Y1366" s="43">
        <v>35</v>
      </c>
      <c r="Z1366" s="43">
        <v>26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>
      <c r="A1367">
        <v>1356</v>
      </c>
      <c r="B1367" s="97">
        <v>0.94097222222222199</v>
      </c>
      <c r="C1367">
        <f t="shared" ca="1" si="63"/>
        <v>1</v>
      </c>
      <c r="D1367">
        <f t="shared" si="64"/>
        <v>301</v>
      </c>
      <c r="E1367">
        <f>IF(appliances!$D$46="YES",light_sim_data!B1367,0)</f>
        <v>60</v>
      </c>
      <c r="F1367">
        <f t="shared" si="65"/>
        <v>241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148</v>
      </c>
      <c r="U1367" s="43">
        <v>0</v>
      </c>
      <c r="V1367" s="43">
        <v>3</v>
      </c>
      <c r="W1367" s="43">
        <v>3</v>
      </c>
      <c r="X1367" s="43">
        <v>0</v>
      </c>
      <c r="Y1367" s="43">
        <v>35</v>
      </c>
      <c r="Z1367" s="43">
        <v>26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>
      <c r="A1368">
        <v>1357</v>
      </c>
      <c r="B1368" s="97">
        <v>0.94166666666666698</v>
      </c>
      <c r="C1368">
        <f t="shared" ca="1" si="63"/>
        <v>1</v>
      </c>
      <c r="D1368">
        <f t="shared" si="64"/>
        <v>301</v>
      </c>
      <c r="E1368">
        <f>IF(appliances!$D$46="YES",light_sim_data!B1368,0)</f>
        <v>60</v>
      </c>
      <c r="F1368">
        <f t="shared" si="65"/>
        <v>241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148</v>
      </c>
      <c r="U1368" s="43">
        <v>0</v>
      </c>
      <c r="V1368" s="43">
        <v>3</v>
      </c>
      <c r="W1368" s="43">
        <v>3</v>
      </c>
      <c r="X1368" s="43">
        <v>0</v>
      </c>
      <c r="Y1368" s="43">
        <v>35</v>
      </c>
      <c r="Z1368" s="43">
        <v>26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>
      <c r="A1369">
        <v>1358</v>
      </c>
      <c r="B1369" s="97">
        <v>0.94236111111111098</v>
      </c>
      <c r="C1369">
        <f t="shared" ca="1" si="63"/>
        <v>1</v>
      </c>
      <c r="D1369">
        <f t="shared" si="64"/>
        <v>301</v>
      </c>
      <c r="E1369">
        <f>IF(appliances!$D$46="YES",light_sim_data!B1369,0)</f>
        <v>60</v>
      </c>
      <c r="F1369">
        <f t="shared" si="65"/>
        <v>241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148</v>
      </c>
      <c r="U1369" s="43">
        <v>0</v>
      </c>
      <c r="V1369" s="43">
        <v>3</v>
      </c>
      <c r="W1369" s="43">
        <v>3</v>
      </c>
      <c r="X1369" s="43">
        <v>0</v>
      </c>
      <c r="Y1369" s="43">
        <v>35</v>
      </c>
      <c r="Z1369" s="43">
        <v>26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>
      <c r="A1370">
        <v>1359</v>
      </c>
      <c r="B1370" s="97">
        <v>0.94305555555555598</v>
      </c>
      <c r="C1370">
        <f t="shared" ca="1" si="63"/>
        <v>1</v>
      </c>
      <c r="D1370">
        <f t="shared" si="64"/>
        <v>479</v>
      </c>
      <c r="E1370">
        <f>IF(appliances!$D$46="YES",light_sim_data!B1370,0)</f>
        <v>60</v>
      </c>
      <c r="F1370">
        <f t="shared" si="65"/>
        <v>419</v>
      </c>
      <c r="H1370" s="43">
        <v>0</v>
      </c>
      <c r="I1370" s="43">
        <v>178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148</v>
      </c>
      <c r="U1370" s="43">
        <v>0</v>
      </c>
      <c r="V1370" s="43">
        <v>3</v>
      </c>
      <c r="W1370" s="43">
        <v>3</v>
      </c>
      <c r="X1370" s="43">
        <v>0</v>
      </c>
      <c r="Y1370" s="43">
        <v>35</v>
      </c>
      <c r="Z1370" s="43">
        <v>26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>
      <c r="A1371">
        <v>1360</v>
      </c>
      <c r="B1371" s="97">
        <v>0.94374999999999998</v>
      </c>
      <c r="C1371">
        <f t="shared" ca="1" si="63"/>
        <v>1</v>
      </c>
      <c r="D1371">
        <f t="shared" si="64"/>
        <v>479</v>
      </c>
      <c r="E1371">
        <f>IF(appliances!$D$46="YES",light_sim_data!B1371,0)</f>
        <v>60</v>
      </c>
      <c r="F1371">
        <f t="shared" si="65"/>
        <v>419</v>
      </c>
      <c r="H1371" s="43">
        <v>0</v>
      </c>
      <c r="I1371" s="43">
        <v>178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148</v>
      </c>
      <c r="U1371" s="43">
        <v>0</v>
      </c>
      <c r="V1371" s="43">
        <v>3</v>
      </c>
      <c r="W1371" s="43">
        <v>3</v>
      </c>
      <c r="X1371" s="43">
        <v>0</v>
      </c>
      <c r="Y1371" s="43">
        <v>35</v>
      </c>
      <c r="Z1371" s="43">
        <v>26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>
      <c r="A1372">
        <v>1361</v>
      </c>
      <c r="B1372" s="97">
        <v>0.94444444444444497</v>
      </c>
      <c r="C1372">
        <f t="shared" ca="1" si="63"/>
        <v>1</v>
      </c>
      <c r="D1372">
        <f t="shared" si="64"/>
        <v>479</v>
      </c>
      <c r="E1372">
        <f>IF(appliances!$D$46="YES",light_sim_data!B1372,0)</f>
        <v>60</v>
      </c>
      <c r="F1372">
        <f t="shared" si="65"/>
        <v>419</v>
      </c>
      <c r="H1372" s="43">
        <v>0</v>
      </c>
      <c r="I1372" s="43">
        <v>178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148</v>
      </c>
      <c r="U1372" s="43">
        <v>0</v>
      </c>
      <c r="V1372" s="43">
        <v>3</v>
      </c>
      <c r="W1372" s="43">
        <v>3</v>
      </c>
      <c r="X1372" s="43">
        <v>0</v>
      </c>
      <c r="Y1372" s="43">
        <v>35</v>
      </c>
      <c r="Z1372" s="43">
        <v>26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>
      <c r="A1373">
        <v>1362</v>
      </c>
      <c r="B1373" s="97">
        <v>0.94513888888888897</v>
      </c>
      <c r="C1373">
        <f t="shared" ca="1" si="63"/>
        <v>1</v>
      </c>
      <c r="D1373">
        <f t="shared" si="64"/>
        <v>479</v>
      </c>
      <c r="E1373">
        <f>IF(appliances!$D$46="YES",light_sim_data!B1373,0)</f>
        <v>60</v>
      </c>
      <c r="F1373">
        <f t="shared" si="65"/>
        <v>419</v>
      </c>
      <c r="H1373" s="43">
        <v>0</v>
      </c>
      <c r="I1373" s="43">
        <v>178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148</v>
      </c>
      <c r="U1373" s="43">
        <v>0</v>
      </c>
      <c r="V1373" s="43">
        <v>3</v>
      </c>
      <c r="W1373" s="43">
        <v>3</v>
      </c>
      <c r="X1373" s="43">
        <v>0</v>
      </c>
      <c r="Y1373" s="43">
        <v>35</v>
      </c>
      <c r="Z1373" s="43">
        <v>26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>
      <c r="A1374">
        <v>1363</v>
      </c>
      <c r="B1374" s="97">
        <v>0.94583333333333297</v>
      </c>
      <c r="C1374">
        <f t="shared" ca="1" si="63"/>
        <v>1</v>
      </c>
      <c r="D1374">
        <f t="shared" si="64"/>
        <v>479</v>
      </c>
      <c r="E1374">
        <f>IF(appliances!$D$46="YES",light_sim_data!B1374,0)</f>
        <v>60</v>
      </c>
      <c r="F1374">
        <f t="shared" si="65"/>
        <v>419</v>
      </c>
      <c r="H1374" s="43">
        <v>0</v>
      </c>
      <c r="I1374" s="43">
        <v>178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148</v>
      </c>
      <c r="U1374" s="43">
        <v>0</v>
      </c>
      <c r="V1374" s="43">
        <v>3</v>
      </c>
      <c r="W1374" s="43">
        <v>3</v>
      </c>
      <c r="X1374" s="43">
        <v>0</v>
      </c>
      <c r="Y1374" s="43">
        <v>35</v>
      </c>
      <c r="Z1374" s="43">
        <v>26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>
      <c r="A1375">
        <v>1364</v>
      </c>
      <c r="B1375" s="97">
        <v>0.94652777777777797</v>
      </c>
      <c r="C1375">
        <f t="shared" ca="1" si="63"/>
        <v>1</v>
      </c>
      <c r="D1375">
        <f t="shared" si="64"/>
        <v>2461</v>
      </c>
      <c r="E1375">
        <f>IF(appliances!$D$46="YES",light_sim_data!B1375,0)</f>
        <v>60</v>
      </c>
      <c r="F1375">
        <f t="shared" si="65"/>
        <v>2401</v>
      </c>
      <c r="H1375" s="43">
        <v>0</v>
      </c>
      <c r="I1375" s="43">
        <v>178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148</v>
      </c>
      <c r="U1375" s="43">
        <v>0</v>
      </c>
      <c r="V1375" s="43">
        <v>3</v>
      </c>
      <c r="W1375" s="43">
        <v>3</v>
      </c>
      <c r="X1375" s="43">
        <v>0</v>
      </c>
      <c r="Y1375" s="43">
        <v>35</v>
      </c>
      <c r="Z1375" s="43">
        <v>26</v>
      </c>
      <c r="AA1375" s="43">
        <v>1</v>
      </c>
      <c r="AB1375" s="43">
        <v>3</v>
      </c>
      <c r="AC1375" s="43">
        <v>2</v>
      </c>
      <c r="AD1375" s="43">
        <v>1983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>
      <c r="A1376">
        <v>1365</v>
      </c>
      <c r="B1376" s="97">
        <v>0.94722222222222197</v>
      </c>
      <c r="C1376">
        <f t="shared" ca="1" si="63"/>
        <v>1</v>
      </c>
      <c r="D1376">
        <f t="shared" si="64"/>
        <v>2461</v>
      </c>
      <c r="E1376">
        <f>IF(appliances!$D$46="YES",light_sim_data!B1376,0)</f>
        <v>60</v>
      </c>
      <c r="F1376">
        <f t="shared" si="65"/>
        <v>2401</v>
      </c>
      <c r="H1376" s="43">
        <v>0</v>
      </c>
      <c r="I1376" s="43">
        <v>178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148</v>
      </c>
      <c r="U1376" s="43">
        <v>0</v>
      </c>
      <c r="V1376" s="43">
        <v>3</v>
      </c>
      <c r="W1376" s="43">
        <v>3</v>
      </c>
      <c r="X1376" s="43">
        <v>0</v>
      </c>
      <c r="Y1376" s="43">
        <v>35</v>
      </c>
      <c r="Z1376" s="43">
        <v>26</v>
      </c>
      <c r="AA1376" s="43">
        <v>1</v>
      </c>
      <c r="AB1376" s="43">
        <v>3</v>
      </c>
      <c r="AC1376" s="43">
        <v>2</v>
      </c>
      <c r="AD1376" s="43">
        <v>1983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>
      <c r="A1377">
        <v>1366</v>
      </c>
      <c r="B1377" s="97">
        <v>0.94791666666666696</v>
      </c>
      <c r="C1377">
        <f t="shared" ca="1" si="63"/>
        <v>1</v>
      </c>
      <c r="D1377">
        <f t="shared" si="64"/>
        <v>2461</v>
      </c>
      <c r="E1377">
        <f>IF(appliances!$D$46="YES",light_sim_data!B1377,0)</f>
        <v>60</v>
      </c>
      <c r="F1377">
        <f t="shared" si="65"/>
        <v>2401</v>
      </c>
      <c r="H1377" s="43">
        <v>0</v>
      </c>
      <c r="I1377" s="43">
        <v>178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148</v>
      </c>
      <c r="U1377" s="43">
        <v>0</v>
      </c>
      <c r="V1377" s="43">
        <v>3</v>
      </c>
      <c r="W1377" s="43">
        <v>3</v>
      </c>
      <c r="X1377" s="43">
        <v>0</v>
      </c>
      <c r="Y1377" s="43">
        <v>35</v>
      </c>
      <c r="Z1377" s="43">
        <v>26</v>
      </c>
      <c r="AA1377" s="43">
        <v>1</v>
      </c>
      <c r="AB1377" s="43">
        <v>3</v>
      </c>
      <c r="AC1377" s="43">
        <v>2</v>
      </c>
      <c r="AD1377" s="43">
        <v>1983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>
      <c r="A1378">
        <v>1367</v>
      </c>
      <c r="B1378" s="97">
        <v>0.94861111111111096</v>
      </c>
      <c r="C1378">
        <f t="shared" ca="1" si="63"/>
        <v>1</v>
      </c>
      <c r="D1378">
        <f t="shared" si="64"/>
        <v>479</v>
      </c>
      <c r="E1378">
        <f>IF(appliances!$D$46="YES",light_sim_data!B1378,0)</f>
        <v>60</v>
      </c>
      <c r="F1378">
        <f t="shared" si="65"/>
        <v>419</v>
      </c>
      <c r="H1378" s="43">
        <v>0</v>
      </c>
      <c r="I1378" s="43">
        <v>178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148</v>
      </c>
      <c r="U1378" s="43">
        <v>0</v>
      </c>
      <c r="V1378" s="43">
        <v>3</v>
      </c>
      <c r="W1378" s="43">
        <v>3</v>
      </c>
      <c r="X1378" s="43">
        <v>0</v>
      </c>
      <c r="Y1378" s="43">
        <v>35</v>
      </c>
      <c r="Z1378" s="43">
        <v>26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>
      <c r="A1379">
        <v>1368</v>
      </c>
      <c r="B1379" s="97">
        <v>0.94930555555555596</v>
      </c>
      <c r="C1379">
        <f t="shared" ca="1" si="63"/>
        <v>1</v>
      </c>
      <c r="D1379">
        <f t="shared" si="64"/>
        <v>491</v>
      </c>
      <c r="E1379">
        <f>IF(appliances!$D$46="YES",light_sim_data!B1379,0)</f>
        <v>72</v>
      </c>
      <c r="F1379">
        <f t="shared" si="65"/>
        <v>419</v>
      </c>
      <c r="H1379" s="43">
        <v>0</v>
      </c>
      <c r="I1379" s="43">
        <v>178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148</v>
      </c>
      <c r="U1379" s="43">
        <v>0</v>
      </c>
      <c r="V1379" s="43">
        <v>3</v>
      </c>
      <c r="W1379" s="43">
        <v>3</v>
      </c>
      <c r="X1379" s="43">
        <v>0</v>
      </c>
      <c r="Y1379" s="43">
        <v>35</v>
      </c>
      <c r="Z1379" s="43">
        <v>26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>
      <c r="A1380">
        <v>1369</v>
      </c>
      <c r="B1380" s="97">
        <v>0.95</v>
      </c>
      <c r="C1380">
        <f t="shared" ca="1" si="63"/>
        <v>1</v>
      </c>
      <c r="D1380">
        <f t="shared" si="64"/>
        <v>491</v>
      </c>
      <c r="E1380">
        <f>IF(appliances!$D$46="YES",light_sim_data!B1380,0)</f>
        <v>72</v>
      </c>
      <c r="F1380">
        <f t="shared" si="65"/>
        <v>419</v>
      </c>
      <c r="H1380" s="43">
        <v>0</v>
      </c>
      <c r="I1380" s="43">
        <v>178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148</v>
      </c>
      <c r="U1380" s="43">
        <v>0</v>
      </c>
      <c r="V1380" s="43">
        <v>3</v>
      </c>
      <c r="W1380" s="43">
        <v>3</v>
      </c>
      <c r="X1380" s="43">
        <v>0</v>
      </c>
      <c r="Y1380" s="43">
        <v>35</v>
      </c>
      <c r="Z1380" s="43">
        <v>26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>
      <c r="A1381">
        <v>1370</v>
      </c>
      <c r="B1381" s="97">
        <v>0.95069444444444495</v>
      </c>
      <c r="C1381">
        <f t="shared" ca="1" si="63"/>
        <v>1</v>
      </c>
      <c r="D1381">
        <f t="shared" si="64"/>
        <v>491</v>
      </c>
      <c r="E1381">
        <f>IF(appliances!$D$46="YES",light_sim_data!B1381,0)</f>
        <v>72</v>
      </c>
      <c r="F1381">
        <f t="shared" si="65"/>
        <v>419</v>
      </c>
      <c r="H1381" s="43">
        <v>0</v>
      </c>
      <c r="I1381" s="43">
        <v>178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148</v>
      </c>
      <c r="U1381" s="43">
        <v>0</v>
      </c>
      <c r="V1381" s="43">
        <v>3</v>
      </c>
      <c r="W1381" s="43">
        <v>3</v>
      </c>
      <c r="X1381" s="43">
        <v>0</v>
      </c>
      <c r="Y1381" s="43">
        <v>35</v>
      </c>
      <c r="Z1381" s="43">
        <v>26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>
      <c r="A1382">
        <v>1371</v>
      </c>
      <c r="B1382" s="97">
        <v>0.95138888888888895</v>
      </c>
      <c r="C1382">
        <f t="shared" ca="1" si="63"/>
        <v>0</v>
      </c>
      <c r="D1382">
        <f t="shared" si="64"/>
        <v>232</v>
      </c>
      <c r="E1382">
        <f>IF(appliances!$D$46="YES",light_sim_data!B1382,0)</f>
        <v>0</v>
      </c>
      <c r="F1382">
        <f t="shared" si="65"/>
        <v>232</v>
      </c>
      <c r="H1382" s="43">
        <v>0</v>
      </c>
      <c r="I1382" s="43">
        <v>178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5</v>
      </c>
      <c r="U1382" s="43">
        <v>0</v>
      </c>
      <c r="V1382" s="43">
        <v>3</v>
      </c>
      <c r="W1382" s="43">
        <v>3</v>
      </c>
      <c r="X1382" s="43">
        <v>0</v>
      </c>
      <c r="Y1382" s="43">
        <v>2</v>
      </c>
      <c r="Z1382" s="43">
        <v>15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>
      <c r="A1383">
        <v>1372</v>
      </c>
      <c r="B1383" s="97">
        <v>0.95208333333333295</v>
      </c>
      <c r="C1383">
        <f t="shared" ca="1" si="63"/>
        <v>0</v>
      </c>
      <c r="D1383">
        <f t="shared" si="64"/>
        <v>232</v>
      </c>
      <c r="E1383">
        <f>IF(appliances!$D$46="YES",light_sim_data!B1383,0)</f>
        <v>0</v>
      </c>
      <c r="F1383">
        <f t="shared" si="65"/>
        <v>232</v>
      </c>
      <c r="H1383" s="43">
        <v>0</v>
      </c>
      <c r="I1383" s="43">
        <v>178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5</v>
      </c>
      <c r="U1383" s="43">
        <v>0</v>
      </c>
      <c r="V1383" s="43">
        <v>3</v>
      </c>
      <c r="W1383" s="43">
        <v>3</v>
      </c>
      <c r="X1383" s="43">
        <v>0</v>
      </c>
      <c r="Y1383" s="43">
        <v>2</v>
      </c>
      <c r="Z1383" s="43">
        <v>15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>
      <c r="A1384">
        <v>1373</v>
      </c>
      <c r="B1384" s="97">
        <v>0.95277777777777795</v>
      </c>
      <c r="C1384">
        <f t="shared" ca="1" si="63"/>
        <v>0</v>
      </c>
      <c r="D1384">
        <f t="shared" si="64"/>
        <v>232</v>
      </c>
      <c r="E1384">
        <f>IF(appliances!$D$46="YES",light_sim_data!B1384,0)</f>
        <v>0</v>
      </c>
      <c r="F1384">
        <f t="shared" si="65"/>
        <v>232</v>
      </c>
      <c r="H1384" s="43">
        <v>0</v>
      </c>
      <c r="I1384" s="43">
        <v>178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5</v>
      </c>
      <c r="U1384" s="43">
        <v>0</v>
      </c>
      <c r="V1384" s="43">
        <v>3</v>
      </c>
      <c r="W1384" s="43">
        <v>3</v>
      </c>
      <c r="X1384" s="43">
        <v>0</v>
      </c>
      <c r="Y1384" s="43">
        <v>2</v>
      </c>
      <c r="Z1384" s="43">
        <v>15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>
      <c r="A1385">
        <v>1374</v>
      </c>
      <c r="B1385" s="97">
        <v>0.95347222222222205</v>
      </c>
      <c r="C1385">
        <f t="shared" ca="1" si="63"/>
        <v>0</v>
      </c>
      <c r="D1385">
        <f t="shared" si="64"/>
        <v>232</v>
      </c>
      <c r="E1385">
        <f>IF(appliances!$D$46="YES",light_sim_data!B1385,0)</f>
        <v>0</v>
      </c>
      <c r="F1385">
        <f t="shared" si="65"/>
        <v>232</v>
      </c>
      <c r="H1385" s="43">
        <v>0</v>
      </c>
      <c r="I1385" s="43">
        <v>178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5</v>
      </c>
      <c r="U1385" s="43">
        <v>0</v>
      </c>
      <c r="V1385" s="43">
        <v>3</v>
      </c>
      <c r="W1385" s="43">
        <v>3</v>
      </c>
      <c r="X1385" s="43">
        <v>0</v>
      </c>
      <c r="Y1385" s="43">
        <v>2</v>
      </c>
      <c r="Z1385" s="43">
        <v>15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>
      <c r="A1386">
        <v>1375</v>
      </c>
      <c r="B1386" s="97">
        <v>0.95416666666666705</v>
      </c>
      <c r="C1386">
        <f t="shared" ca="1" si="63"/>
        <v>0</v>
      </c>
      <c r="D1386">
        <f t="shared" si="64"/>
        <v>232</v>
      </c>
      <c r="E1386">
        <f>IF(appliances!$D$46="YES",light_sim_data!B1386,0)</f>
        <v>0</v>
      </c>
      <c r="F1386">
        <f t="shared" si="65"/>
        <v>232</v>
      </c>
      <c r="H1386" s="43">
        <v>0</v>
      </c>
      <c r="I1386" s="43">
        <v>178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5</v>
      </c>
      <c r="U1386" s="43">
        <v>0</v>
      </c>
      <c r="V1386" s="43">
        <v>3</v>
      </c>
      <c r="W1386" s="43">
        <v>3</v>
      </c>
      <c r="X1386" s="43">
        <v>0</v>
      </c>
      <c r="Y1386" s="43">
        <v>2</v>
      </c>
      <c r="Z1386" s="43">
        <v>15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>
      <c r="A1387">
        <v>1376</v>
      </c>
      <c r="B1387" s="97">
        <v>0.95486111111111105</v>
      </c>
      <c r="C1387">
        <f t="shared" ca="1" si="63"/>
        <v>0</v>
      </c>
      <c r="D1387">
        <f t="shared" si="64"/>
        <v>232</v>
      </c>
      <c r="E1387">
        <f>IF(appliances!$D$46="YES",light_sim_data!B1387,0)</f>
        <v>0</v>
      </c>
      <c r="F1387">
        <f t="shared" si="65"/>
        <v>232</v>
      </c>
      <c r="H1387" s="43">
        <v>0</v>
      </c>
      <c r="I1387" s="43">
        <v>178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5</v>
      </c>
      <c r="U1387" s="43">
        <v>0</v>
      </c>
      <c r="V1387" s="43">
        <v>3</v>
      </c>
      <c r="W1387" s="43">
        <v>3</v>
      </c>
      <c r="X1387" s="43">
        <v>0</v>
      </c>
      <c r="Y1387" s="43">
        <v>2</v>
      </c>
      <c r="Z1387" s="43">
        <v>15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>
      <c r="A1388">
        <v>1377</v>
      </c>
      <c r="B1388" s="97">
        <v>0.95555555555555605</v>
      </c>
      <c r="C1388">
        <f t="shared" ca="1" si="63"/>
        <v>0</v>
      </c>
      <c r="D1388">
        <f t="shared" si="64"/>
        <v>232</v>
      </c>
      <c r="E1388">
        <f>IF(appliances!$D$46="YES",light_sim_data!B1388,0)</f>
        <v>0</v>
      </c>
      <c r="F1388">
        <f t="shared" si="65"/>
        <v>232</v>
      </c>
      <c r="H1388" s="43">
        <v>0</v>
      </c>
      <c r="I1388" s="43">
        <v>178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5</v>
      </c>
      <c r="U1388" s="43">
        <v>0</v>
      </c>
      <c r="V1388" s="43">
        <v>3</v>
      </c>
      <c r="W1388" s="43">
        <v>3</v>
      </c>
      <c r="X1388" s="43">
        <v>0</v>
      </c>
      <c r="Y1388" s="43">
        <v>2</v>
      </c>
      <c r="Z1388" s="43">
        <v>15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>
      <c r="A1389">
        <v>1378</v>
      </c>
      <c r="B1389" s="97">
        <v>0.95625000000000004</v>
      </c>
      <c r="C1389">
        <f t="shared" ca="1" si="63"/>
        <v>0</v>
      </c>
      <c r="D1389">
        <f t="shared" si="64"/>
        <v>232</v>
      </c>
      <c r="E1389">
        <f>IF(appliances!$D$46="YES",light_sim_data!B1389,0)</f>
        <v>0</v>
      </c>
      <c r="F1389">
        <f t="shared" si="65"/>
        <v>232</v>
      </c>
      <c r="H1389" s="43">
        <v>0</v>
      </c>
      <c r="I1389" s="43">
        <v>178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5</v>
      </c>
      <c r="U1389" s="43">
        <v>0</v>
      </c>
      <c r="V1389" s="43">
        <v>3</v>
      </c>
      <c r="W1389" s="43">
        <v>3</v>
      </c>
      <c r="X1389" s="43">
        <v>0</v>
      </c>
      <c r="Y1389" s="43">
        <v>2</v>
      </c>
      <c r="Z1389" s="43">
        <v>15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>
      <c r="A1390">
        <v>1379</v>
      </c>
      <c r="B1390" s="97">
        <v>0.95694444444444404</v>
      </c>
      <c r="C1390">
        <f t="shared" ca="1" si="63"/>
        <v>0</v>
      </c>
      <c r="D1390">
        <f t="shared" si="64"/>
        <v>232</v>
      </c>
      <c r="E1390">
        <f>IF(appliances!$D$46="YES",light_sim_data!B1390,0)</f>
        <v>0</v>
      </c>
      <c r="F1390">
        <f t="shared" si="65"/>
        <v>232</v>
      </c>
      <c r="H1390" s="43">
        <v>0</v>
      </c>
      <c r="I1390" s="43">
        <v>178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5</v>
      </c>
      <c r="U1390" s="43">
        <v>0</v>
      </c>
      <c r="V1390" s="43">
        <v>3</v>
      </c>
      <c r="W1390" s="43">
        <v>3</v>
      </c>
      <c r="X1390" s="43">
        <v>0</v>
      </c>
      <c r="Y1390" s="43">
        <v>2</v>
      </c>
      <c r="Z1390" s="43">
        <v>15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>
      <c r="A1391">
        <v>1380</v>
      </c>
      <c r="B1391" s="97">
        <v>0.95763888888888904</v>
      </c>
      <c r="C1391">
        <f t="shared" ca="1" si="63"/>
        <v>0</v>
      </c>
      <c r="D1391">
        <f t="shared" si="64"/>
        <v>232</v>
      </c>
      <c r="E1391">
        <f>IF(appliances!$D$46="YES",light_sim_data!B1391,0)</f>
        <v>0</v>
      </c>
      <c r="F1391">
        <f t="shared" si="65"/>
        <v>232</v>
      </c>
      <c r="H1391" s="43">
        <v>0</v>
      </c>
      <c r="I1391" s="43">
        <v>178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5</v>
      </c>
      <c r="U1391" s="43">
        <v>0</v>
      </c>
      <c r="V1391" s="43">
        <v>3</v>
      </c>
      <c r="W1391" s="43">
        <v>3</v>
      </c>
      <c r="X1391" s="43">
        <v>0</v>
      </c>
      <c r="Y1391" s="43">
        <v>2</v>
      </c>
      <c r="Z1391" s="43">
        <v>15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>
      <c r="A1392">
        <v>1381</v>
      </c>
      <c r="B1392" s="97">
        <v>0.95833333333333304</v>
      </c>
      <c r="C1392">
        <f t="shared" ca="1" si="63"/>
        <v>0</v>
      </c>
      <c r="D1392">
        <f t="shared" si="64"/>
        <v>54</v>
      </c>
      <c r="E1392">
        <f>IF(appliances!$D$46="YES",light_sim_data!B1392,0)</f>
        <v>0</v>
      </c>
      <c r="F1392">
        <f t="shared" si="65"/>
        <v>54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5</v>
      </c>
      <c r="U1392" s="43">
        <v>0</v>
      </c>
      <c r="V1392" s="43">
        <v>3</v>
      </c>
      <c r="W1392" s="43">
        <v>3</v>
      </c>
      <c r="X1392" s="43">
        <v>0</v>
      </c>
      <c r="Y1392" s="43">
        <v>2</v>
      </c>
      <c r="Z1392" s="43">
        <v>15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>
      <c r="A1393">
        <v>1382</v>
      </c>
      <c r="B1393" s="97">
        <v>0.95902777777777803</v>
      </c>
      <c r="C1393">
        <f t="shared" ca="1" si="63"/>
        <v>0</v>
      </c>
      <c r="D1393">
        <f t="shared" si="64"/>
        <v>54</v>
      </c>
      <c r="E1393">
        <f>IF(appliances!$D$46="YES",light_sim_data!B1393,0)</f>
        <v>0</v>
      </c>
      <c r="F1393">
        <f t="shared" si="65"/>
        <v>54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5</v>
      </c>
      <c r="U1393" s="43">
        <v>0</v>
      </c>
      <c r="V1393" s="43">
        <v>3</v>
      </c>
      <c r="W1393" s="43">
        <v>3</v>
      </c>
      <c r="X1393" s="43">
        <v>0</v>
      </c>
      <c r="Y1393" s="43">
        <v>2</v>
      </c>
      <c r="Z1393" s="43">
        <v>15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>
      <c r="A1394">
        <v>1383</v>
      </c>
      <c r="B1394" s="97">
        <v>0.95972222222222203</v>
      </c>
      <c r="C1394">
        <f t="shared" ca="1" si="63"/>
        <v>0</v>
      </c>
      <c r="D1394">
        <f t="shared" si="64"/>
        <v>54</v>
      </c>
      <c r="E1394">
        <f>IF(appliances!$D$46="YES",light_sim_data!B1394,0)</f>
        <v>0</v>
      </c>
      <c r="F1394">
        <f t="shared" si="65"/>
        <v>54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5</v>
      </c>
      <c r="U1394" s="43">
        <v>0</v>
      </c>
      <c r="V1394" s="43">
        <v>3</v>
      </c>
      <c r="W1394" s="43">
        <v>3</v>
      </c>
      <c r="X1394" s="43">
        <v>0</v>
      </c>
      <c r="Y1394" s="43">
        <v>2</v>
      </c>
      <c r="Z1394" s="43">
        <v>15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>
      <c r="A1395">
        <v>1384</v>
      </c>
      <c r="B1395" s="97">
        <v>0.96041666666666703</v>
      </c>
      <c r="C1395">
        <f t="shared" ca="1" si="63"/>
        <v>0</v>
      </c>
      <c r="D1395">
        <f t="shared" si="64"/>
        <v>54</v>
      </c>
      <c r="E1395">
        <f>IF(appliances!$D$46="YES",light_sim_data!B1395,0)</f>
        <v>0</v>
      </c>
      <c r="F1395">
        <f t="shared" si="65"/>
        <v>54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5</v>
      </c>
      <c r="U1395" s="43">
        <v>0</v>
      </c>
      <c r="V1395" s="43">
        <v>3</v>
      </c>
      <c r="W1395" s="43">
        <v>3</v>
      </c>
      <c r="X1395" s="43">
        <v>0</v>
      </c>
      <c r="Y1395" s="43">
        <v>2</v>
      </c>
      <c r="Z1395" s="43">
        <v>15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>
      <c r="A1396">
        <v>1385</v>
      </c>
      <c r="B1396" s="97">
        <v>0.96111111111111103</v>
      </c>
      <c r="C1396">
        <f t="shared" ca="1" si="63"/>
        <v>0</v>
      </c>
      <c r="D1396">
        <f t="shared" si="64"/>
        <v>54</v>
      </c>
      <c r="E1396">
        <f>IF(appliances!$D$46="YES",light_sim_data!B1396,0)</f>
        <v>0</v>
      </c>
      <c r="F1396">
        <f t="shared" si="65"/>
        <v>54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5</v>
      </c>
      <c r="U1396" s="43">
        <v>0</v>
      </c>
      <c r="V1396" s="43">
        <v>3</v>
      </c>
      <c r="W1396" s="43">
        <v>3</v>
      </c>
      <c r="X1396" s="43">
        <v>0</v>
      </c>
      <c r="Y1396" s="43">
        <v>2</v>
      </c>
      <c r="Z1396" s="43">
        <v>15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>
      <c r="A1397">
        <v>1386</v>
      </c>
      <c r="B1397" s="97">
        <v>0.96180555555555602</v>
      </c>
      <c r="C1397">
        <f t="shared" ca="1" si="63"/>
        <v>0</v>
      </c>
      <c r="D1397">
        <f t="shared" si="64"/>
        <v>190</v>
      </c>
      <c r="E1397">
        <f>IF(appliances!$D$46="YES",light_sim_data!B1397,0)</f>
        <v>0</v>
      </c>
      <c r="F1397">
        <f t="shared" si="65"/>
        <v>190</v>
      </c>
      <c r="H1397" s="43">
        <v>0</v>
      </c>
      <c r="I1397" s="43">
        <v>0</v>
      </c>
      <c r="J1397" s="43">
        <v>0</v>
      </c>
      <c r="K1397" s="43">
        <v>136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5</v>
      </c>
      <c r="U1397" s="43">
        <v>0</v>
      </c>
      <c r="V1397" s="43">
        <v>3</v>
      </c>
      <c r="W1397" s="43">
        <v>3</v>
      </c>
      <c r="X1397" s="43">
        <v>0</v>
      </c>
      <c r="Y1397" s="43">
        <v>2</v>
      </c>
      <c r="Z1397" s="43">
        <v>15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>
      <c r="A1398">
        <v>1387</v>
      </c>
      <c r="B1398" s="97">
        <v>0.96250000000000002</v>
      </c>
      <c r="C1398">
        <f t="shared" ca="1" si="63"/>
        <v>0</v>
      </c>
      <c r="D1398">
        <f t="shared" si="64"/>
        <v>190</v>
      </c>
      <c r="E1398">
        <f>IF(appliances!$D$46="YES",light_sim_data!B1398,0)</f>
        <v>0</v>
      </c>
      <c r="F1398">
        <f t="shared" si="65"/>
        <v>190</v>
      </c>
      <c r="H1398" s="43">
        <v>0</v>
      </c>
      <c r="I1398" s="43">
        <v>0</v>
      </c>
      <c r="J1398" s="43">
        <v>0</v>
      </c>
      <c r="K1398" s="43">
        <v>136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5</v>
      </c>
      <c r="U1398" s="43">
        <v>0</v>
      </c>
      <c r="V1398" s="43">
        <v>3</v>
      </c>
      <c r="W1398" s="43">
        <v>3</v>
      </c>
      <c r="X1398" s="43">
        <v>0</v>
      </c>
      <c r="Y1398" s="43">
        <v>2</v>
      </c>
      <c r="Z1398" s="43">
        <v>15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>
      <c r="A1399">
        <v>1388</v>
      </c>
      <c r="B1399" s="97">
        <v>0.96319444444444402</v>
      </c>
      <c r="C1399">
        <f t="shared" ca="1" si="63"/>
        <v>0</v>
      </c>
      <c r="D1399">
        <f t="shared" si="64"/>
        <v>190</v>
      </c>
      <c r="E1399">
        <f>IF(appliances!$D$46="YES",light_sim_data!B1399,0)</f>
        <v>0</v>
      </c>
      <c r="F1399">
        <f t="shared" si="65"/>
        <v>190</v>
      </c>
      <c r="H1399" s="43">
        <v>0</v>
      </c>
      <c r="I1399" s="43">
        <v>0</v>
      </c>
      <c r="J1399" s="43">
        <v>0</v>
      </c>
      <c r="K1399" s="43">
        <v>136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5</v>
      </c>
      <c r="U1399" s="43">
        <v>0</v>
      </c>
      <c r="V1399" s="43">
        <v>3</v>
      </c>
      <c r="W1399" s="43">
        <v>3</v>
      </c>
      <c r="X1399" s="43">
        <v>0</v>
      </c>
      <c r="Y1399" s="43">
        <v>2</v>
      </c>
      <c r="Z1399" s="43">
        <v>15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>
      <c r="A1400">
        <v>1389</v>
      </c>
      <c r="B1400" s="97">
        <v>0.96388888888888902</v>
      </c>
      <c r="C1400">
        <f t="shared" ca="1" si="63"/>
        <v>0</v>
      </c>
      <c r="D1400">
        <f t="shared" si="64"/>
        <v>190</v>
      </c>
      <c r="E1400">
        <f>IF(appliances!$D$46="YES",light_sim_data!B1400,0)</f>
        <v>0</v>
      </c>
      <c r="F1400">
        <f t="shared" si="65"/>
        <v>190</v>
      </c>
      <c r="H1400" s="43">
        <v>0</v>
      </c>
      <c r="I1400" s="43">
        <v>0</v>
      </c>
      <c r="J1400" s="43">
        <v>0</v>
      </c>
      <c r="K1400" s="43">
        <v>136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5</v>
      </c>
      <c r="U1400" s="43">
        <v>0</v>
      </c>
      <c r="V1400" s="43">
        <v>3</v>
      </c>
      <c r="W1400" s="43">
        <v>3</v>
      </c>
      <c r="X1400" s="43">
        <v>0</v>
      </c>
      <c r="Y1400" s="43">
        <v>2</v>
      </c>
      <c r="Z1400" s="43">
        <v>15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>
      <c r="A1401">
        <v>1390</v>
      </c>
      <c r="B1401" s="97">
        <v>0.96458333333333302</v>
      </c>
      <c r="C1401">
        <f t="shared" ca="1" si="63"/>
        <v>0</v>
      </c>
      <c r="D1401">
        <f t="shared" si="64"/>
        <v>190</v>
      </c>
      <c r="E1401">
        <f>IF(appliances!$D$46="YES",light_sim_data!B1401,0)</f>
        <v>0</v>
      </c>
      <c r="F1401">
        <f t="shared" si="65"/>
        <v>190</v>
      </c>
      <c r="H1401" s="43">
        <v>0</v>
      </c>
      <c r="I1401" s="43">
        <v>0</v>
      </c>
      <c r="J1401" s="43">
        <v>0</v>
      </c>
      <c r="K1401" s="43">
        <v>136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5</v>
      </c>
      <c r="U1401" s="43">
        <v>0</v>
      </c>
      <c r="V1401" s="43">
        <v>3</v>
      </c>
      <c r="W1401" s="43">
        <v>3</v>
      </c>
      <c r="X1401" s="43">
        <v>0</v>
      </c>
      <c r="Y1401" s="43">
        <v>2</v>
      </c>
      <c r="Z1401" s="43">
        <v>15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>
      <c r="A1402">
        <v>1391</v>
      </c>
      <c r="B1402" s="97">
        <v>0.96527777777777801</v>
      </c>
      <c r="C1402">
        <f t="shared" ca="1" si="63"/>
        <v>0</v>
      </c>
      <c r="D1402">
        <f t="shared" si="64"/>
        <v>190</v>
      </c>
      <c r="E1402">
        <f>IF(appliances!$D$46="YES",light_sim_data!B1402,0)</f>
        <v>0</v>
      </c>
      <c r="F1402">
        <f t="shared" si="65"/>
        <v>190</v>
      </c>
      <c r="H1402" s="43">
        <v>0</v>
      </c>
      <c r="I1402" s="43">
        <v>0</v>
      </c>
      <c r="J1402" s="43">
        <v>0</v>
      </c>
      <c r="K1402" s="43">
        <v>136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5</v>
      </c>
      <c r="U1402" s="43">
        <v>0</v>
      </c>
      <c r="V1402" s="43">
        <v>3</v>
      </c>
      <c r="W1402" s="43">
        <v>3</v>
      </c>
      <c r="X1402" s="43">
        <v>0</v>
      </c>
      <c r="Y1402" s="43">
        <v>2</v>
      </c>
      <c r="Z1402" s="43">
        <v>15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>
      <c r="A1403">
        <v>1392</v>
      </c>
      <c r="B1403" s="97">
        <v>0.96597222222222201</v>
      </c>
      <c r="C1403">
        <f t="shared" ca="1" si="63"/>
        <v>0</v>
      </c>
      <c r="D1403">
        <f t="shared" si="64"/>
        <v>190</v>
      </c>
      <c r="E1403">
        <f>IF(appliances!$D$46="YES",light_sim_data!B1403,0)</f>
        <v>0</v>
      </c>
      <c r="F1403">
        <f t="shared" si="65"/>
        <v>190</v>
      </c>
      <c r="H1403" s="43">
        <v>0</v>
      </c>
      <c r="I1403" s="43">
        <v>0</v>
      </c>
      <c r="J1403" s="43">
        <v>0</v>
      </c>
      <c r="K1403" s="43">
        <v>136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5</v>
      </c>
      <c r="U1403" s="43">
        <v>0</v>
      </c>
      <c r="V1403" s="43">
        <v>3</v>
      </c>
      <c r="W1403" s="43">
        <v>3</v>
      </c>
      <c r="X1403" s="43">
        <v>0</v>
      </c>
      <c r="Y1403" s="43">
        <v>2</v>
      </c>
      <c r="Z1403" s="43">
        <v>15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>
      <c r="A1404">
        <v>1393</v>
      </c>
      <c r="B1404" s="97">
        <v>0.96666666666666701</v>
      </c>
      <c r="C1404">
        <f t="shared" ca="1" si="63"/>
        <v>0</v>
      </c>
      <c r="D1404">
        <f t="shared" si="64"/>
        <v>299</v>
      </c>
      <c r="E1404">
        <f>IF(appliances!$D$46="YES",light_sim_data!B1404,0)</f>
        <v>0</v>
      </c>
      <c r="F1404">
        <f t="shared" si="65"/>
        <v>299</v>
      </c>
      <c r="H1404" s="43">
        <v>0</v>
      </c>
      <c r="I1404" s="43">
        <v>0</v>
      </c>
      <c r="J1404" s="43">
        <v>109</v>
      </c>
      <c r="K1404" s="43">
        <v>136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5</v>
      </c>
      <c r="U1404" s="43">
        <v>0</v>
      </c>
      <c r="V1404" s="43">
        <v>3</v>
      </c>
      <c r="W1404" s="43">
        <v>3</v>
      </c>
      <c r="X1404" s="43">
        <v>0</v>
      </c>
      <c r="Y1404" s="43">
        <v>2</v>
      </c>
      <c r="Z1404" s="43">
        <v>15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>
      <c r="A1405">
        <v>1394</v>
      </c>
      <c r="B1405" s="97">
        <v>0.96736111111111101</v>
      </c>
      <c r="C1405">
        <f t="shared" ca="1" si="63"/>
        <v>0</v>
      </c>
      <c r="D1405">
        <f t="shared" si="64"/>
        <v>299</v>
      </c>
      <c r="E1405">
        <f>IF(appliances!$D$46="YES",light_sim_data!B1405,0)</f>
        <v>0</v>
      </c>
      <c r="F1405">
        <f t="shared" si="65"/>
        <v>299</v>
      </c>
      <c r="H1405" s="43">
        <v>0</v>
      </c>
      <c r="I1405" s="43">
        <v>0</v>
      </c>
      <c r="J1405" s="43">
        <v>109</v>
      </c>
      <c r="K1405" s="43">
        <v>136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5</v>
      </c>
      <c r="U1405" s="43">
        <v>0</v>
      </c>
      <c r="V1405" s="43">
        <v>3</v>
      </c>
      <c r="W1405" s="43">
        <v>3</v>
      </c>
      <c r="X1405" s="43">
        <v>0</v>
      </c>
      <c r="Y1405" s="43">
        <v>2</v>
      </c>
      <c r="Z1405" s="43">
        <v>15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>
      <c r="A1406">
        <v>1395</v>
      </c>
      <c r="B1406" s="97">
        <v>0.968055555555556</v>
      </c>
      <c r="C1406">
        <f t="shared" ca="1" si="63"/>
        <v>0</v>
      </c>
      <c r="D1406">
        <f t="shared" si="64"/>
        <v>299</v>
      </c>
      <c r="E1406">
        <f>IF(appliances!$D$46="YES",light_sim_data!B1406,0)</f>
        <v>0</v>
      </c>
      <c r="F1406">
        <f t="shared" si="65"/>
        <v>299</v>
      </c>
      <c r="H1406" s="43">
        <v>0</v>
      </c>
      <c r="I1406" s="43">
        <v>0</v>
      </c>
      <c r="J1406" s="43">
        <v>109</v>
      </c>
      <c r="K1406" s="43">
        <v>136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5</v>
      </c>
      <c r="U1406" s="43">
        <v>0</v>
      </c>
      <c r="V1406" s="43">
        <v>3</v>
      </c>
      <c r="W1406" s="43">
        <v>3</v>
      </c>
      <c r="X1406" s="43">
        <v>0</v>
      </c>
      <c r="Y1406" s="43">
        <v>2</v>
      </c>
      <c r="Z1406" s="43">
        <v>15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>
      <c r="A1407">
        <v>1396</v>
      </c>
      <c r="B1407" s="97">
        <v>0.96875</v>
      </c>
      <c r="C1407">
        <f t="shared" ca="1" si="63"/>
        <v>0</v>
      </c>
      <c r="D1407">
        <f t="shared" si="64"/>
        <v>299</v>
      </c>
      <c r="E1407">
        <f>IF(appliances!$D$46="YES",light_sim_data!B1407,0)</f>
        <v>0</v>
      </c>
      <c r="F1407">
        <f t="shared" si="65"/>
        <v>299</v>
      </c>
      <c r="H1407" s="43">
        <v>0</v>
      </c>
      <c r="I1407" s="43">
        <v>0</v>
      </c>
      <c r="J1407" s="43">
        <v>109</v>
      </c>
      <c r="K1407" s="43">
        <v>136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5</v>
      </c>
      <c r="U1407" s="43">
        <v>0</v>
      </c>
      <c r="V1407" s="43">
        <v>3</v>
      </c>
      <c r="W1407" s="43">
        <v>3</v>
      </c>
      <c r="X1407" s="43">
        <v>0</v>
      </c>
      <c r="Y1407" s="43">
        <v>2</v>
      </c>
      <c r="Z1407" s="43">
        <v>15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>
      <c r="A1408">
        <v>1397</v>
      </c>
      <c r="B1408" s="97">
        <v>0.969444444444444</v>
      </c>
      <c r="C1408">
        <f t="shared" ca="1" si="63"/>
        <v>0</v>
      </c>
      <c r="D1408">
        <f t="shared" si="64"/>
        <v>299</v>
      </c>
      <c r="E1408">
        <f>IF(appliances!$D$46="YES",light_sim_data!B1408,0)</f>
        <v>0</v>
      </c>
      <c r="F1408">
        <f t="shared" si="65"/>
        <v>299</v>
      </c>
      <c r="H1408" s="43">
        <v>0</v>
      </c>
      <c r="I1408" s="43">
        <v>0</v>
      </c>
      <c r="J1408" s="43">
        <v>109</v>
      </c>
      <c r="K1408" s="43">
        <v>136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5</v>
      </c>
      <c r="U1408" s="43">
        <v>0</v>
      </c>
      <c r="V1408" s="43">
        <v>3</v>
      </c>
      <c r="W1408" s="43">
        <v>3</v>
      </c>
      <c r="X1408" s="43">
        <v>0</v>
      </c>
      <c r="Y1408" s="43">
        <v>2</v>
      </c>
      <c r="Z1408" s="43">
        <v>15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>
      <c r="A1409">
        <v>1398</v>
      </c>
      <c r="B1409" s="97">
        <v>0.97013888888888899</v>
      </c>
      <c r="C1409">
        <f t="shared" ca="1" si="63"/>
        <v>0</v>
      </c>
      <c r="D1409">
        <f t="shared" si="64"/>
        <v>299</v>
      </c>
      <c r="E1409">
        <f>IF(appliances!$D$46="YES",light_sim_data!B1409,0)</f>
        <v>0</v>
      </c>
      <c r="F1409">
        <f t="shared" si="65"/>
        <v>299</v>
      </c>
      <c r="H1409" s="43">
        <v>0</v>
      </c>
      <c r="I1409" s="43">
        <v>0</v>
      </c>
      <c r="J1409" s="43">
        <v>109</v>
      </c>
      <c r="K1409" s="43">
        <v>136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5</v>
      </c>
      <c r="U1409" s="43">
        <v>0</v>
      </c>
      <c r="V1409" s="43">
        <v>3</v>
      </c>
      <c r="W1409" s="43">
        <v>3</v>
      </c>
      <c r="X1409" s="43">
        <v>0</v>
      </c>
      <c r="Y1409" s="43">
        <v>2</v>
      </c>
      <c r="Z1409" s="43">
        <v>15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>
      <c r="A1410">
        <v>1399</v>
      </c>
      <c r="B1410" s="97">
        <v>0.97083333333333299</v>
      </c>
      <c r="C1410">
        <f t="shared" ca="1" si="63"/>
        <v>0</v>
      </c>
      <c r="D1410">
        <f t="shared" si="64"/>
        <v>299</v>
      </c>
      <c r="E1410">
        <f>IF(appliances!$D$46="YES",light_sim_data!B1410,0)</f>
        <v>0</v>
      </c>
      <c r="F1410">
        <f t="shared" si="65"/>
        <v>299</v>
      </c>
      <c r="H1410" s="43">
        <v>0</v>
      </c>
      <c r="I1410" s="43">
        <v>0</v>
      </c>
      <c r="J1410" s="43">
        <v>109</v>
      </c>
      <c r="K1410" s="43">
        <v>136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5</v>
      </c>
      <c r="U1410" s="43">
        <v>0</v>
      </c>
      <c r="V1410" s="43">
        <v>3</v>
      </c>
      <c r="W1410" s="43">
        <v>3</v>
      </c>
      <c r="X1410" s="43">
        <v>0</v>
      </c>
      <c r="Y1410" s="43">
        <v>2</v>
      </c>
      <c r="Z1410" s="43">
        <v>15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>
      <c r="A1411">
        <v>1400</v>
      </c>
      <c r="B1411" s="97">
        <v>0.97152777777777799</v>
      </c>
      <c r="C1411">
        <f t="shared" ca="1" si="63"/>
        <v>0</v>
      </c>
      <c r="D1411">
        <f t="shared" si="64"/>
        <v>299</v>
      </c>
      <c r="E1411">
        <f>IF(appliances!$D$46="YES",light_sim_data!B1411,0)</f>
        <v>0</v>
      </c>
      <c r="F1411">
        <f t="shared" si="65"/>
        <v>299</v>
      </c>
      <c r="H1411" s="43">
        <v>0</v>
      </c>
      <c r="I1411" s="43">
        <v>0</v>
      </c>
      <c r="J1411" s="43">
        <v>109</v>
      </c>
      <c r="K1411" s="43">
        <v>136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5</v>
      </c>
      <c r="U1411" s="43">
        <v>0</v>
      </c>
      <c r="V1411" s="43">
        <v>3</v>
      </c>
      <c r="W1411" s="43">
        <v>3</v>
      </c>
      <c r="X1411" s="43">
        <v>0</v>
      </c>
      <c r="Y1411" s="43">
        <v>2</v>
      </c>
      <c r="Z1411" s="43">
        <v>15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>
      <c r="A1412">
        <v>1401</v>
      </c>
      <c r="B1412" s="97">
        <v>0.97222222222222199</v>
      </c>
      <c r="C1412">
        <f t="shared" ca="1" si="63"/>
        <v>0</v>
      </c>
      <c r="D1412">
        <f t="shared" si="64"/>
        <v>299</v>
      </c>
      <c r="E1412">
        <f>IF(appliances!$D$46="YES",light_sim_data!B1412,0)</f>
        <v>0</v>
      </c>
      <c r="F1412">
        <f t="shared" si="65"/>
        <v>299</v>
      </c>
      <c r="H1412" s="43">
        <v>0</v>
      </c>
      <c r="I1412" s="43">
        <v>0</v>
      </c>
      <c r="J1412" s="43">
        <v>109</v>
      </c>
      <c r="K1412" s="43">
        <v>136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5</v>
      </c>
      <c r="U1412" s="43">
        <v>0</v>
      </c>
      <c r="V1412" s="43">
        <v>3</v>
      </c>
      <c r="W1412" s="43">
        <v>3</v>
      </c>
      <c r="X1412" s="43">
        <v>0</v>
      </c>
      <c r="Y1412" s="43">
        <v>2</v>
      </c>
      <c r="Z1412" s="43">
        <v>15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>
      <c r="A1413">
        <v>1402</v>
      </c>
      <c r="B1413" s="97">
        <v>0.97291666666666698</v>
      </c>
      <c r="C1413">
        <f t="shared" ca="1" si="63"/>
        <v>0</v>
      </c>
      <c r="D1413">
        <f t="shared" si="64"/>
        <v>299</v>
      </c>
      <c r="E1413">
        <f>IF(appliances!$D$46="YES",light_sim_data!B1413,0)</f>
        <v>0</v>
      </c>
      <c r="F1413">
        <f t="shared" si="65"/>
        <v>299</v>
      </c>
      <c r="H1413" s="43">
        <v>0</v>
      </c>
      <c r="I1413" s="43">
        <v>0</v>
      </c>
      <c r="J1413" s="43">
        <v>109</v>
      </c>
      <c r="K1413" s="43">
        <v>136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5</v>
      </c>
      <c r="U1413" s="43">
        <v>0</v>
      </c>
      <c r="V1413" s="43">
        <v>3</v>
      </c>
      <c r="W1413" s="43">
        <v>3</v>
      </c>
      <c r="X1413" s="43">
        <v>0</v>
      </c>
      <c r="Y1413" s="43">
        <v>2</v>
      </c>
      <c r="Z1413" s="43">
        <v>15</v>
      </c>
      <c r="AA1413" s="43">
        <v>1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>
      <c r="A1414">
        <v>1403</v>
      </c>
      <c r="B1414" s="97">
        <v>0.97361111111111098</v>
      </c>
      <c r="C1414">
        <f t="shared" ca="1" si="63"/>
        <v>0</v>
      </c>
      <c r="D1414">
        <f t="shared" si="64"/>
        <v>299</v>
      </c>
      <c r="E1414">
        <f>IF(appliances!$D$46="YES",light_sim_data!B1414,0)</f>
        <v>0</v>
      </c>
      <c r="F1414">
        <f t="shared" si="65"/>
        <v>299</v>
      </c>
      <c r="H1414" s="43">
        <v>0</v>
      </c>
      <c r="I1414" s="43">
        <v>0</v>
      </c>
      <c r="J1414" s="43">
        <v>109</v>
      </c>
      <c r="K1414" s="43">
        <v>136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5</v>
      </c>
      <c r="U1414" s="43">
        <v>0</v>
      </c>
      <c r="V1414" s="43">
        <v>3</v>
      </c>
      <c r="W1414" s="43">
        <v>3</v>
      </c>
      <c r="X1414" s="43">
        <v>0</v>
      </c>
      <c r="Y1414" s="43">
        <v>2</v>
      </c>
      <c r="Z1414" s="43">
        <v>15</v>
      </c>
      <c r="AA1414" s="43">
        <v>1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>
      <c r="A1415">
        <v>1404</v>
      </c>
      <c r="B1415" s="97">
        <v>0.97430555555555598</v>
      </c>
      <c r="C1415">
        <f t="shared" ca="1" si="63"/>
        <v>0</v>
      </c>
      <c r="D1415">
        <f t="shared" si="64"/>
        <v>299</v>
      </c>
      <c r="E1415">
        <f>IF(appliances!$D$46="YES",light_sim_data!B1415,0)</f>
        <v>0</v>
      </c>
      <c r="F1415">
        <f t="shared" si="65"/>
        <v>299</v>
      </c>
      <c r="H1415" s="43">
        <v>0</v>
      </c>
      <c r="I1415" s="43">
        <v>0</v>
      </c>
      <c r="J1415" s="43">
        <v>109</v>
      </c>
      <c r="K1415" s="43">
        <v>136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5</v>
      </c>
      <c r="U1415" s="43">
        <v>0</v>
      </c>
      <c r="V1415" s="43">
        <v>3</v>
      </c>
      <c r="W1415" s="43">
        <v>3</v>
      </c>
      <c r="X1415" s="43">
        <v>0</v>
      </c>
      <c r="Y1415" s="43">
        <v>2</v>
      </c>
      <c r="Z1415" s="43">
        <v>15</v>
      </c>
      <c r="AA1415" s="43">
        <v>1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>
      <c r="A1416">
        <v>1405</v>
      </c>
      <c r="B1416" s="97">
        <v>0.97499999999999998</v>
      </c>
      <c r="C1416">
        <f t="shared" ca="1" si="63"/>
        <v>0</v>
      </c>
      <c r="D1416">
        <f t="shared" si="64"/>
        <v>299</v>
      </c>
      <c r="E1416">
        <f>IF(appliances!$D$46="YES",light_sim_data!B1416,0)</f>
        <v>0</v>
      </c>
      <c r="F1416">
        <f t="shared" si="65"/>
        <v>299</v>
      </c>
      <c r="H1416" s="43">
        <v>0</v>
      </c>
      <c r="I1416" s="43">
        <v>0</v>
      </c>
      <c r="J1416" s="43">
        <v>109</v>
      </c>
      <c r="K1416" s="43">
        <v>136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5</v>
      </c>
      <c r="U1416" s="43">
        <v>0</v>
      </c>
      <c r="V1416" s="43">
        <v>3</v>
      </c>
      <c r="W1416" s="43">
        <v>3</v>
      </c>
      <c r="X1416" s="43">
        <v>0</v>
      </c>
      <c r="Y1416" s="43">
        <v>2</v>
      </c>
      <c r="Z1416" s="43">
        <v>15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>
      <c r="A1417">
        <v>1406</v>
      </c>
      <c r="B1417" s="97">
        <v>0.97569444444444497</v>
      </c>
      <c r="C1417">
        <f t="shared" ca="1" si="63"/>
        <v>0</v>
      </c>
      <c r="D1417">
        <f t="shared" si="64"/>
        <v>163</v>
      </c>
      <c r="E1417">
        <f>IF(appliances!$D$46="YES",light_sim_data!B1417,0)</f>
        <v>0</v>
      </c>
      <c r="F1417">
        <f t="shared" si="65"/>
        <v>163</v>
      </c>
      <c r="H1417" s="43">
        <v>0</v>
      </c>
      <c r="I1417" s="43">
        <v>0</v>
      </c>
      <c r="J1417" s="43">
        <v>109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5</v>
      </c>
      <c r="U1417" s="43">
        <v>0</v>
      </c>
      <c r="V1417" s="43">
        <v>3</v>
      </c>
      <c r="W1417" s="43">
        <v>3</v>
      </c>
      <c r="X1417" s="43">
        <v>0</v>
      </c>
      <c r="Y1417" s="43">
        <v>2</v>
      </c>
      <c r="Z1417" s="43">
        <v>15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>
      <c r="A1418">
        <v>1407</v>
      </c>
      <c r="B1418" s="97">
        <v>0.97638888888888897</v>
      </c>
      <c r="C1418">
        <f t="shared" ca="1" si="63"/>
        <v>0</v>
      </c>
      <c r="D1418">
        <f t="shared" si="64"/>
        <v>163</v>
      </c>
      <c r="E1418">
        <f>IF(appliances!$D$46="YES",light_sim_data!B1418,0)</f>
        <v>0</v>
      </c>
      <c r="F1418">
        <f t="shared" si="65"/>
        <v>163</v>
      </c>
      <c r="H1418" s="43">
        <v>0</v>
      </c>
      <c r="I1418" s="43">
        <v>0</v>
      </c>
      <c r="J1418" s="43">
        <v>109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5</v>
      </c>
      <c r="U1418" s="43">
        <v>0</v>
      </c>
      <c r="V1418" s="43">
        <v>3</v>
      </c>
      <c r="W1418" s="43">
        <v>3</v>
      </c>
      <c r="X1418" s="43">
        <v>0</v>
      </c>
      <c r="Y1418" s="43">
        <v>2</v>
      </c>
      <c r="Z1418" s="43">
        <v>15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>
      <c r="A1419">
        <v>1408</v>
      </c>
      <c r="B1419" s="97">
        <v>0.97708333333333297</v>
      </c>
      <c r="C1419">
        <f t="shared" ca="1" si="63"/>
        <v>0</v>
      </c>
      <c r="D1419">
        <f t="shared" si="64"/>
        <v>163</v>
      </c>
      <c r="E1419">
        <f>IF(appliances!$D$46="YES",light_sim_data!B1419,0)</f>
        <v>0</v>
      </c>
      <c r="F1419">
        <f t="shared" si="65"/>
        <v>163</v>
      </c>
      <c r="H1419" s="43">
        <v>0</v>
      </c>
      <c r="I1419" s="43">
        <v>0</v>
      </c>
      <c r="J1419" s="43">
        <v>109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5</v>
      </c>
      <c r="U1419" s="43">
        <v>0</v>
      </c>
      <c r="V1419" s="43">
        <v>3</v>
      </c>
      <c r="W1419" s="43">
        <v>3</v>
      </c>
      <c r="X1419" s="43">
        <v>0</v>
      </c>
      <c r="Y1419" s="43">
        <v>2</v>
      </c>
      <c r="Z1419" s="43">
        <v>15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>
      <c r="A1420">
        <v>1409</v>
      </c>
      <c r="B1420" s="97">
        <v>0.97777777777777797</v>
      </c>
      <c r="C1420">
        <f t="shared" ca="1" si="63"/>
        <v>0</v>
      </c>
      <c r="D1420">
        <f t="shared" si="64"/>
        <v>163</v>
      </c>
      <c r="E1420">
        <f>IF(appliances!$D$46="YES",light_sim_data!B1420,0)</f>
        <v>0</v>
      </c>
      <c r="F1420">
        <f t="shared" si="65"/>
        <v>163</v>
      </c>
      <c r="H1420" s="43">
        <v>0</v>
      </c>
      <c r="I1420" s="43">
        <v>0</v>
      </c>
      <c r="J1420" s="43">
        <v>109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5</v>
      </c>
      <c r="U1420" s="43">
        <v>0</v>
      </c>
      <c r="V1420" s="43">
        <v>3</v>
      </c>
      <c r="W1420" s="43">
        <v>3</v>
      </c>
      <c r="X1420" s="43">
        <v>0</v>
      </c>
      <c r="Y1420" s="43">
        <v>2</v>
      </c>
      <c r="Z1420" s="43">
        <v>15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>
      <c r="A1421">
        <v>1410</v>
      </c>
      <c r="B1421" s="97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163</v>
      </c>
      <c r="E1421">
        <f>IF(appliances!$D$46="YES",light_sim_data!B1421,0)</f>
        <v>0</v>
      </c>
      <c r="F1421">
        <f t="shared" ref="F1421:F1451" si="68">SUM(H1421:AN1421)</f>
        <v>163</v>
      </c>
      <c r="H1421" s="43">
        <v>0</v>
      </c>
      <c r="I1421" s="43">
        <v>0</v>
      </c>
      <c r="J1421" s="43">
        <v>109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5</v>
      </c>
      <c r="U1421" s="43">
        <v>0</v>
      </c>
      <c r="V1421" s="43">
        <v>3</v>
      </c>
      <c r="W1421" s="43">
        <v>3</v>
      </c>
      <c r="X1421" s="43">
        <v>0</v>
      </c>
      <c r="Y1421" s="43">
        <v>2</v>
      </c>
      <c r="Z1421" s="43">
        <v>15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>
      <c r="A1422">
        <v>1411</v>
      </c>
      <c r="B1422" s="97">
        <v>0.97916666666666696</v>
      </c>
      <c r="C1422">
        <f t="shared" ca="1" si="66"/>
        <v>0</v>
      </c>
      <c r="D1422">
        <f t="shared" si="67"/>
        <v>54</v>
      </c>
      <c r="E1422">
        <f>IF(appliances!$D$46="YES",light_sim_data!B1422,0)</f>
        <v>0</v>
      </c>
      <c r="F1422">
        <f t="shared" si="68"/>
        <v>54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5</v>
      </c>
      <c r="U1422" s="43">
        <v>0</v>
      </c>
      <c r="V1422" s="43">
        <v>3</v>
      </c>
      <c r="W1422" s="43">
        <v>3</v>
      </c>
      <c r="X1422" s="43">
        <v>0</v>
      </c>
      <c r="Y1422" s="43">
        <v>2</v>
      </c>
      <c r="Z1422" s="43">
        <v>15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>
      <c r="A1423">
        <v>1412</v>
      </c>
      <c r="B1423" s="97">
        <v>0.97986111111111096</v>
      </c>
      <c r="C1423">
        <f t="shared" ca="1" si="66"/>
        <v>0</v>
      </c>
      <c r="D1423">
        <f t="shared" si="67"/>
        <v>54</v>
      </c>
      <c r="E1423">
        <f>IF(appliances!$D$46="YES",light_sim_data!B1423,0)</f>
        <v>0</v>
      </c>
      <c r="F1423">
        <f t="shared" si="68"/>
        <v>54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5</v>
      </c>
      <c r="U1423" s="43">
        <v>0</v>
      </c>
      <c r="V1423" s="43">
        <v>3</v>
      </c>
      <c r="W1423" s="43">
        <v>3</v>
      </c>
      <c r="X1423" s="43">
        <v>0</v>
      </c>
      <c r="Y1423" s="43">
        <v>2</v>
      </c>
      <c r="Z1423" s="43">
        <v>15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>
      <c r="A1424">
        <v>1413</v>
      </c>
      <c r="B1424" s="97">
        <v>0.98055555555555596</v>
      </c>
      <c r="C1424">
        <f t="shared" ca="1" si="66"/>
        <v>0</v>
      </c>
      <c r="D1424">
        <f t="shared" si="67"/>
        <v>54</v>
      </c>
      <c r="E1424">
        <f>IF(appliances!$D$46="YES",light_sim_data!B1424,0)</f>
        <v>0</v>
      </c>
      <c r="F1424">
        <f t="shared" si="68"/>
        <v>54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5</v>
      </c>
      <c r="U1424" s="43">
        <v>0</v>
      </c>
      <c r="V1424" s="43">
        <v>3</v>
      </c>
      <c r="W1424" s="43">
        <v>3</v>
      </c>
      <c r="X1424" s="43">
        <v>0</v>
      </c>
      <c r="Y1424" s="43">
        <v>2</v>
      </c>
      <c r="Z1424" s="43">
        <v>15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>
      <c r="A1425">
        <v>1414</v>
      </c>
      <c r="B1425" s="97">
        <v>0.98124999999999996</v>
      </c>
      <c r="C1425">
        <f t="shared" ca="1" si="66"/>
        <v>0</v>
      </c>
      <c r="D1425">
        <f t="shared" si="67"/>
        <v>54</v>
      </c>
      <c r="E1425">
        <f>IF(appliances!$D$46="YES",light_sim_data!B1425,0)</f>
        <v>0</v>
      </c>
      <c r="F1425">
        <f t="shared" si="68"/>
        <v>54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5</v>
      </c>
      <c r="U1425" s="43">
        <v>0</v>
      </c>
      <c r="V1425" s="43">
        <v>3</v>
      </c>
      <c r="W1425" s="43">
        <v>3</v>
      </c>
      <c r="X1425" s="43">
        <v>0</v>
      </c>
      <c r="Y1425" s="43">
        <v>2</v>
      </c>
      <c r="Z1425" s="43">
        <v>15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>
      <c r="A1426">
        <v>1415</v>
      </c>
      <c r="B1426" s="97">
        <v>0.98194444444444495</v>
      </c>
      <c r="C1426">
        <f t="shared" ca="1" si="66"/>
        <v>0</v>
      </c>
      <c r="D1426">
        <f t="shared" si="67"/>
        <v>54</v>
      </c>
      <c r="E1426">
        <f>IF(appliances!$D$46="YES",light_sim_data!B1426,0)</f>
        <v>0</v>
      </c>
      <c r="F1426">
        <f t="shared" si="68"/>
        <v>54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5</v>
      </c>
      <c r="U1426" s="43">
        <v>0</v>
      </c>
      <c r="V1426" s="43">
        <v>3</v>
      </c>
      <c r="W1426" s="43">
        <v>3</v>
      </c>
      <c r="X1426" s="43">
        <v>0</v>
      </c>
      <c r="Y1426" s="43">
        <v>2</v>
      </c>
      <c r="Z1426" s="43">
        <v>15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>
      <c r="A1427">
        <v>1416</v>
      </c>
      <c r="B1427" s="97">
        <v>0.98263888888888895</v>
      </c>
      <c r="C1427">
        <f t="shared" ca="1" si="66"/>
        <v>0</v>
      </c>
      <c r="D1427">
        <f t="shared" si="67"/>
        <v>54</v>
      </c>
      <c r="E1427">
        <f>IF(appliances!$D$46="YES",light_sim_data!B1427,0)</f>
        <v>0</v>
      </c>
      <c r="F1427">
        <f t="shared" si="68"/>
        <v>54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5</v>
      </c>
      <c r="U1427" s="43">
        <v>0</v>
      </c>
      <c r="V1427" s="43">
        <v>3</v>
      </c>
      <c r="W1427" s="43">
        <v>3</v>
      </c>
      <c r="X1427" s="43">
        <v>0</v>
      </c>
      <c r="Y1427" s="43">
        <v>2</v>
      </c>
      <c r="Z1427" s="43">
        <v>15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>
      <c r="A1428">
        <v>1417</v>
      </c>
      <c r="B1428" s="97">
        <v>0.98333333333333295</v>
      </c>
      <c r="C1428">
        <f t="shared" ca="1" si="66"/>
        <v>0</v>
      </c>
      <c r="D1428">
        <f t="shared" si="67"/>
        <v>54</v>
      </c>
      <c r="E1428">
        <f>IF(appliances!$D$46="YES",light_sim_data!B1428,0)</f>
        <v>0</v>
      </c>
      <c r="F1428">
        <f t="shared" si="68"/>
        <v>54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5</v>
      </c>
      <c r="U1428" s="43">
        <v>0</v>
      </c>
      <c r="V1428" s="43">
        <v>3</v>
      </c>
      <c r="W1428" s="43">
        <v>3</v>
      </c>
      <c r="X1428" s="43">
        <v>0</v>
      </c>
      <c r="Y1428" s="43">
        <v>2</v>
      </c>
      <c r="Z1428" s="43">
        <v>15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>
      <c r="A1429">
        <v>1418</v>
      </c>
      <c r="B1429" s="97">
        <v>0.98402777777777795</v>
      </c>
      <c r="C1429">
        <f t="shared" ca="1" si="66"/>
        <v>0</v>
      </c>
      <c r="D1429">
        <f t="shared" si="67"/>
        <v>54</v>
      </c>
      <c r="E1429">
        <f>IF(appliances!$D$46="YES",light_sim_data!B1429,0)</f>
        <v>0</v>
      </c>
      <c r="F1429">
        <f t="shared" si="68"/>
        <v>54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5</v>
      </c>
      <c r="U1429" s="43">
        <v>0</v>
      </c>
      <c r="V1429" s="43">
        <v>3</v>
      </c>
      <c r="W1429" s="43">
        <v>3</v>
      </c>
      <c r="X1429" s="43">
        <v>0</v>
      </c>
      <c r="Y1429" s="43">
        <v>2</v>
      </c>
      <c r="Z1429" s="43">
        <v>15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>
      <c r="A1430">
        <v>1419</v>
      </c>
      <c r="B1430" s="97">
        <v>0.98472222222222205</v>
      </c>
      <c r="C1430">
        <f t="shared" ca="1" si="66"/>
        <v>0</v>
      </c>
      <c r="D1430">
        <f t="shared" si="67"/>
        <v>54</v>
      </c>
      <c r="E1430">
        <f>IF(appliances!$D$46="YES",light_sim_data!B1430,0)</f>
        <v>0</v>
      </c>
      <c r="F1430">
        <f t="shared" si="68"/>
        <v>54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5</v>
      </c>
      <c r="U1430" s="43">
        <v>0</v>
      </c>
      <c r="V1430" s="43">
        <v>3</v>
      </c>
      <c r="W1430" s="43">
        <v>3</v>
      </c>
      <c r="X1430" s="43">
        <v>0</v>
      </c>
      <c r="Y1430" s="43">
        <v>2</v>
      </c>
      <c r="Z1430" s="43">
        <v>15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>
      <c r="A1431">
        <v>1420</v>
      </c>
      <c r="B1431" s="97">
        <v>0.98541666666666705</v>
      </c>
      <c r="C1431">
        <f t="shared" ca="1" si="66"/>
        <v>0</v>
      </c>
      <c r="D1431">
        <f t="shared" si="67"/>
        <v>54</v>
      </c>
      <c r="E1431">
        <f>IF(appliances!$D$46="YES",light_sim_data!B1431,0)</f>
        <v>0</v>
      </c>
      <c r="F1431">
        <f t="shared" si="68"/>
        <v>54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5</v>
      </c>
      <c r="U1431" s="43">
        <v>0</v>
      </c>
      <c r="V1431" s="43">
        <v>3</v>
      </c>
      <c r="W1431" s="43">
        <v>3</v>
      </c>
      <c r="X1431" s="43">
        <v>0</v>
      </c>
      <c r="Y1431" s="43">
        <v>2</v>
      </c>
      <c r="Z1431" s="43">
        <v>15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>
      <c r="A1432">
        <v>1421</v>
      </c>
      <c r="B1432" s="97">
        <v>0.98611111111111105</v>
      </c>
      <c r="C1432">
        <f t="shared" ca="1" si="66"/>
        <v>0</v>
      </c>
      <c r="D1432">
        <f t="shared" si="67"/>
        <v>54</v>
      </c>
      <c r="E1432">
        <f>IF(appliances!$D$46="YES",light_sim_data!B1432,0)</f>
        <v>0</v>
      </c>
      <c r="F1432">
        <f t="shared" si="68"/>
        <v>54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5</v>
      </c>
      <c r="U1432" s="43">
        <v>0</v>
      </c>
      <c r="V1432" s="43">
        <v>3</v>
      </c>
      <c r="W1432" s="43">
        <v>3</v>
      </c>
      <c r="X1432" s="43">
        <v>0</v>
      </c>
      <c r="Y1432" s="43">
        <v>2</v>
      </c>
      <c r="Z1432" s="43">
        <v>15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>
      <c r="A1433">
        <v>1422</v>
      </c>
      <c r="B1433" s="97">
        <v>0.98680555555555605</v>
      </c>
      <c r="C1433">
        <f t="shared" ca="1" si="66"/>
        <v>0</v>
      </c>
      <c r="D1433">
        <f t="shared" si="67"/>
        <v>54</v>
      </c>
      <c r="E1433">
        <f>IF(appliances!$D$46="YES",light_sim_data!B1433,0)</f>
        <v>0</v>
      </c>
      <c r="F1433">
        <f t="shared" si="68"/>
        <v>54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5</v>
      </c>
      <c r="U1433" s="43">
        <v>0</v>
      </c>
      <c r="V1433" s="43">
        <v>3</v>
      </c>
      <c r="W1433" s="43">
        <v>3</v>
      </c>
      <c r="X1433" s="43">
        <v>0</v>
      </c>
      <c r="Y1433" s="43">
        <v>2</v>
      </c>
      <c r="Z1433" s="43">
        <v>15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>
      <c r="A1434">
        <v>1423</v>
      </c>
      <c r="B1434" s="97">
        <v>0.98750000000000004</v>
      </c>
      <c r="C1434">
        <f t="shared" ca="1" si="66"/>
        <v>0</v>
      </c>
      <c r="D1434">
        <f t="shared" si="67"/>
        <v>54</v>
      </c>
      <c r="E1434">
        <f>IF(appliances!$D$46="YES",light_sim_data!B1434,0)</f>
        <v>0</v>
      </c>
      <c r="F1434">
        <f t="shared" si="68"/>
        <v>54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5</v>
      </c>
      <c r="U1434" s="43">
        <v>0</v>
      </c>
      <c r="V1434" s="43">
        <v>3</v>
      </c>
      <c r="W1434" s="43">
        <v>3</v>
      </c>
      <c r="X1434" s="43">
        <v>0</v>
      </c>
      <c r="Y1434" s="43">
        <v>2</v>
      </c>
      <c r="Z1434" s="43">
        <v>15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>
      <c r="A1435">
        <v>1424</v>
      </c>
      <c r="B1435" s="97">
        <v>0.98819444444444404</v>
      </c>
      <c r="C1435">
        <f t="shared" ca="1" si="66"/>
        <v>0</v>
      </c>
      <c r="D1435">
        <f t="shared" si="67"/>
        <v>54</v>
      </c>
      <c r="E1435">
        <f>IF(appliances!$D$46="YES",light_sim_data!B1435,0)</f>
        <v>0</v>
      </c>
      <c r="F1435">
        <f t="shared" si="68"/>
        <v>54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5</v>
      </c>
      <c r="U1435" s="43">
        <v>0</v>
      </c>
      <c r="V1435" s="43">
        <v>3</v>
      </c>
      <c r="W1435" s="43">
        <v>3</v>
      </c>
      <c r="X1435" s="43">
        <v>0</v>
      </c>
      <c r="Y1435" s="43">
        <v>2</v>
      </c>
      <c r="Z1435" s="43">
        <v>15</v>
      </c>
      <c r="AA1435" s="43">
        <v>1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>
      <c r="A1436">
        <v>1425</v>
      </c>
      <c r="B1436" s="97">
        <v>0.98888888888888904</v>
      </c>
      <c r="C1436">
        <f t="shared" ca="1" si="66"/>
        <v>0</v>
      </c>
      <c r="D1436">
        <f t="shared" si="67"/>
        <v>54</v>
      </c>
      <c r="E1436">
        <f>IF(appliances!$D$46="YES",light_sim_data!B1436,0)</f>
        <v>0</v>
      </c>
      <c r="F1436">
        <f t="shared" si="68"/>
        <v>54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5</v>
      </c>
      <c r="U1436" s="43">
        <v>0</v>
      </c>
      <c r="V1436" s="43">
        <v>3</v>
      </c>
      <c r="W1436" s="43">
        <v>3</v>
      </c>
      <c r="X1436" s="43">
        <v>0</v>
      </c>
      <c r="Y1436" s="43">
        <v>2</v>
      </c>
      <c r="Z1436" s="43">
        <v>15</v>
      </c>
      <c r="AA1436" s="43">
        <v>1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>
      <c r="A1437">
        <v>1426</v>
      </c>
      <c r="B1437" s="97">
        <v>0.98958333333333304</v>
      </c>
      <c r="C1437">
        <f t="shared" ca="1" si="66"/>
        <v>0</v>
      </c>
      <c r="D1437">
        <f t="shared" si="67"/>
        <v>54</v>
      </c>
      <c r="E1437">
        <f>IF(appliances!$D$46="YES",light_sim_data!B1437,0)</f>
        <v>0</v>
      </c>
      <c r="F1437">
        <f t="shared" si="68"/>
        <v>54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5</v>
      </c>
      <c r="U1437" s="43">
        <v>0</v>
      </c>
      <c r="V1437" s="43">
        <v>3</v>
      </c>
      <c r="W1437" s="43">
        <v>3</v>
      </c>
      <c r="X1437" s="43">
        <v>0</v>
      </c>
      <c r="Y1437" s="43">
        <v>2</v>
      </c>
      <c r="Z1437" s="43">
        <v>15</v>
      </c>
      <c r="AA1437" s="43">
        <v>1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>
      <c r="A1438">
        <v>1427</v>
      </c>
      <c r="B1438" s="97">
        <v>0.99027777777777803</v>
      </c>
      <c r="C1438">
        <f t="shared" ca="1" si="66"/>
        <v>0</v>
      </c>
      <c r="D1438">
        <f t="shared" si="67"/>
        <v>54</v>
      </c>
      <c r="E1438">
        <f>IF(appliances!$D$46="YES",light_sim_data!B1438,0)</f>
        <v>0</v>
      </c>
      <c r="F1438">
        <f t="shared" si="68"/>
        <v>54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5</v>
      </c>
      <c r="U1438" s="43">
        <v>0</v>
      </c>
      <c r="V1438" s="43">
        <v>3</v>
      </c>
      <c r="W1438" s="43">
        <v>3</v>
      </c>
      <c r="X1438" s="43">
        <v>0</v>
      </c>
      <c r="Y1438" s="43">
        <v>2</v>
      </c>
      <c r="Z1438" s="43">
        <v>15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>
      <c r="A1439">
        <v>1428</v>
      </c>
      <c r="B1439" s="97">
        <v>0.99097222222222203</v>
      </c>
      <c r="C1439">
        <f t="shared" ca="1" si="66"/>
        <v>0</v>
      </c>
      <c r="D1439">
        <f t="shared" si="67"/>
        <v>54</v>
      </c>
      <c r="E1439">
        <f>IF(appliances!$D$46="YES",light_sim_data!B1439,0)</f>
        <v>0</v>
      </c>
      <c r="F1439">
        <f t="shared" si="68"/>
        <v>54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5</v>
      </c>
      <c r="U1439" s="43">
        <v>0</v>
      </c>
      <c r="V1439" s="43">
        <v>3</v>
      </c>
      <c r="W1439" s="43">
        <v>3</v>
      </c>
      <c r="X1439" s="43">
        <v>0</v>
      </c>
      <c r="Y1439" s="43">
        <v>2</v>
      </c>
      <c r="Z1439" s="43">
        <v>15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>
      <c r="A1440">
        <v>1429</v>
      </c>
      <c r="B1440" s="97">
        <v>0.99166666666666703</v>
      </c>
      <c r="C1440">
        <f t="shared" ca="1" si="66"/>
        <v>0</v>
      </c>
      <c r="D1440">
        <f t="shared" si="67"/>
        <v>54</v>
      </c>
      <c r="E1440">
        <f>IF(appliances!$D$46="YES",light_sim_data!B1440,0)</f>
        <v>0</v>
      </c>
      <c r="F1440">
        <f t="shared" si="68"/>
        <v>54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5</v>
      </c>
      <c r="U1440" s="43">
        <v>0</v>
      </c>
      <c r="V1440" s="43">
        <v>3</v>
      </c>
      <c r="W1440" s="43">
        <v>3</v>
      </c>
      <c r="X1440" s="43">
        <v>0</v>
      </c>
      <c r="Y1440" s="43">
        <v>2</v>
      </c>
      <c r="Z1440" s="43">
        <v>15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>
      <c r="A1441">
        <v>1430</v>
      </c>
      <c r="B1441" s="97">
        <v>0.99236111111111103</v>
      </c>
      <c r="C1441">
        <f t="shared" ca="1" si="66"/>
        <v>0</v>
      </c>
      <c r="D1441">
        <f t="shared" si="67"/>
        <v>54</v>
      </c>
      <c r="E1441">
        <f>IF(appliances!$D$46="YES",light_sim_data!B1441,0)</f>
        <v>0</v>
      </c>
      <c r="F1441">
        <f t="shared" si="68"/>
        <v>54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5</v>
      </c>
      <c r="U1441" s="43">
        <v>0</v>
      </c>
      <c r="V1441" s="43">
        <v>3</v>
      </c>
      <c r="W1441" s="43">
        <v>3</v>
      </c>
      <c r="X1441" s="43">
        <v>0</v>
      </c>
      <c r="Y1441" s="43">
        <v>2</v>
      </c>
      <c r="Z1441" s="43">
        <v>15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>
      <c r="A1442">
        <v>1431</v>
      </c>
      <c r="B1442" s="97">
        <v>0.99305555555555602</v>
      </c>
      <c r="C1442">
        <f t="shared" ca="1" si="66"/>
        <v>0</v>
      </c>
      <c r="D1442">
        <f t="shared" si="67"/>
        <v>232</v>
      </c>
      <c r="E1442">
        <f>IF(appliances!$D$46="YES",light_sim_data!B1442,0)</f>
        <v>0</v>
      </c>
      <c r="F1442">
        <f t="shared" si="68"/>
        <v>232</v>
      </c>
      <c r="H1442" s="43">
        <v>0</v>
      </c>
      <c r="I1442" s="43">
        <v>178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5</v>
      </c>
      <c r="U1442" s="43">
        <v>0</v>
      </c>
      <c r="V1442" s="43">
        <v>3</v>
      </c>
      <c r="W1442" s="43">
        <v>3</v>
      </c>
      <c r="X1442" s="43">
        <v>0</v>
      </c>
      <c r="Y1442" s="43">
        <v>2</v>
      </c>
      <c r="Z1442" s="43">
        <v>15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>
      <c r="A1443">
        <v>1432</v>
      </c>
      <c r="B1443" s="97">
        <v>0.99375000000000002</v>
      </c>
      <c r="C1443">
        <f t="shared" ca="1" si="66"/>
        <v>0</v>
      </c>
      <c r="D1443">
        <f t="shared" si="67"/>
        <v>232</v>
      </c>
      <c r="E1443">
        <f>IF(appliances!$D$46="YES",light_sim_data!B1443,0)</f>
        <v>0</v>
      </c>
      <c r="F1443">
        <f t="shared" si="68"/>
        <v>232</v>
      </c>
      <c r="H1443" s="43">
        <v>0</v>
      </c>
      <c r="I1443" s="43">
        <v>178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5</v>
      </c>
      <c r="U1443" s="43">
        <v>0</v>
      </c>
      <c r="V1443" s="43">
        <v>3</v>
      </c>
      <c r="W1443" s="43">
        <v>3</v>
      </c>
      <c r="X1443" s="43">
        <v>0</v>
      </c>
      <c r="Y1443" s="43">
        <v>2</v>
      </c>
      <c r="Z1443" s="43">
        <v>15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>
      <c r="A1444">
        <v>1433</v>
      </c>
      <c r="B1444" s="97">
        <v>0.99444444444444402</v>
      </c>
      <c r="C1444">
        <f t="shared" ca="1" si="66"/>
        <v>0</v>
      </c>
      <c r="D1444">
        <f t="shared" si="67"/>
        <v>232</v>
      </c>
      <c r="E1444">
        <f>IF(appliances!$D$46="YES",light_sim_data!B1444,0)</f>
        <v>0</v>
      </c>
      <c r="F1444">
        <f t="shared" si="68"/>
        <v>232</v>
      </c>
      <c r="H1444" s="43">
        <v>0</v>
      </c>
      <c r="I1444" s="43">
        <v>178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5</v>
      </c>
      <c r="U1444" s="43">
        <v>0</v>
      </c>
      <c r="V1444" s="43">
        <v>3</v>
      </c>
      <c r="W1444" s="43">
        <v>3</v>
      </c>
      <c r="X1444" s="43">
        <v>0</v>
      </c>
      <c r="Y1444" s="43">
        <v>2</v>
      </c>
      <c r="Z1444" s="43">
        <v>15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>
      <c r="A1445">
        <v>1434</v>
      </c>
      <c r="B1445" s="97">
        <v>0.99513888888888902</v>
      </c>
      <c r="C1445">
        <f t="shared" ca="1" si="66"/>
        <v>0</v>
      </c>
      <c r="D1445">
        <f t="shared" si="67"/>
        <v>232</v>
      </c>
      <c r="E1445">
        <f>IF(appliances!$D$46="YES",light_sim_data!B1445,0)</f>
        <v>0</v>
      </c>
      <c r="F1445">
        <f t="shared" si="68"/>
        <v>232</v>
      </c>
      <c r="H1445" s="43">
        <v>0</v>
      </c>
      <c r="I1445" s="43">
        <v>178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5</v>
      </c>
      <c r="U1445" s="43">
        <v>0</v>
      </c>
      <c r="V1445" s="43">
        <v>3</v>
      </c>
      <c r="W1445" s="43">
        <v>3</v>
      </c>
      <c r="X1445" s="43">
        <v>0</v>
      </c>
      <c r="Y1445" s="43">
        <v>2</v>
      </c>
      <c r="Z1445" s="43">
        <v>15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>
      <c r="A1446">
        <v>1435</v>
      </c>
      <c r="B1446" s="97">
        <v>0.99583333333333302</v>
      </c>
      <c r="C1446">
        <f t="shared" ca="1" si="66"/>
        <v>0</v>
      </c>
      <c r="D1446">
        <f t="shared" si="67"/>
        <v>232</v>
      </c>
      <c r="E1446">
        <f>IF(appliances!$D$46="YES",light_sim_data!B1446,0)</f>
        <v>0</v>
      </c>
      <c r="F1446">
        <f t="shared" si="68"/>
        <v>232</v>
      </c>
      <c r="H1446" s="43">
        <v>0</v>
      </c>
      <c r="I1446" s="43">
        <v>178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5</v>
      </c>
      <c r="U1446" s="43">
        <v>0</v>
      </c>
      <c r="V1446" s="43">
        <v>3</v>
      </c>
      <c r="W1446" s="43">
        <v>3</v>
      </c>
      <c r="X1446" s="43">
        <v>0</v>
      </c>
      <c r="Y1446" s="43">
        <v>2</v>
      </c>
      <c r="Z1446" s="43">
        <v>15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>
      <c r="A1447">
        <v>1436</v>
      </c>
      <c r="B1447" s="97">
        <v>0.99652777777777801</v>
      </c>
      <c r="C1447">
        <f t="shared" ca="1" si="66"/>
        <v>0</v>
      </c>
      <c r="D1447">
        <f t="shared" si="67"/>
        <v>232</v>
      </c>
      <c r="E1447">
        <f>IF(appliances!$D$46="YES",light_sim_data!B1447,0)</f>
        <v>0</v>
      </c>
      <c r="F1447">
        <f t="shared" si="68"/>
        <v>232</v>
      </c>
      <c r="H1447" s="43">
        <v>0</v>
      </c>
      <c r="I1447" s="43">
        <v>178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5</v>
      </c>
      <c r="U1447" s="43">
        <v>0</v>
      </c>
      <c r="V1447" s="43">
        <v>3</v>
      </c>
      <c r="W1447" s="43">
        <v>3</v>
      </c>
      <c r="X1447" s="43">
        <v>0</v>
      </c>
      <c r="Y1447" s="43">
        <v>2</v>
      </c>
      <c r="Z1447" s="43">
        <v>15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>
      <c r="A1448">
        <v>1437</v>
      </c>
      <c r="B1448" s="97">
        <v>0.99722222222222201</v>
      </c>
      <c r="C1448">
        <f t="shared" ca="1" si="66"/>
        <v>0</v>
      </c>
      <c r="D1448">
        <f t="shared" si="67"/>
        <v>232</v>
      </c>
      <c r="E1448">
        <f>IF(appliances!$D$46="YES",light_sim_data!B1448,0)</f>
        <v>0</v>
      </c>
      <c r="F1448">
        <f t="shared" si="68"/>
        <v>232</v>
      </c>
      <c r="H1448" s="43">
        <v>0</v>
      </c>
      <c r="I1448" s="43">
        <v>178</v>
      </c>
      <c r="J1448" s="43">
        <v>0</v>
      </c>
      <c r="K1448" s="43">
        <v>0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5</v>
      </c>
      <c r="U1448" s="43">
        <v>0</v>
      </c>
      <c r="V1448" s="43">
        <v>3</v>
      </c>
      <c r="W1448" s="43">
        <v>3</v>
      </c>
      <c r="X1448" s="43">
        <v>0</v>
      </c>
      <c r="Y1448" s="43">
        <v>2</v>
      </c>
      <c r="Z1448" s="43">
        <v>15</v>
      </c>
      <c r="AA1448" s="43">
        <v>1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>
      <c r="A1449">
        <v>1438</v>
      </c>
      <c r="B1449" s="97">
        <v>0.99791666666666701</v>
      </c>
      <c r="C1449">
        <f t="shared" ca="1" si="66"/>
        <v>0</v>
      </c>
      <c r="D1449">
        <f t="shared" si="67"/>
        <v>232</v>
      </c>
      <c r="E1449">
        <f>IF(appliances!$D$46="YES",light_sim_data!B1449,0)</f>
        <v>0</v>
      </c>
      <c r="F1449">
        <f t="shared" si="68"/>
        <v>232</v>
      </c>
      <c r="H1449" s="43">
        <v>0</v>
      </c>
      <c r="I1449" s="43">
        <v>178</v>
      </c>
      <c r="J1449" s="43">
        <v>0</v>
      </c>
      <c r="K1449" s="43">
        <v>0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5</v>
      </c>
      <c r="U1449" s="43">
        <v>0</v>
      </c>
      <c r="V1449" s="43">
        <v>3</v>
      </c>
      <c r="W1449" s="43">
        <v>3</v>
      </c>
      <c r="X1449" s="43">
        <v>0</v>
      </c>
      <c r="Y1449" s="43">
        <v>2</v>
      </c>
      <c r="Z1449" s="43">
        <v>15</v>
      </c>
      <c r="AA1449" s="43">
        <v>1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>
      <c r="A1450">
        <v>1439</v>
      </c>
      <c r="B1450" s="97">
        <v>0.99861111111111101</v>
      </c>
      <c r="C1450">
        <f t="shared" ca="1" si="66"/>
        <v>0</v>
      </c>
      <c r="D1450">
        <f t="shared" si="67"/>
        <v>232</v>
      </c>
      <c r="E1450">
        <f>IF(appliances!$D$46="YES",light_sim_data!B1450,0)</f>
        <v>0</v>
      </c>
      <c r="F1450">
        <f t="shared" si="68"/>
        <v>232</v>
      </c>
      <c r="H1450" s="43">
        <v>0</v>
      </c>
      <c r="I1450" s="43">
        <v>178</v>
      </c>
      <c r="J1450" s="43">
        <v>0</v>
      </c>
      <c r="K1450" s="43">
        <v>0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5</v>
      </c>
      <c r="U1450" s="43">
        <v>0</v>
      </c>
      <c r="V1450" s="43">
        <v>3</v>
      </c>
      <c r="W1450" s="43">
        <v>3</v>
      </c>
      <c r="X1450" s="43">
        <v>0</v>
      </c>
      <c r="Y1450" s="43">
        <v>2</v>
      </c>
      <c r="Z1450" s="43">
        <v>15</v>
      </c>
      <c r="AA1450" s="43">
        <v>1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>
      <c r="A1451">
        <v>1440</v>
      </c>
      <c r="B1451" s="97">
        <v>0.999305555555556</v>
      </c>
      <c r="C1451">
        <f t="shared" ca="1" si="66"/>
        <v>0</v>
      </c>
      <c r="D1451">
        <f t="shared" si="67"/>
        <v>232</v>
      </c>
      <c r="E1451">
        <f>IF(appliances!$D$46="YES",light_sim_data!B1451,0)</f>
        <v>0</v>
      </c>
      <c r="F1451">
        <f t="shared" si="68"/>
        <v>232</v>
      </c>
      <c r="H1451" s="43">
        <v>0</v>
      </c>
      <c r="I1451" s="43">
        <v>178</v>
      </c>
      <c r="J1451" s="43">
        <v>0</v>
      </c>
      <c r="K1451" s="43">
        <v>0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5</v>
      </c>
      <c r="U1451" s="43">
        <v>0</v>
      </c>
      <c r="V1451" s="43">
        <v>3</v>
      </c>
      <c r="W1451" s="43">
        <v>3</v>
      </c>
      <c r="X1451" s="43">
        <v>0</v>
      </c>
      <c r="Y1451" s="43">
        <v>2</v>
      </c>
      <c r="Z1451" s="43">
        <v>15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>
      <c r="D1453" s="168">
        <f>SUM(D12:D1451)/(60*1000)</f>
        <v>7.230666666666667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defaultRowHeight="11.25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>
      <c r="B1" s="35" t="s">
        <v>275</v>
      </c>
    </row>
    <row r="2" spans="2:148" ht="12" thickBot="1"/>
    <row r="3" spans="2:148" s="36" customFormat="1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>
      <c r="D80" s="36" t="s">
        <v>266</v>
      </c>
    </row>
    <row r="81" spans="4:5">
      <c r="D81" s="36" t="s">
        <v>255</v>
      </c>
      <c r="E81" s="43" t="s">
        <v>267</v>
      </c>
    </row>
    <row r="82" spans="4:5">
      <c r="D82" s="36" t="s">
        <v>256</v>
      </c>
      <c r="E82" s="43" t="s">
        <v>268</v>
      </c>
    </row>
    <row r="83" spans="4:5">
      <c r="D83" s="36" t="s">
        <v>257</v>
      </c>
      <c r="E83" s="43" t="s">
        <v>269</v>
      </c>
    </row>
    <row r="84" spans="4:5">
      <c r="D84" s="36" t="s">
        <v>258</v>
      </c>
      <c r="E84" s="43" t="s">
        <v>270</v>
      </c>
    </row>
    <row r="85" spans="4:5">
      <c r="D85" s="36" t="s">
        <v>259</v>
      </c>
      <c r="E85" s="43" t="s">
        <v>271</v>
      </c>
    </row>
    <row r="86" spans="4:5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/>
  </sheetViews>
  <sheetFormatPr defaultRowHeight="1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>
      <c r="B1" s="35" t="s">
        <v>50</v>
      </c>
    </row>
    <row r="2" spans="2:20">
      <c r="B2" s="18"/>
    </row>
    <row r="3" spans="2:20">
      <c r="B3" s="18" t="s">
        <v>58</v>
      </c>
      <c r="F3" s="17" t="s">
        <v>54</v>
      </c>
      <c r="G3" s="17" t="s">
        <v>105</v>
      </c>
    </row>
    <row r="4" spans="2:20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>
      <c r="B5" s="18"/>
    </row>
    <row r="7" spans="2:20" ht="12.75" customHeight="1">
      <c r="R7" s="18" t="s">
        <v>89</v>
      </c>
      <c r="S7" s="18" t="s">
        <v>88</v>
      </c>
      <c r="T7" s="18"/>
    </row>
    <row r="8" spans="2:20" ht="12.75" customHeight="1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>
      <c r="B9" s="18"/>
      <c r="R9" s="18"/>
      <c r="S9" s="18"/>
      <c r="T9" s="18"/>
    </row>
    <row r="10" spans="2:20" ht="12.75" customHeight="1">
      <c r="B10" s="18"/>
      <c r="R10" s="19">
        <v>0.01</v>
      </c>
      <c r="S10" s="17">
        <f>-LN(R10)</f>
        <v>4.6051701859880909</v>
      </c>
      <c r="T10" s="29"/>
    </row>
    <row r="11" spans="2:20" ht="12.75" customHeight="1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>
      <c r="B12" s="18"/>
      <c r="R12" s="19">
        <v>0.1</v>
      </c>
      <c r="S12" s="17">
        <f t="shared" si="0"/>
        <v>2.3025850929940455</v>
      </c>
      <c r="T12" s="29"/>
    </row>
    <row r="13" spans="2:20" ht="12.75" customHeight="1">
      <c r="B13" s="18"/>
      <c r="R13" s="17">
        <v>0.15</v>
      </c>
      <c r="S13" s="17">
        <f t="shared" si="0"/>
        <v>1.8971199848858813</v>
      </c>
      <c r="T13" s="29"/>
    </row>
    <row r="14" spans="2:20" ht="12.75" customHeight="1">
      <c r="R14" s="17">
        <v>0.2</v>
      </c>
      <c r="S14" s="17">
        <f t="shared" si="0"/>
        <v>1.6094379124341003</v>
      </c>
      <c r="T14" s="29"/>
    </row>
    <row r="15" spans="2:20" ht="12.75" customHeight="1">
      <c r="R15" s="17">
        <v>0.25</v>
      </c>
      <c r="S15" s="17">
        <f t="shared" si="0"/>
        <v>1.3862943611198906</v>
      </c>
      <c r="T15" s="29"/>
    </row>
    <row r="16" spans="2:20" ht="12.75" customHeight="1">
      <c r="R16" s="17">
        <v>0.3</v>
      </c>
      <c r="S16" s="17">
        <f t="shared" si="0"/>
        <v>1.2039728043259361</v>
      </c>
      <c r="T16" s="29"/>
    </row>
    <row r="17" spans="2:20" ht="12.75" customHeight="1">
      <c r="R17" s="17">
        <v>0.35</v>
      </c>
      <c r="S17" s="17">
        <f t="shared" si="0"/>
        <v>1.0498221244986778</v>
      </c>
      <c r="T17" s="29"/>
    </row>
    <row r="18" spans="2:20" ht="12.75" customHeight="1">
      <c r="R18" s="17">
        <v>0.4</v>
      </c>
      <c r="S18" s="17">
        <f t="shared" si="0"/>
        <v>0.916290731874155</v>
      </c>
      <c r="T18" s="29"/>
    </row>
    <row r="19" spans="2:20" ht="12.75" customHeight="1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>
      <c r="R20" s="17">
        <v>0.5</v>
      </c>
      <c r="S20" s="17">
        <f t="shared" si="0"/>
        <v>0.69314718055994529</v>
      </c>
      <c r="T20" s="29"/>
    </row>
    <row r="21" spans="2:20" ht="12.75" customHeight="1">
      <c r="R21" s="17">
        <v>0.55000000000000004</v>
      </c>
      <c r="S21" s="17">
        <f t="shared" si="0"/>
        <v>0.59783700075562041</v>
      </c>
      <c r="T21" s="29"/>
    </row>
    <row r="22" spans="2:20" ht="12.75" customHeight="1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>
      <c r="R25" s="17">
        <v>0.75</v>
      </c>
      <c r="S25" s="17">
        <f t="shared" si="0"/>
        <v>0.2876820724517809</v>
      </c>
      <c r="T25" s="29"/>
    </row>
    <row r="26" spans="2:20" ht="12.75" customHeight="1">
      <c r="R26" s="17">
        <v>0.8</v>
      </c>
      <c r="S26" s="17">
        <f t="shared" si="0"/>
        <v>0.22314355131420971</v>
      </c>
      <c r="T26" s="29"/>
    </row>
    <row r="27" spans="2:20" ht="12.75" customHeight="1">
      <c r="R27" s="17">
        <v>0.85</v>
      </c>
      <c r="S27" s="17">
        <f t="shared" si="0"/>
        <v>0.16251892949777494</v>
      </c>
      <c r="T27" s="29"/>
    </row>
    <row r="28" spans="2:20">
      <c r="R28" s="17">
        <v>0.9</v>
      </c>
      <c r="S28" s="17">
        <f t="shared" si="0"/>
        <v>0.10536051565782628</v>
      </c>
      <c r="T28" s="29"/>
    </row>
    <row r="29" spans="2:20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>
      <c r="B30" s="18"/>
      <c r="R30" s="17">
        <v>1</v>
      </c>
      <c r="S30" s="17">
        <f t="shared" si="0"/>
        <v>0</v>
      </c>
    </row>
    <row r="31" spans="2:20">
      <c r="B31" s="18"/>
      <c r="D31" s="17" t="s">
        <v>47</v>
      </c>
      <c r="E31" s="17" t="s">
        <v>95</v>
      </c>
    </row>
    <row r="32" spans="2:20">
      <c r="B32" s="18"/>
      <c r="E32" s="17" t="s">
        <v>96</v>
      </c>
    </row>
    <row r="33" spans="2:5">
      <c r="B33" s="18"/>
    </row>
    <row r="35" spans="2:5">
      <c r="D35" s="22" t="s">
        <v>85</v>
      </c>
      <c r="E35" s="22" t="s">
        <v>93</v>
      </c>
    </row>
    <row r="36" spans="2:5">
      <c r="D36" s="23" t="s">
        <v>68</v>
      </c>
      <c r="E36" s="23" t="s">
        <v>94</v>
      </c>
    </row>
    <row r="37" spans="2:5">
      <c r="D37" s="30">
        <v>0</v>
      </c>
      <c r="E37" s="33">
        <v>0</v>
      </c>
    </row>
    <row r="38" spans="2:5">
      <c r="D38" s="24">
        <v>1</v>
      </c>
      <c r="E38" s="33">
        <v>1</v>
      </c>
    </row>
    <row r="39" spans="2:5">
      <c r="D39" s="24">
        <v>2</v>
      </c>
      <c r="E39" s="33">
        <v>1.5281456953642385</v>
      </c>
    </row>
    <row r="40" spans="2:5">
      <c r="D40" s="24">
        <v>3</v>
      </c>
      <c r="E40" s="33">
        <v>1.6937086092715232</v>
      </c>
    </row>
    <row r="41" spans="2:5">
      <c r="D41" s="24">
        <v>4</v>
      </c>
      <c r="E41" s="33">
        <v>1.9834437086092715</v>
      </c>
    </row>
    <row r="42" spans="2:5">
      <c r="D42" s="24">
        <v>5</v>
      </c>
      <c r="E42" s="33">
        <v>2.0943708609271523</v>
      </c>
    </row>
    <row r="43" spans="2:5">
      <c r="D43" s="32"/>
    </row>
    <row r="47" spans="2:5">
      <c r="B47" s="18" t="s">
        <v>86</v>
      </c>
      <c r="D47" s="17" t="s">
        <v>51</v>
      </c>
    </row>
    <row r="48" spans="2:5">
      <c r="B48" s="18"/>
    </row>
    <row r="49" spans="2:5">
      <c r="B49" s="18"/>
      <c r="D49" s="17" t="s">
        <v>46</v>
      </c>
      <c r="E49" s="17" t="s">
        <v>69</v>
      </c>
    </row>
    <row r="50" spans="2:5">
      <c r="B50" s="18"/>
    </row>
    <row r="51" spans="2:5">
      <c r="B51" s="18"/>
    </row>
    <row r="53" spans="2:5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>
      <c r="B93" s="18"/>
      <c r="C93" s="18"/>
      <c r="D93" s="18"/>
    </row>
    <row r="94" spans="2:4">
      <c r="B94" s="18"/>
      <c r="C94" s="18"/>
      <c r="D94" s="18"/>
    </row>
    <row r="95" spans="2:4">
      <c r="B95" s="18"/>
      <c r="C95" s="18"/>
      <c r="D95" s="18"/>
    </row>
    <row r="96" spans="2:4">
      <c r="B96" s="19"/>
      <c r="D96" s="29"/>
    </row>
    <row r="97" spans="2:4">
      <c r="B97" s="19"/>
      <c r="D97" s="29"/>
    </row>
    <row r="98" spans="2:4">
      <c r="B98" s="19"/>
      <c r="D98" s="29"/>
    </row>
    <row r="99" spans="2:4">
      <c r="D99" s="29"/>
    </row>
    <row r="100" spans="2:4">
      <c r="D100" s="29"/>
    </row>
    <row r="101" spans="2:4">
      <c r="D101" s="29"/>
    </row>
    <row r="102" spans="2:4">
      <c r="D102" s="29"/>
    </row>
    <row r="103" spans="2:4">
      <c r="D103" s="29"/>
    </row>
    <row r="104" spans="2:4">
      <c r="D104" s="29"/>
    </row>
    <row r="105" spans="2:4">
      <c r="D105" s="29"/>
    </row>
    <row r="106" spans="2:4">
      <c r="D106" s="29"/>
    </row>
    <row r="107" spans="2:4">
      <c r="D107" s="29"/>
    </row>
    <row r="108" spans="2:4">
      <c r="D108" s="29"/>
    </row>
    <row r="109" spans="2:4">
      <c r="D109" s="29"/>
    </row>
    <row r="110" spans="2:4">
      <c r="D110" s="29"/>
    </row>
    <row r="111" spans="2:4">
      <c r="D111" s="29"/>
    </row>
    <row r="112" spans="2:4">
      <c r="D112" s="29"/>
    </row>
    <row r="113" spans="4:4">
      <c r="D113" s="29"/>
    </row>
    <row r="114" spans="4:4">
      <c r="D114" s="29"/>
    </row>
    <row r="115" spans="4:4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workbookViewId="0"/>
  </sheetViews>
  <sheetFormatPr defaultRowHeight="12.75"/>
  <sheetData>
    <row r="1" spans="1:32" ht="15.75">
      <c r="A1" s="35" t="s">
        <v>71</v>
      </c>
    </row>
    <row r="2" spans="1:32">
      <c r="A2" s="17"/>
    </row>
    <row r="3" spans="1:32">
      <c r="A3" s="17" t="s">
        <v>72</v>
      </c>
    </row>
    <row r="4" spans="1:32">
      <c r="A4" s="17" t="s">
        <v>99</v>
      </c>
      <c r="I4" s="17" t="s">
        <v>101</v>
      </c>
    </row>
    <row r="5" spans="1:32">
      <c r="A5" s="17"/>
      <c r="I5" s="17" t="s">
        <v>100</v>
      </c>
    </row>
    <row r="6" spans="1:32">
      <c r="A6" s="17"/>
    </row>
    <row r="7" spans="1:32">
      <c r="A7" s="17"/>
      <c r="H7" s="19"/>
    </row>
    <row r="8" spans="1:32">
      <c r="A8" s="17"/>
    </row>
    <row r="9" spans="1:32">
      <c r="A9" s="18" t="s">
        <v>73</v>
      </c>
      <c r="B9" s="1" t="s">
        <v>75</v>
      </c>
      <c r="C9" s="1" t="s">
        <v>77</v>
      </c>
    </row>
    <row r="10" spans="1:32">
      <c r="A10" s="18" t="s">
        <v>74</v>
      </c>
      <c r="B10" s="1" t="s">
        <v>76</v>
      </c>
    </row>
    <row r="11" spans="1:3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>
      <c r="F113" s="31"/>
    </row>
    <row r="114" spans="6:6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1451"/>
  <sheetViews>
    <sheetView workbookViewId="0"/>
  </sheetViews>
  <sheetFormatPr defaultRowHeight="12.75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6" ht="15.75">
      <c r="A1" s="35" t="s">
        <v>79</v>
      </c>
    </row>
    <row r="3" spans="1:26">
      <c r="B3" s="36" t="s">
        <v>53</v>
      </c>
      <c r="C3" s="18"/>
      <c r="D3">
        <v>22</v>
      </c>
      <c r="E3" t="s">
        <v>55</v>
      </c>
    </row>
    <row r="4" spans="1:26">
      <c r="B4" s="36" t="s">
        <v>57</v>
      </c>
      <c r="C4" s="18"/>
      <c r="D4">
        <v>63</v>
      </c>
      <c r="E4" t="s">
        <v>56</v>
      </c>
    </row>
    <row r="5" spans="1:26">
      <c r="B5" s="36" t="s">
        <v>80</v>
      </c>
      <c r="D5">
        <v>7</v>
      </c>
    </row>
    <row r="9" spans="1:26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</row>
    <row r="10" spans="1:26">
      <c r="A10" s="18" t="s">
        <v>37</v>
      </c>
      <c r="B10" s="1" t="s">
        <v>61</v>
      </c>
      <c r="C10" s="1"/>
      <c r="D10" s="1" t="s">
        <v>60</v>
      </c>
      <c r="E10">
        <v>100</v>
      </c>
      <c r="F10">
        <v>60</v>
      </c>
      <c r="G10">
        <v>9</v>
      </c>
      <c r="H10">
        <v>100</v>
      </c>
      <c r="I10">
        <v>100</v>
      </c>
      <c r="J10">
        <v>12</v>
      </c>
      <c r="K10">
        <v>100</v>
      </c>
      <c r="L10">
        <v>40</v>
      </c>
      <c r="M10">
        <v>60</v>
      </c>
      <c r="N10">
        <v>60</v>
      </c>
      <c r="O10">
        <v>20</v>
      </c>
      <c r="P10">
        <v>20</v>
      </c>
      <c r="Q10">
        <v>65</v>
      </c>
      <c r="R10">
        <v>75</v>
      </c>
      <c r="S10">
        <v>40</v>
      </c>
      <c r="T10">
        <v>60</v>
      </c>
      <c r="U10">
        <v>12</v>
      </c>
      <c r="V10">
        <v>100</v>
      </c>
      <c r="W10">
        <v>60</v>
      </c>
      <c r="X10">
        <v>100</v>
      </c>
      <c r="Y10">
        <v>100</v>
      </c>
      <c r="Z10">
        <v>35</v>
      </c>
    </row>
    <row r="11" spans="1:26">
      <c r="D11" s="1" t="s">
        <v>91</v>
      </c>
      <c r="E11">
        <v>4.0662499324390601E-3</v>
      </c>
      <c r="F11">
        <v>3.0899160313133177E-3</v>
      </c>
      <c r="G11">
        <v>1.8164783709695171E-3</v>
      </c>
      <c r="H11">
        <v>1.184428903709841E-2</v>
      </c>
      <c r="I11">
        <v>2.8299416197076883E-3</v>
      </c>
      <c r="J11">
        <v>8.7982419579366103E-3</v>
      </c>
      <c r="K11">
        <v>2.5407088801094519E-3</v>
      </c>
      <c r="L11">
        <v>1.3883464497413257E-3</v>
      </c>
      <c r="M11">
        <v>1.9015324285599509E-2</v>
      </c>
      <c r="N11">
        <v>6.1212402070601095E-3</v>
      </c>
      <c r="O11">
        <v>2.8573988691422227E-3</v>
      </c>
      <c r="P11">
        <v>3.5576397120936959E-4</v>
      </c>
      <c r="Q11">
        <v>1.5291524567551935E-3</v>
      </c>
      <c r="R11">
        <v>1.0322394604086545E-3</v>
      </c>
      <c r="S11">
        <v>2.4836317575090007E-2</v>
      </c>
      <c r="T11">
        <v>2.8823898463779013E-3</v>
      </c>
      <c r="U11">
        <v>6.5613652477889139E-3</v>
      </c>
      <c r="V11">
        <v>6.4764636081534972E-3</v>
      </c>
      <c r="W11">
        <v>2.0943792568265287E-3</v>
      </c>
      <c r="X11">
        <v>9.2207372600938285E-4</v>
      </c>
      <c r="Y11">
        <v>1.6037588004494329E-4</v>
      </c>
      <c r="Z11">
        <v>9.8544268889519176E-4</v>
      </c>
    </row>
    <row r="12" spans="1:26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  <row r="356" spans="1:26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</row>
    <row r="357" spans="1:26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</row>
    <row r="358" spans="1:26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</row>
    <row r="361" spans="1:26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</row>
    <row r="362" spans="1:26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</row>
    <row r="363" spans="1:26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</row>
    <row r="367" spans="1:26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</row>
    <row r="370" spans="1:26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</row>
    <row r="377" spans="1:26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</row>
    <row r="380" spans="1:26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</row>
    <row r="381" spans="1:26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</row>
    <row r="383" spans="1:26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</row>
    <row r="385" spans="1:26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</row>
    <row r="389" spans="1:26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</row>
    <row r="393" spans="1:26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</row>
    <row r="395" spans="1:26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</row>
    <row r="398" spans="1:26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</row>
    <row r="399" spans="1:26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</row>
    <row r="403" spans="1:26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</row>
    <row r="404" spans="1:26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</row>
    <row r="406" spans="1:26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</row>
    <row r="410" spans="1:26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</row>
    <row r="411" spans="1:26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</row>
    <row r="415" spans="1:26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</row>
    <row r="418" spans="1:26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</row>
    <row r="428" spans="1:26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</row>
    <row r="429" spans="1:26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</row>
    <row r="431" spans="1:26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</row>
    <row r="433" spans="1:26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</row>
    <row r="437" spans="1:26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</row>
    <row r="441" spans="1:26">
      <c r="A441">
        <v>430</v>
      </c>
      <c r="B441">
        <f t="shared" si="6"/>
        <v>40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40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>
      <c r="A442">
        <v>431</v>
      </c>
      <c r="B442">
        <f t="shared" si="6"/>
        <v>40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40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</row>
    <row r="443" spans="1:26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</row>
    <row r="446" spans="1:26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</row>
    <row r="447" spans="1:26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</row>
    <row r="448" spans="1:26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</row>
    <row r="450" spans="1:26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</row>
    <row r="451" spans="1:26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</row>
    <row r="452" spans="1:26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</row>
    <row r="453" spans="1:26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</row>
    <row r="454" spans="1:26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</row>
    <row r="457" spans="1:26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</row>
    <row r="458" spans="1:26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</row>
    <row r="459" spans="1:26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</row>
    <row r="461" spans="1:26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</row>
    <row r="463" spans="1:26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</row>
    <row r="466" spans="1:26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</row>
    <row r="473" spans="1:26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</row>
    <row r="476" spans="1:26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</row>
    <row r="477" spans="1:26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</row>
    <row r="481" spans="1:26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</row>
    <row r="485" spans="1:26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</row>
    <row r="489" spans="1:26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</row>
    <row r="491" spans="1:26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</row>
    <row r="494" spans="1:26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</row>
    <row r="495" spans="1:26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</row>
    <row r="496" spans="1:26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</row>
    <row r="499" spans="1:26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</row>
    <row r="500" spans="1:26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</row>
    <row r="501" spans="1:26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</row>
    <row r="502" spans="1:26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</row>
    <row r="505" spans="1:26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</row>
    <row r="506" spans="1:26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</row>
    <row r="507" spans="1:26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</row>
    <row r="509" spans="1:26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</row>
    <row r="511" spans="1:26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</row>
    <row r="514" spans="1:26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</row>
    <row r="521" spans="1:26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</row>
    <row r="524" spans="1:26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</row>
    <row r="525" spans="1:26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</row>
    <row r="527" spans="1:26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</row>
    <row r="529" spans="1:26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</row>
    <row r="533" spans="1:26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</row>
    <row r="537" spans="1:26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</row>
    <row r="539" spans="1:26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</row>
    <row r="542" spans="1:26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</row>
    <row r="543" spans="1:26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</row>
    <row r="544" spans="1:26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</row>
    <row r="547" spans="1:26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</row>
    <row r="548" spans="1:26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26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</row>
    <row r="553" spans="1:26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</row>
    <row r="554" spans="1:26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</row>
    <row r="555" spans="1:26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</row>
    <row r="557" spans="1:26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</row>
    <row r="559" spans="1:26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</row>
    <row r="562" spans="1:26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</row>
    <row r="569" spans="1:26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</row>
    <row r="572" spans="1:26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</row>
    <row r="573" spans="1:26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</row>
    <row r="575" spans="1:26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</row>
    <row r="577" spans="1:26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</row>
    <row r="581" spans="1:26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</row>
    <row r="585" spans="1:26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</row>
    <row r="587" spans="1:26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</row>
    <row r="590" spans="1:26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</row>
    <row r="591" spans="1:26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</row>
    <row r="592" spans="1:26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</row>
    <row r="594" spans="1:26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</row>
    <row r="595" spans="1:26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</row>
    <row r="596" spans="1:26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</row>
    <row r="597" spans="1:26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</row>
    <row r="598" spans="1:26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</row>
    <row r="601" spans="1:26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</row>
    <row r="602" spans="1:26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</row>
    <row r="603" spans="1:26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</row>
    <row r="605" spans="1:26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</row>
    <row r="607" spans="1:26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</row>
    <row r="610" spans="1:26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</row>
    <row r="617" spans="1:26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</row>
    <row r="620" spans="1:26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</row>
    <row r="621" spans="1:26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</row>
    <row r="623" spans="1:26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</row>
    <row r="625" spans="1:26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</row>
    <row r="629" spans="1:26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</row>
    <row r="633" spans="1:26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</row>
    <row r="635" spans="1:26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</row>
    <row r="638" spans="1:26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</row>
    <row r="639" spans="1:26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</row>
    <row r="640" spans="1:26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</row>
    <row r="642" spans="1:26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</row>
    <row r="643" spans="1:26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</row>
    <row r="644" spans="1:26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</row>
    <row r="645" spans="1:26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</row>
    <row r="646" spans="1:26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</row>
    <row r="649" spans="1:26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</row>
    <row r="650" spans="1:26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</row>
    <row r="651" spans="1:26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</row>
    <row r="653" spans="1:26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</row>
    <row r="655" spans="1:26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</row>
    <row r="658" spans="1:26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</row>
    <row r="665" spans="1:26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</row>
    <row r="668" spans="1:26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</row>
    <row r="669" spans="1:26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</row>
    <row r="671" spans="1:26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</row>
    <row r="673" spans="1:26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</row>
    <row r="677" spans="1:26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</row>
    <row r="681" spans="1:26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</row>
    <row r="683" spans="1:26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</row>
    <row r="686" spans="1:26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</row>
    <row r="687" spans="1:26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</row>
    <row r="688" spans="1:26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</row>
    <row r="690" spans="1:26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</row>
    <row r="691" spans="1:26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</row>
    <row r="692" spans="1:26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</row>
    <row r="693" spans="1:26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</row>
    <row r="694" spans="1:26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</row>
    <row r="697" spans="1:26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</row>
    <row r="698" spans="1:26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</row>
    <row r="699" spans="1:26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</row>
    <row r="701" spans="1:26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</row>
    <row r="703" spans="1:26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</row>
    <row r="706" spans="1:26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</row>
    <row r="713" spans="1:26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</row>
    <row r="716" spans="1:26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</row>
    <row r="717" spans="1:26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</row>
    <row r="719" spans="1:26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</row>
    <row r="721" spans="1:26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</row>
    <row r="725" spans="1:26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</row>
    <row r="729" spans="1:26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</row>
    <row r="731" spans="1:26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</row>
    <row r="734" spans="1:26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</row>
    <row r="735" spans="1:26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</row>
    <row r="736" spans="1:26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</row>
    <row r="738" spans="1:26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</row>
    <row r="739" spans="1:26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</row>
    <row r="740" spans="1:26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</row>
    <row r="741" spans="1:26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</row>
    <row r="742" spans="1:26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</row>
    <row r="745" spans="1:26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</row>
    <row r="746" spans="1:26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</row>
    <row r="747" spans="1:26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</row>
    <row r="749" spans="1:26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</row>
    <row r="751" spans="1:26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</row>
    <row r="754" spans="1:26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</row>
    <row r="761" spans="1:26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</row>
    <row r="764" spans="1:26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</row>
    <row r="765" spans="1:26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</row>
    <row r="769" spans="1:26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</row>
    <row r="773" spans="1:26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</row>
    <row r="777" spans="1:26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</row>
    <row r="779" spans="1:26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</row>
    <row r="782" spans="1:26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</row>
    <row r="783" spans="1:26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</row>
    <row r="784" spans="1:26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</row>
    <row r="786" spans="1:26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</row>
    <row r="787" spans="1:26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</row>
    <row r="788" spans="1:26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</row>
    <row r="789" spans="1:26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</row>
    <row r="790" spans="1:26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</row>
    <row r="793" spans="1:26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</row>
    <row r="794" spans="1:26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</row>
    <row r="795" spans="1:26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</row>
    <row r="797" spans="1:26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</row>
    <row r="799" spans="1:26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</row>
    <row r="802" spans="1:26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</row>
    <row r="809" spans="1:26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</row>
    <row r="812" spans="1:26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</row>
    <row r="813" spans="1:26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</row>
    <row r="815" spans="1:26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</row>
    <row r="817" spans="1:26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</row>
    <row r="821" spans="1:26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</row>
    <row r="825" spans="1:26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</row>
    <row r="827" spans="1:26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</row>
    <row r="830" spans="1:26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</row>
    <row r="831" spans="1:26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</row>
    <row r="832" spans="1:26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</row>
    <row r="834" spans="1:26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</row>
    <row r="835" spans="1:26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</row>
    <row r="836" spans="1:26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</row>
    <row r="837" spans="1:26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</row>
    <row r="838" spans="1:26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</row>
    <row r="841" spans="1:26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</row>
    <row r="842" spans="1:26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</row>
    <row r="843" spans="1:26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</row>
    <row r="845" spans="1:26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</row>
    <row r="847" spans="1:26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</row>
    <row r="850" spans="1:26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</row>
    <row r="857" spans="1:26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</row>
    <row r="860" spans="1:26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</row>
    <row r="861" spans="1:26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</row>
    <row r="863" spans="1:26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</row>
    <row r="865" spans="1:26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</row>
    <row r="869" spans="1:26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</row>
    <row r="873" spans="1:26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</row>
    <row r="875" spans="1:26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</row>
    <row r="878" spans="1:26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</row>
    <row r="879" spans="1:26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</row>
    <row r="880" spans="1:26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</row>
    <row r="882" spans="1:26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</row>
    <row r="883" spans="1:26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</row>
    <row r="884" spans="1:26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</row>
    <row r="885" spans="1:26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</row>
    <row r="886" spans="1:26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</row>
    <row r="889" spans="1:26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</row>
    <row r="890" spans="1:26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</row>
    <row r="891" spans="1:26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</row>
    <row r="893" spans="1:26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</row>
    <row r="895" spans="1:26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</row>
    <row r="898" spans="1:26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</row>
    <row r="905" spans="1:26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</row>
    <row r="908" spans="1:26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</row>
    <row r="909" spans="1:26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</row>
    <row r="911" spans="1:26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</row>
    <row r="913" spans="1:26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</row>
    <row r="917" spans="1:26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</row>
    <row r="921" spans="1:26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</row>
    <row r="923" spans="1:26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</row>
    <row r="926" spans="1:26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</row>
    <row r="927" spans="1:26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</row>
    <row r="928" spans="1:26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</row>
    <row r="930" spans="1:26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</row>
    <row r="931" spans="1:26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</row>
    <row r="932" spans="1:26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</row>
    <row r="933" spans="1:26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</row>
    <row r="934" spans="1:26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</row>
    <row r="937" spans="1:26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</row>
    <row r="938" spans="1:26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</row>
    <row r="939" spans="1:26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</row>
    <row r="941" spans="1:26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</row>
    <row r="943" spans="1:26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</row>
    <row r="946" spans="1:26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</row>
    <row r="953" spans="1:26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</row>
    <row r="956" spans="1:26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</row>
    <row r="957" spans="1:26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</row>
    <row r="959" spans="1:26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</row>
    <row r="961" spans="1:26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</row>
    <row r="965" spans="1:26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</row>
    <row r="969" spans="1:26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</row>
    <row r="971" spans="1:26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</row>
    <row r="974" spans="1:26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</row>
    <row r="975" spans="1:26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</row>
    <row r="976" spans="1:26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</row>
    <row r="978" spans="1:26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</row>
    <row r="979" spans="1:26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</row>
    <row r="980" spans="1:26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</row>
    <row r="981" spans="1:26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</row>
    <row r="982" spans="1:26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</row>
    <row r="985" spans="1:26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</row>
    <row r="986" spans="1:26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</row>
    <row r="987" spans="1:26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</row>
    <row r="989" spans="1:26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</row>
    <row r="991" spans="1:26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</row>
    <row r="992" spans="1:26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</row>
    <row r="994" spans="1:26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</row>
    <row r="1001" spans="1:26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</row>
    <row r="1007" spans="1:26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</row>
    <row r="1009" spans="1:26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</row>
    <row r="1013" spans="1:26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</row>
    <row r="1017" spans="1:26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</row>
    <row r="1019" spans="1:26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</row>
    <row r="1022" spans="1:26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</row>
    <row r="1023" spans="1:26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</row>
    <row r="1024" spans="1:26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</row>
    <row r="1026" spans="1:26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</row>
    <row r="1027" spans="1:26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</row>
    <row r="1028" spans="1:26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</row>
    <row r="1029" spans="1:26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</row>
    <row r="1030" spans="1:26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</row>
    <row r="1033" spans="1:26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</row>
    <row r="1034" spans="1:26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</row>
    <row r="1035" spans="1:26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</row>
    <row r="1037" spans="1:26">
      <c r="A1037">
        <v>1026</v>
      </c>
      <c r="B1037">
        <f t="shared" ref="B1037:B1100" si="16">SUM(E1037:CA1037)</f>
        <v>40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40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>
      <c r="A1038">
        <v>1027</v>
      </c>
      <c r="B1038">
        <f t="shared" si="16"/>
        <v>40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40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</row>
    <row r="1039" spans="1:26">
      <c r="A1039">
        <v>1028</v>
      </c>
      <c r="B1039">
        <f t="shared" si="16"/>
        <v>40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40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>
      <c r="A1040">
        <v>1029</v>
      </c>
      <c r="B1040">
        <f t="shared" si="16"/>
        <v>40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40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>
      <c r="A1041">
        <v>1030</v>
      </c>
      <c r="B1041">
        <f t="shared" si="16"/>
        <v>40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40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</row>
    <row r="1042" spans="1:26">
      <c r="A1042">
        <v>1031</v>
      </c>
      <c r="B1042">
        <f t="shared" si="16"/>
        <v>40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40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>
      <c r="A1043">
        <v>1032</v>
      </c>
      <c r="B1043">
        <f t="shared" si="16"/>
        <v>40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40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>
      <c r="A1044">
        <v>1033</v>
      </c>
      <c r="B1044">
        <f t="shared" si="16"/>
        <v>40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40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>
      <c r="A1045">
        <v>1034</v>
      </c>
      <c r="B1045">
        <f t="shared" si="16"/>
        <v>40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40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>
      <c r="A1046">
        <v>1035</v>
      </c>
      <c r="B1046">
        <f t="shared" si="16"/>
        <v>40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40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>
      <c r="A1047">
        <v>1036</v>
      </c>
      <c r="B1047">
        <f t="shared" si="16"/>
        <v>40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40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</row>
    <row r="1049" spans="1:26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</row>
    <row r="1052" spans="1:26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</row>
    <row r="1053" spans="1:26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</row>
    <row r="1057" spans="1:26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</row>
    <row r="1061" spans="1:26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</row>
    <row r="1065" spans="1:26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</row>
    <row r="1067" spans="1:26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</row>
    <row r="1070" spans="1:26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</row>
    <row r="1071" spans="1:26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</row>
    <row r="1072" spans="1:26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</row>
    <row r="1074" spans="1:26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</row>
    <row r="1075" spans="1:26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</row>
    <row r="1076" spans="1:26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</row>
    <row r="1077" spans="1:26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</row>
    <row r="1078" spans="1:26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</row>
    <row r="1081" spans="1:26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</row>
    <row r="1082" spans="1:26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</row>
    <row r="1083" spans="1:26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</row>
    <row r="1085" spans="1:26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</row>
    <row r="1087" spans="1:26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</row>
    <row r="1090" spans="1:26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</row>
    <row r="1096" spans="1:26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</row>
    <row r="1097" spans="1:26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</row>
    <row r="1100" spans="1:26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</row>
    <row r="1101" spans="1:26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</row>
    <row r="1103" spans="1:26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</row>
    <row r="1105" spans="1:26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>
      <c r="A1108">
        <v>1097</v>
      </c>
      <c r="B1108">
        <f t="shared" si="17"/>
        <v>100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100</v>
      </c>
      <c r="W1108">
        <v>0</v>
      </c>
      <c r="X1108">
        <v>0</v>
      </c>
      <c r="Y1108">
        <v>0</v>
      </c>
      <c r="Z1108">
        <v>0</v>
      </c>
    </row>
    <row r="1109" spans="1:26">
      <c r="A1109">
        <v>1098</v>
      </c>
      <c r="B1109">
        <f t="shared" si="17"/>
        <v>100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100</v>
      </c>
      <c r="W1109">
        <v>0</v>
      </c>
      <c r="X1109">
        <v>0</v>
      </c>
      <c r="Y1109">
        <v>0</v>
      </c>
      <c r="Z1109">
        <v>0</v>
      </c>
    </row>
    <row r="1110" spans="1:26">
      <c r="A1110">
        <v>1099</v>
      </c>
      <c r="B1110">
        <f t="shared" si="17"/>
        <v>100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100</v>
      </c>
      <c r="W1110">
        <v>0</v>
      </c>
      <c r="X1110">
        <v>0</v>
      </c>
      <c r="Y1110">
        <v>0</v>
      </c>
      <c r="Z1110">
        <v>0</v>
      </c>
    </row>
    <row r="1111" spans="1:26">
      <c r="A1111">
        <v>1100</v>
      </c>
      <c r="B1111">
        <f t="shared" si="17"/>
        <v>100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100</v>
      </c>
      <c r="W1111">
        <v>0</v>
      </c>
      <c r="X1111">
        <v>0</v>
      </c>
      <c r="Y1111">
        <v>0</v>
      </c>
      <c r="Z1111">
        <v>0</v>
      </c>
    </row>
    <row r="1112" spans="1:26">
      <c r="A1112">
        <v>1101</v>
      </c>
      <c r="B1112">
        <f t="shared" si="17"/>
        <v>100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100</v>
      </c>
      <c r="W1112">
        <v>0</v>
      </c>
      <c r="X1112">
        <v>0</v>
      </c>
      <c r="Y1112">
        <v>0</v>
      </c>
      <c r="Z1112">
        <v>0</v>
      </c>
    </row>
    <row r="1113" spans="1:26">
      <c r="A1113">
        <v>1102</v>
      </c>
      <c r="B1113">
        <f t="shared" si="17"/>
        <v>100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100</v>
      </c>
      <c r="W1113">
        <v>0</v>
      </c>
      <c r="X1113">
        <v>0</v>
      </c>
      <c r="Y1113">
        <v>0</v>
      </c>
      <c r="Z1113">
        <v>0</v>
      </c>
    </row>
    <row r="1114" spans="1:26">
      <c r="A1114">
        <v>1103</v>
      </c>
      <c r="B1114">
        <f t="shared" si="17"/>
        <v>100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100</v>
      </c>
      <c r="W1114">
        <v>0</v>
      </c>
      <c r="X1114">
        <v>0</v>
      </c>
      <c r="Y1114">
        <v>0</v>
      </c>
      <c r="Z1114">
        <v>0</v>
      </c>
    </row>
    <row r="1115" spans="1:26">
      <c r="A1115">
        <v>1104</v>
      </c>
      <c r="B1115">
        <f t="shared" si="17"/>
        <v>100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100</v>
      </c>
      <c r="W1115">
        <v>0</v>
      </c>
      <c r="X1115">
        <v>0</v>
      </c>
      <c r="Y1115">
        <v>0</v>
      </c>
      <c r="Z1115">
        <v>0</v>
      </c>
    </row>
    <row r="1116" spans="1:26">
      <c r="A1116">
        <v>1105</v>
      </c>
      <c r="B1116">
        <f t="shared" si="17"/>
        <v>100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100</v>
      </c>
      <c r="W1116">
        <v>0</v>
      </c>
      <c r="X1116">
        <v>0</v>
      </c>
      <c r="Y1116">
        <v>0</v>
      </c>
      <c r="Z1116">
        <v>0</v>
      </c>
    </row>
    <row r="1117" spans="1:26">
      <c r="A1117">
        <v>1106</v>
      </c>
      <c r="B1117">
        <f t="shared" si="17"/>
        <v>100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100</v>
      </c>
      <c r="W1117">
        <v>0</v>
      </c>
      <c r="X1117">
        <v>0</v>
      </c>
      <c r="Y1117">
        <v>0</v>
      </c>
      <c r="Z1117">
        <v>0</v>
      </c>
    </row>
    <row r="1118" spans="1:26">
      <c r="A1118">
        <v>1107</v>
      </c>
      <c r="B1118">
        <f t="shared" si="17"/>
        <v>100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100</v>
      </c>
      <c r="W1118">
        <v>0</v>
      </c>
      <c r="X1118">
        <v>0</v>
      </c>
      <c r="Y1118">
        <v>0</v>
      </c>
      <c r="Z1118">
        <v>0</v>
      </c>
    </row>
    <row r="1119" spans="1:26">
      <c r="A1119">
        <v>1108</v>
      </c>
      <c r="B1119">
        <f t="shared" si="17"/>
        <v>100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100</v>
      </c>
      <c r="W1119">
        <v>0</v>
      </c>
      <c r="X1119">
        <v>0</v>
      </c>
      <c r="Y1119">
        <v>0</v>
      </c>
      <c r="Z1119">
        <v>0</v>
      </c>
    </row>
    <row r="1120" spans="1:26">
      <c r="A1120">
        <v>1109</v>
      </c>
      <c r="B1120">
        <f t="shared" si="17"/>
        <v>100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100</v>
      </c>
      <c r="W1120">
        <v>0</v>
      </c>
      <c r="X1120">
        <v>0</v>
      </c>
      <c r="Y1120">
        <v>0</v>
      </c>
      <c r="Z1120">
        <v>0</v>
      </c>
    </row>
    <row r="1121" spans="1:26">
      <c r="A1121">
        <v>1110</v>
      </c>
      <c r="B1121">
        <f t="shared" si="17"/>
        <v>100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100</v>
      </c>
      <c r="W1121">
        <v>0</v>
      </c>
      <c r="X1121">
        <v>0</v>
      </c>
      <c r="Y1121">
        <v>0</v>
      </c>
      <c r="Z1121">
        <v>0</v>
      </c>
    </row>
    <row r="1122" spans="1:26">
      <c r="A1122">
        <v>1111</v>
      </c>
      <c r="B1122">
        <f t="shared" si="17"/>
        <v>100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100</v>
      </c>
      <c r="W1122">
        <v>0</v>
      </c>
      <c r="X1122">
        <v>0</v>
      </c>
      <c r="Y1122">
        <v>0</v>
      </c>
      <c r="Z1122">
        <v>0</v>
      </c>
    </row>
    <row r="1123" spans="1:26">
      <c r="A1123">
        <v>1112</v>
      </c>
      <c r="B1123">
        <f t="shared" si="17"/>
        <v>100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100</v>
      </c>
      <c r="W1123">
        <v>0</v>
      </c>
      <c r="X1123">
        <v>0</v>
      </c>
      <c r="Y1123">
        <v>0</v>
      </c>
      <c r="Z1123">
        <v>0</v>
      </c>
    </row>
    <row r="1124" spans="1:26">
      <c r="A1124">
        <v>1113</v>
      </c>
      <c r="B1124">
        <f t="shared" si="17"/>
        <v>100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100</v>
      </c>
      <c r="W1124">
        <v>0</v>
      </c>
      <c r="X1124">
        <v>0</v>
      </c>
      <c r="Y1124">
        <v>0</v>
      </c>
      <c r="Z1124">
        <v>0</v>
      </c>
    </row>
    <row r="1125" spans="1:26">
      <c r="A1125">
        <v>1114</v>
      </c>
      <c r="B1125">
        <f t="shared" si="17"/>
        <v>100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100</v>
      </c>
      <c r="W1125">
        <v>0</v>
      </c>
      <c r="X1125">
        <v>0</v>
      </c>
      <c r="Y1125">
        <v>0</v>
      </c>
      <c r="Z1125">
        <v>0</v>
      </c>
    </row>
    <row r="1126" spans="1:26">
      <c r="A1126">
        <v>1115</v>
      </c>
      <c r="B1126">
        <f t="shared" si="17"/>
        <v>100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100</v>
      </c>
      <c r="W1126">
        <v>0</v>
      </c>
      <c r="X1126">
        <v>0</v>
      </c>
      <c r="Y1126">
        <v>0</v>
      </c>
      <c r="Z1126">
        <v>0</v>
      </c>
    </row>
    <row r="1127" spans="1:26">
      <c r="A1127">
        <v>1116</v>
      </c>
      <c r="B1127">
        <f t="shared" si="17"/>
        <v>100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100</v>
      </c>
      <c r="W1127">
        <v>0</v>
      </c>
      <c r="X1127">
        <v>0</v>
      </c>
      <c r="Y1127">
        <v>0</v>
      </c>
      <c r="Z1127">
        <v>0</v>
      </c>
    </row>
    <row r="1128" spans="1:26">
      <c r="A1128">
        <v>1117</v>
      </c>
      <c r="B1128">
        <f t="shared" si="17"/>
        <v>100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100</v>
      </c>
      <c r="W1128">
        <v>0</v>
      </c>
      <c r="X1128">
        <v>0</v>
      </c>
      <c r="Y1128">
        <v>0</v>
      </c>
      <c r="Z1128">
        <v>0</v>
      </c>
    </row>
    <row r="1129" spans="1:26">
      <c r="A1129">
        <v>1118</v>
      </c>
      <c r="B1129">
        <f t="shared" si="17"/>
        <v>100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100</v>
      </c>
      <c r="W1129">
        <v>0</v>
      </c>
      <c r="X1129">
        <v>0</v>
      </c>
      <c r="Y1129">
        <v>0</v>
      </c>
      <c r="Z1129">
        <v>0</v>
      </c>
    </row>
    <row r="1130" spans="1:26">
      <c r="A1130">
        <v>1119</v>
      </c>
      <c r="B1130">
        <f t="shared" si="17"/>
        <v>100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100</v>
      </c>
      <c r="W1130">
        <v>0</v>
      </c>
      <c r="X1130">
        <v>0</v>
      </c>
      <c r="Y1130">
        <v>0</v>
      </c>
      <c r="Z1130">
        <v>0</v>
      </c>
    </row>
    <row r="1131" spans="1:26">
      <c r="A1131">
        <v>1120</v>
      </c>
      <c r="B1131">
        <f t="shared" si="17"/>
        <v>100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100</v>
      </c>
      <c r="W1131">
        <v>0</v>
      </c>
      <c r="X1131">
        <v>0</v>
      </c>
      <c r="Y1131">
        <v>0</v>
      </c>
      <c r="Z1131">
        <v>0</v>
      </c>
    </row>
    <row r="1132" spans="1:26">
      <c r="A1132">
        <v>1121</v>
      </c>
      <c r="B1132">
        <f t="shared" si="17"/>
        <v>100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100</v>
      </c>
      <c r="W1132">
        <v>0</v>
      </c>
      <c r="X1132">
        <v>0</v>
      </c>
      <c r="Y1132">
        <v>0</v>
      </c>
      <c r="Z1132">
        <v>0</v>
      </c>
    </row>
    <row r="1133" spans="1:26">
      <c r="A1133">
        <v>1122</v>
      </c>
      <c r="B1133">
        <f t="shared" si="17"/>
        <v>100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100</v>
      </c>
      <c r="W1133">
        <v>0</v>
      </c>
      <c r="X1133">
        <v>0</v>
      </c>
      <c r="Y1133">
        <v>0</v>
      </c>
      <c r="Z1133">
        <v>0</v>
      </c>
    </row>
    <row r="1134" spans="1:26">
      <c r="A1134">
        <v>1123</v>
      </c>
      <c r="B1134">
        <f t="shared" si="17"/>
        <v>100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100</v>
      </c>
      <c r="W1134">
        <v>0</v>
      </c>
      <c r="X1134">
        <v>0</v>
      </c>
      <c r="Y1134">
        <v>0</v>
      </c>
      <c r="Z1134">
        <v>0</v>
      </c>
    </row>
    <row r="1135" spans="1:26">
      <c r="A1135">
        <v>1124</v>
      </c>
      <c r="B1135">
        <f t="shared" si="17"/>
        <v>100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100</v>
      </c>
      <c r="W1135">
        <v>0</v>
      </c>
      <c r="X1135">
        <v>0</v>
      </c>
      <c r="Y1135">
        <v>0</v>
      </c>
      <c r="Z1135">
        <v>0</v>
      </c>
    </row>
    <row r="1136" spans="1:26">
      <c r="A1136">
        <v>1125</v>
      </c>
      <c r="B1136">
        <f t="shared" si="17"/>
        <v>100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100</v>
      </c>
      <c r="W1136">
        <v>0</v>
      </c>
      <c r="X1136">
        <v>0</v>
      </c>
      <c r="Y1136">
        <v>0</v>
      </c>
      <c r="Z1136">
        <v>0</v>
      </c>
    </row>
    <row r="1137" spans="1:26">
      <c r="A1137">
        <v>1126</v>
      </c>
      <c r="B1137">
        <f t="shared" si="17"/>
        <v>100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100</v>
      </c>
      <c r="W1137">
        <v>0</v>
      </c>
      <c r="X1137">
        <v>0</v>
      </c>
      <c r="Y1137">
        <v>0</v>
      </c>
      <c r="Z1137">
        <v>0</v>
      </c>
    </row>
    <row r="1138" spans="1:26">
      <c r="A1138">
        <v>1127</v>
      </c>
      <c r="B1138">
        <f t="shared" si="17"/>
        <v>100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100</v>
      </c>
      <c r="W1138">
        <v>0</v>
      </c>
      <c r="X1138">
        <v>0</v>
      </c>
      <c r="Y1138">
        <v>0</v>
      </c>
      <c r="Z1138">
        <v>0</v>
      </c>
    </row>
    <row r="1139" spans="1:26">
      <c r="A1139">
        <v>1128</v>
      </c>
      <c r="B1139">
        <f t="shared" si="17"/>
        <v>100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100</v>
      </c>
      <c r="W1139">
        <v>0</v>
      </c>
      <c r="X1139">
        <v>0</v>
      </c>
      <c r="Y1139">
        <v>0</v>
      </c>
      <c r="Z1139">
        <v>0</v>
      </c>
    </row>
    <row r="1140" spans="1:26">
      <c r="A1140">
        <v>1129</v>
      </c>
      <c r="B1140">
        <f t="shared" si="17"/>
        <v>100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100</v>
      </c>
      <c r="W1140">
        <v>0</v>
      </c>
      <c r="X1140">
        <v>0</v>
      </c>
      <c r="Y1140">
        <v>0</v>
      </c>
      <c r="Z1140">
        <v>0</v>
      </c>
    </row>
    <row r="1141" spans="1:26">
      <c r="A1141">
        <v>1130</v>
      </c>
      <c r="B1141">
        <f t="shared" si="17"/>
        <v>100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100</v>
      </c>
      <c r="W1141">
        <v>0</v>
      </c>
      <c r="X1141">
        <v>0</v>
      </c>
      <c r="Y1141">
        <v>0</v>
      </c>
      <c r="Z1141">
        <v>0</v>
      </c>
    </row>
    <row r="1142" spans="1:26">
      <c r="A1142">
        <v>1131</v>
      </c>
      <c r="B1142">
        <f t="shared" si="17"/>
        <v>100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100</v>
      </c>
      <c r="W1142">
        <v>0</v>
      </c>
      <c r="X1142">
        <v>0</v>
      </c>
      <c r="Y1142">
        <v>0</v>
      </c>
      <c r="Z1142">
        <v>0</v>
      </c>
    </row>
    <row r="1143" spans="1:26">
      <c r="A1143">
        <v>1132</v>
      </c>
      <c r="B1143">
        <f t="shared" si="17"/>
        <v>100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100</v>
      </c>
      <c r="W1143">
        <v>0</v>
      </c>
      <c r="X1143">
        <v>0</v>
      </c>
      <c r="Y1143">
        <v>0</v>
      </c>
      <c r="Z1143">
        <v>0</v>
      </c>
    </row>
    <row r="1144" spans="1:26">
      <c r="A1144">
        <v>1133</v>
      </c>
      <c r="B1144">
        <f t="shared" si="17"/>
        <v>100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100</v>
      </c>
      <c r="W1144">
        <v>0</v>
      </c>
      <c r="X1144">
        <v>0</v>
      </c>
      <c r="Y1144">
        <v>0</v>
      </c>
      <c r="Z1144">
        <v>0</v>
      </c>
    </row>
    <row r="1145" spans="1:26">
      <c r="A1145">
        <v>1134</v>
      </c>
      <c r="B1145">
        <f t="shared" si="17"/>
        <v>100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100</v>
      </c>
      <c r="W1145">
        <v>0</v>
      </c>
      <c r="X1145">
        <v>0</v>
      </c>
      <c r="Y1145">
        <v>0</v>
      </c>
      <c r="Z1145">
        <v>0</v>
      </c>
    </row>
    <row r="1146" spans="1:26">
      <c r="A1146">
        <v>1135</v>
      </c>
      <c r="B1146">
        <f t="shared" si="17"/>
        <v>100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100</v>
      </c>
      <c r="W1146">
        <v>0</v>
      </c>
      <c r="X1146">
        <v>0</v>
      </c>
      <c r="Y1146">
        <v>0</v>
      </c>
      <c r="Z1146">
        <v>0</v>
      </c>
    </row>
    <row r="1147" spans="1:26">
      <c r="A1147">
        <v>1136</v>
      </c>
      <c r="B1147">
        <f t="shared" si="17"/>
        <v>100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100</v>
      </c>
      <c r="W1147">
        <v>0</v>
      </c>
      <c r="X1147">
        <v>0</v>
      </c>
      <c r="Y1147">
        <v>0</v>
      </c>
      <c r="Z1147">
        <v>0</v>
      </c>
    </row>
    <row r="1148" spans="1:26">
      <c r="A1148">
        <v>1137</v>
      </c>
      <c r="B1148">
        <f t="shared" si="17"/>
        <v>100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100</v>
      </c>
      <c r="W1148">
        <v>0</v>
      </c>
      <c r="X1148">
        <v>0</v>
      </c>
      <c r="Y1148">
        <v>0</v>
      </c>
      <c r="Z1148">
        <v>0</v>
      </c>
    </row>
    <row r="1149" spans="1:26">
      <c r="A1149">
        <v>1138</v>
      </c>
      <c r="B1149">
        <f t="shared" si="17"/>
        <v>100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100</v>
      </c>
      <c r="W1149">
        <v>0</v>
      </c>
      <c r="X1149">
        <v>0</v>
      </c>
      <c r="Y1149">
        <v>0</v>
      </c>
      <c r="Z1149">
        <v>0</v>
      </c>
    </row>
    <row r="1150" spans="1:26">
      <c r="A1150">
        <v>1139</v>
      </c>
      <c r="B1150">
        <f t="shared" si="17"/>
        <v>100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100</v>
      </c>
      <c r="W1150">
        <v>0</v>
      </c>
      <c r="X1150">
        <v>0</v>
      </c>
      <c r="Y1150">
        <v>0</v>
      </c>
      <c r="Z1150">
        <v>0</v>
      </c>
    </row>
    <row r="1151" spans="1:26">
      <c r="A1151">
        <v>1140</v>
      </c>
      <c r="B1151">
        <f t="shared" si="17"/>
        <v>100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100</v>
      </c>
      <c r="W1151">
        <v>0</v>
      </c>
      <c r="X1151">
        <v>0</v>
      </c>
      <c r="Y1151">
        <v>0</v>
      </c>
      <c r="Z1151">
        <v>0</v>
      </c>
    </row>
    <row r="1152" spans="1:26">
      <c r="A1152">
        <v>1141</v>
      </c>
      <c r="B1152">
        <f t="shared" si="17"/>
        <v>100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100</v>
      </c>
      <c r="W1152">
        <v>0</v>
      </c>
      <c r="X1152">
        <v>0</v>
      </c>
      <c r="Y1152">
        <v>0</v>
      </c>
      <c r="Z1152">
        <v>0</v>
      </c>
    </row>
    <row r="1153" spans="1:26">
      <c r="A1153">
        <v>1142</v>
      </c>
      <c r="B1153">
        <f t="shared" si="17"/>
        <v>100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100</v>
      </c>
      <c r="W1153">
        <v>0</v>
      </c>
      <c r="X1153">
        <v>0</v>
      </c>
      <c r="Y1153">
        <v>0</v>
      </c>
      <c r="Z1153">
        <v>0</v>
      </c>
    </row>
    <row r="1154" spans="1:26">
      <c r="A1154">
        <v>1143</v>
      </c>
      <c r="B1154">
        <f t="shared" si="17"/>
        <v>100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100</v>
      </c>
      <c r="W1154">
        <v>0</v>
      </c>
      <c r="X1154">
        <v>0</v>
      </c>
      <c r="Y1154">
        <v>0</v>
      </c>
      <c r="Z1154">
        <v>0</v>
      </c>
    </row>
    <row r="1155" spans="1:26">
      <c r="A1155">
        <v>1144</v>
      </c>
      <c r="B1155">
        <f t="shared" si="17"/>
        <v>100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100</v>
      </c>
      <c r="W1155">
        <v>0</v>
      </c>
      <c r="X1155">
        <v>0</v>
      </c>
      <c r="Y1155">
        <v>0</v>
      </c>
      <c r="Z1155">
        <v>0</v>
      </c>
    </row>
    <row r="1156" spans="1:26">
      <c r="A1156">
        <v>1145</v>
      </c>
      <c r="B1156">
        <f t="shared" si="17"/>
        <v>100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100</v>
      </c>
      <c r="W1156">
        <v>0</v>
      </c>
      <c r="X1156">
        <v>0</v>
      </c>
      <c r="Y1156">
        <v>0</v>
      </c>
      <c r="Z1156">
        <v>0</v>
      </c>
    </row>
    <row r="1157" spans="1:26">
      <c r="A1157">
        <v>1146</v>
      </c>
      <c r="B1157">
        <f t="shared" si="17"/>
        <v>100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100</v>
      </c>
      <c r="W1157">
        <v>0</v>
      </c>
      <c r="X1157">
        <v>0</v>
      </c>
      <c r="Y1157">
        <v>0</v>
      </c>
      <c r="Z1157">
        <v>0</v>
      </c>
    </row>
    <row r="1158" spans="1:26">
      <c r="A1158">
        <v>1147</v>
      </c>
      <c r="B1158">
        <f t="shared" si="17"/>
        <v>100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100</v>
      </c>
      <c r="W1158">
        <v>0</v>
      </c>
      <c r="X1158">
        <v>0</v>
      </c>
      <c r="Y1158">
        <v>0</v>
      </c>
      <c r="Z1158">
        <v>0</v>
      </c>
    </row>
    <row r="1159" spans="1:26">
      <c r="A1159">
        <v>1148</v>
      </c>
      <c r="B1159">
        <f t="shared" si="17"/>
        <v>100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100</v>
      </c>
      <c r="W1159">
        <v>0</v>
      </c>
      <c r="X1159">
        <v>0</v>
      </c>
      <c r="Y1159">
        <v>0</v>
      </c>
      <c r="Z1159">
        <v>0</v>
      </c>
    </row>
    <row r="1160" spans="1:26">
      <c r="A1160">
        <v>1149</v>
      </c>
      <c r="B1160">
        <f t="shared" si="17"/>
        <v>100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100</v>
      </c>
      <c r="W1160">
        <v>0</v>
      </c>
      <c r="X1160">
        <v>0</v>
      </c>
      <c r="Y1160">
        <v>0</v>
      </c>
      <c r="Z1160">
        <v>0</v>
      </c>
    </row>
    <row r="1161" spans="1:26">
      <c r="A1161">
        <v>1150</v>
      </c>
      <c r="B1161">
        <f t="shared" si="17"/>
        <v>100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100</v>
      </c>
      <c r="W1161">
        <v>0</v>
      </c>
      <c r="X1161">
        <v>0</v>
      </c>
      <c r="Y1161">
        <v>0</v>
      </c>
      <c r="Z1161">
        <v>0</v>
      </c>
    </row>
    <row r="1162" spans="1:26">
      <c r="A1162">
        <v>1151</v>
      </c>
      <c r="B1162">
        <f t="shared" si="17"/>
        <v>100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100</v>
      </c>
      <c r="W1162">
        <v>0</v>
      </c>
      <c r="X1162">
        <v>0</v>
      </c>
      <c r="Y1162">
        <v>0</v>
      </c>
      <c r="Z1162">
        <v>0</v>
      </c>
    </row>
    <row r="1163" spans="1:26">
      <c r="A1163">
        <v>1152</v>
      </c>
      <c r="B1163">
        <f t="shared" si="17"/>
        <v>100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100</v>
      </c>
      <c r="W1163">
        <v>0</v>
      </c>
      <c r="X1163">
        <v>0</v>
      </c>
      <c r="Y1163">
        <v>0</v>
      </c>
      <c r="Z1163">
        <v>0</v>
      </c>
    </row>
    <row r="1164" spans="1:26">
      <c r="A1164">
        <v>1153</v>
      </c>
      <c r="B1164">
        <f t="shared" si="17"/>
        <v>100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100</v>
      </c>
      <c r="W1164">
        <v>0</v>
      </c>
      <c r="X1164">
        <v>0</v>
      </c>
      <c r="Y1164">
        <v>0</v>
      </c>
      <c r="Z1164">
        <v>0</v>
      </c>
    </row>
    <row r="1165" spans="1:26">
      <c r="A1165">
        <v>1154</v>
      </c>
      <c r="B1165">
        <f t="shared" ref="B1165:B1228" si="18">SUM(E1165:CA1165)</f>
        <v>100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100</v>
      </c>
      <c r="W1165">
        <v>0</v>
      </c>
      <c r="X1165">
        <v>0</v>
      </c>
      <c r="Y1165">
        <v>0</v>
      </c>
      <c r="Z1165">
        <v>0</v>
      </c>
    </row>
    <row r="1166" spans="1:26">
      <c r="A1166">
        <v>1155</v>
      </c>
      <c r="B1166">
        <f t="shared" si="18"/>
        <v>100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100</v>
      </c>
      <c r="W1166">
        <v>0</v>
      </c>
      <c r="X1166">
        <v>0</v>
      </c>
      <c r="Y1166">
        <v>0</v>
      </c>
      <c r="Z1166">
        <v>0</v>
      </c>
    </row>
    <row r="1167" spans="1:26">
      <c r="A1167">
        <v>1156</v>
      </c>
      <c r="B1167">
        <f t="shared" si="18"/>
        <v>100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100</v>
      </c>
      <c r="W1167">
        <v>0</v>
      </c>
      <c r="X1167">
        <v>0</v>
      </c>
      <c r="Y1167">
        <v>0</v>
      </c>
      <c r="Z1167">
        <v>0</v>
      </c>
    </row>
    <row r="1168" spans="1:26">
      <c r="A1168">
        <v>1157</v>
      </c>
      <c r="B1168">
        <f t="shared" si="18"/>
        <v>100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100</v>
      </c>
      <c r="W1168">
        <v>0</v>
      </c>
      <c r="X1168">
        <v>0</v>
      </c>
      <c r="Y1168">
        <v>0</v>
      </c>
      <c r="Z1168">
        <v>0</v>
      </c>
    </row>
    <row r="1169" spans="1:26">
      <c r="A1169">
        <v>1158</v>
      </c>
      <c r="B1169">
        <f t="shared" si="18"/>
        <v>100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100</v>
      </c>
      <c r="W1169">
        <v>0</v>
      </c>
      <c r="X1169">
        <v>0</v>
      </c>
      <c r="Y1169">
        <v>0</v>
      </c>
      <c r="Z1169">
        <v>0</v>
      </c>
    </row>
    <row r="1170" spans="1:26">
      <c r="A1170">
        <v>1159</v>
      </c>
      <c r="B1170">
        <f t="shared" si="18"/>
        <v>100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100</v>
      </c>
      <c r="W1170">
        <v>0</v>
      </c>
      <c r="X1170">
        <v>0</v>
      </c>
      <c r="Y1170">
        <v>0</v>
      </c>
      <c r="Z1170">
        <v>0</v>
      </c>
    </row>
    <row r="1171" spans="1:26">
      <c r="A1171">
        <v>1160</v>
      </c>
      <c r="B1171">
        <f t="shared" si="18"/>
        <v>100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100</v>
      </c>
      <c r="W1171">
        <v>0</v>
      </c>
      <c r="X1171">
        <v>0</v>
      </c>
      <c r="Y1171">
        <v>0</v>
      </c>
      <c r="Z1171">
        <v>0</v>
      </c>
    </row>
    <row r="1172" spans="1:26">
      <c r="A1172">
        <v>1161</v>
      </c>
      <c r="B1172">
        <f t="shared" si="18"/>
        <v>100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100</v>
      </c>
      <c r="W1172">
        <v>0</v>
      </c>
      <c r="X1172">
        <v>0</v>
      </c>
      <c r="Y1172">
        <v>0</v>
      </c>
      <c r="Z1172">
        <v>0</v>
      </c>
    </row>
    <row r="1173" spans="1:26">
      <c r="A1173">
        <v>1162</v>
      </c>
      <c r="B1173">
        <f t="shared" si="18"/>
        <v>100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100</v>
      </c>
      <c r="W1173">
        <v>0</v>
      </c>
      <c r="X1173">
        <v>0</v>
      </c>
      <c r="Y1173">
        <v>0</v>
      </c>
      <c r="Z1173">
        <v>0</v>
      </c>
    </row>
    <row r="1174" spans="1:26">
      <c r="A1174">
        <v>1163</v>
      </c>
      <c r="B1174">
        <f t="shared" si="18"/>
        <v>100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100</v>
      </c>
      <c r="W1174">
        <v>0</v>
      </c>
      <c r="X1174">
        <v>0</v>
      </c>
      <c r="Y1174">
        <v>0</v>
      </c>
      <c r="Z1174">
        <v>0</v>
      </c>
    </row>
    <row r="1175" spans="1:26">
      <c r="A1175">
        <v>1164</v>
      </c>
      <c r="B1175">
        <f t="shared" si="18"/>
        <v>100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100</v>
      </c>
      <c r="W1175">
        <v>0</v>
      </c>
      <c r="X1175">
        <v>0</v>
      </c>
      <c r="Y1175">
        <v>0</v>
      </c>
      <c r="Z1175">
        <v>0</v>
      </c>
    </row>
    <row r="1176" spans="1:26">
      <c r="A1176">
        <v>1165</v>
      </c>
      <c r="B1176">
        <f t="shared" si="18"/>
        <v>100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100</v>
      </c>
      <c r="W1176">
        <v>0</v>
      </c>
      <c r="X1176">
        <v>0</v>
      </c>
      <c r="Y1176">
        <v>0</v>
      </c>
      <c r="Z1176">
        <v>0</v>
      </c>
    </row>
    <row r="1177" spans="1:26">
      <c r="A1177">
        <v>1166</v>
      </c>
      <c r="B1177">
        <f t="shared" si="18"/>
        <v>100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100</v>
      </c>
      <c r="W1177">
        <v>0</v>
      </c>
      <c r="X1177">
        <v>0</v>
      </c>
      <c r="Y1177">
        <v>0</v>
      </c>
      <c r="Z1177">
        <v>0</v>
      </c>
    </row>
    <row r="1178" spans="1:26">
      <c r="A1178">
        <v>1167</v>
      </c>
      <c r="B1178">
        <f t="shared" si="18"/>
        <v>100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100</v>
      </c>
      <c r="W1178">
        <v>0</v>
      </c>
      <c r="X1178">
        <v>0</v>
      </c>
      <c r="Y1178">
        <v>0</v>
      </c>
      <c r="Z1178">
        <v>0</v>
      </c>
    </row>
    <row r="1179" spans="1:26">
      <c r="A1179">
        <v>1168</v>
      </c>
      <c r="B1179">
        <f t="shared" si="18"/>
        <v>100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100</v>
      </c>
      <c r="W1179">
        <v>0</v>
      </c>
      <c r="X1179">
        <v>0</v>
      </c>
      <c r="Y1179">
        <v>0</v>
      </c>
      <c r="Z1179">
        <v>0</v>
      </c>
    </row>
    <row r="1180" spans="1:26">
      <c r="A1180">
        <v>1169</v>
      </c>
      <c r="B1180">
        <f t="shared" si="18"/>
        <v>100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100</v>
      </c>
      <c r="W1180">
        <v>0</v>
      </c>
      <c r="X1180">
        <v>0</v>
      </c>
      <c r="Y1180">
        <v>0</v>
      </c>
      <c r="Z1180">
        <v>0</v>
      </c>
    </row>
    <row r="1181" spans="1:26">
      <c r="A1181">
        <v>1170</v>
      </c>
      <c r="B1181">
        <f t="shared" si="18"/>
        <v>100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100</v>
      </c>
      <c r="W1181">
        <v>0</v>
      </c>
      <c r="X1181">
        <v>0</v>
      </c>
      <c r="Y1181">
        <v>0</v>
      </c>
      <c r="Z1181">
        <v>0</v>
      </c>
    </row>
    <row r="1182" spans="1:26">
      <c r="A1182">
        <v>1171</v>
      </c>
      <c r="B1182">
        <f t="shared" si="18"/>
        <v>100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100</v>
      </c>
      <c r="W1182">
        <v>0</v>
      </c>
      <c r="X1182">
        <v>0</v>
      </c>
      <c r="Y1182">
        <v>0</v>
      </c>
      <c r="Z1182">
        <v>0</v>
      </c>
    </row>
    <row r="1183" spans="1:26">
      <c r="A1183">
        <v>1172</v>
      </c>
      <c r="B1183">
        <f t="shared" si="18"/>
        <v>100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100</v>
      </c>
      <c r="W1183">
        <v>0</v>
      </c>
      <c r="X1183">
        <v>0</v>
      </c>
      <c r="Y1183">
        <v>0</v>
      </c>
      <c r="Z1183">
        <v>0</v>
      </c>
    </row>
    <row r="1184" spans="1:26">
      <c r="A1184">
        <v>1173</v>
      </c>
      <c r="B1184">
        <f t="shared" si="18"/>
        <v>100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100</v>
      </c>
      <c r="W1184">
        <v>0</v>
      </c>
      <c r="X1184">
        <v>0</v>
      </c>
      <c r="Y1184">
        <v>0</v>
      </c>
      <c r="Z1184">
        <v>0</v>
      </c>
    </row>
    <row r="1185" spans="1:26">
      <c r="A1185">
        <v>1174</v>
      </c>
      <c r="B1185">
        <f t="shared" si="18"/>
        <v>100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100</v>
      </c>
      <c r="W1185">
        <v>0</v>
      </c>
      <c r="X1185">
        <v>0</v>
      </c>
      <c r="Y1185">
        <v>0</v>
      </c>
      <c r="Z1185">
        <v>0</v>
      </c>
    </row>
    <row r="1186" spans="1:26">
      <c r="A1186">
        <v>1175</v>
      </c>
      <c r="B1186">
        <f t="shared" si="18"/>
        <v>100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100</v>
      </c>
      <c r="W1186">
        <v>0</v>
      </c>
      <c r="X1186">
        <v>0</v>
      </c>
      <c r="Y1186">
        <v>0</v>
      </c>
      <c r="Z1186">
        <v>0</v>
      </c>
    </row>
    <row r="1187" spans="1:26">
      <c r="A1187">
        <v>1176</v>
      </c>
      <c r="B1187">
        <f t="shared" si="18"/>
        <v>100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100</v>
      </c>
      <c r="W1187">
        <v>0</v>
      </c>
      <c r="X1187">
        <v>0</v>
      </c>
      <c r="Y1187">
        <v>0</v>
      </c>
      <c r="Z1187">
        <v>0</v>
      </c>
    </row>
    <row r="1188" spans="1:26">
      <c r="A1188">
        <v>1177</v>
      </c>
      <c r="B1188">
        <f t="shared" si="18"/>
        <v>100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100</v>
      </c>
      <c r="W1188">
        <v>0</v>
      </c>
      <c r="X1188">
        <v>0</v>
      </c>
      <c r="Y1188">
        <v>0</v>
      </c>
      <c r="Z1188">
        <v>0</v>
      </c>
    </row>
    <row r="1189" spans="1:26">
      <c r="A1189">
        <v>1178</v>
      </c>
      <c r="B1189">
        <f t="shared" si="18"/>
        <v>100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100</v>
      </c>
      <c r="W1189">
        <v>0</v>
      </c>
      <c r="X1189">
        <v>0</v>
      </c>
      <c r="Y1189">
        <v>0</v>
      </c>
      <c r="Z1189">
        <v>0</v>
      </c>
    </row>
    <row r="1190" spans="1:26">
      <c r="A1190">
        <v>1179</v>
      </c>
      <c r="B1190">
        <f t="shared" si="18"/>
        <v>100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100</v>
      </c>
      <c r="W1190">
        <v>0</v>
      </c>
      <c r="X1190">
        <v>0</v>
      </c>
      <c r="Y1190">
        <v>0</v>
      </c>
      <c r="Z1190">
        <v>0</v>
      </c>
    </row>
    <row r="1191" spans="1:26">
      <c r="A1191">
        <v>1180</v>
      </c>
      <c r="B1191">
        <f t="shared" si="18"/>
        <v>100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100</v>
      </c>
      <c r="W1191">
        <v>0</v>
      </c>
      <c r="X1191">
        <v>0</v>
      </c>
      <c r="Y1191">
        <v>0</v>
      </c>
      <c r="Z1191">
        <v>0</v>
      </c>
    </row>
    <row r="1192" spans="1:26">
      <c r="A1192">
        <v>1181</v>
      </c>
      <c r="B1192">
        <f t="shared" si="18"/>
        <v>100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100</v>
      </c>
      <c r="W1192">
        <v>0</v>
      </c>
      <c r="X1192">
        <v>0</v>
      </c>
      <c r="Y1192">
        <v>0</v>
      </c>
      <c r="Z1192">
        <v>0</v>
      </c>
    </row>
    <row r="1193" spans="1:26">
      <c r="A1193">
        <v>1182</v>
      </c>
      <c r="B1193">
        <f t="shared" si="18"/>
        <v>100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100</v>
      </c>
      <c r="W1193">
        <v>0</v>
      </c>
      <c r="X1193">
        <v>0</v>
      </c>
      <c r="Y1193">
        <v>0</v>
      </c>
      <c r="Z1193">
        <v>0</v>
      </c>
    </row>
    <row r="1194" spans="1:26">
      <c r="A1194">
        <v>1183</v>
      </c>
      <c r="B1194">
        <f t="shared" si="18"/>
        <v>100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100</v>
      </c>
      <c r="W1194">
        <v>0</v>
      </c>
      <c r="X1194">
        <v>0</v>
      </c>
      <c r="Y1194">
        <v>0</v>
      </c>
      <c r="Z1194">
        <v>0</v>
      </c>
    </row>
    <row r="1195" spans="1:26">
      <c r="A1195">
        <v>1184</v>
      </c>
      <c r="B1195">
        <f t="shared" si="18"/>
        <v>100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100</v>
      </c>
      <c r="W1195">
        <v>0</v>
      </c>
      <c r="X1195">
        <v>0</v>
      </c>
      <c r="Y1195">
        <v>0</v>
      </c>
      <c r="Z1195">
        <v>0</v>
      </c>
    </row>
    <row r="1196" spans="1:26">
      <c r="A1196">
        <v>1185</v>
      </c>
      <c r="B1196">
        <f t="shared" si="18"/>
        <v>100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100</v>
      </c>
      <c r="W1196">
        <v>0</v>
      </c>
      <c r="X1196">
        <v>0</v>
      </c>
      <c r="Y1196">
        <v>0</v>
      </c>
      <c r="Z1196">
        <v>0</v>
      </c>
    </row>
    <row r="1197" spans="1:26">
      <c r="A1197">
        <v>1186</v>
      </c>
      <c r="B1197">
        <f t="shared" si="18"/>
        <v>100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100</v>
      </c>
      <c r="W1197">
        <v>0</v>
      </c>
      <c r="X1197">
        <v>0</v>
      </c>
      <c r="Y1197">
        <v>0</v>
      </c>
      <c r="Z1197">
        <v>0</v>
      </c>
    </row>
    <row r="1198" spans="1:26">
      <c r="A1198">
        <v>1187</v>
      </c>
      <c r="B1198">
        <f t="shared" si="18"/>
        <v>100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100</v>
      </c>
      <c r="W1198">
        <v>0</v>
      </c>
      <c r="X1198">
        <v>0</v>
      </c>
      <c r="Y1198">
        <v>0</v>
      </c>
      <c r="Z1198">
        <v>0</v>
      </c>
    </row>
    <row r="1199" spans="1:26">
      <c r="A1199">
        <v>1188</v>
      </c>
      <c r="B1199">
        <f t="shared" si="18"/>
        <v>100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100</v>
      </c>
      <c r="W1199">
        <v>0</v>
      </c>
      <c r="X1199">
        <v>0</v>
      </c>
      <c r="Y1199">
        <v>0</v>
      </c>
      <c r="Z1199">
        <v>0</v>
      </c>
    </row>
    <row r="1200" spans="1:26">
      <c r="A1200">
        <v>1189</v>
      </c>
      <c r="B1200">
        <f t="shared" si="18"/>
        <v>100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100</v>
      </c>
      <c r="W1200">
        <v>0</v>
      </c>
      <c r="X1200">
        <v>0</v>
      </c>
      <c r="Y1200">
        <v>0</v>
      </c>
      <c r="Z1200">
        <v>0</v>
      </c>
    </row>
    <row r="1201" spans="1:26">
      <c r="A1201">
        <v>1190</v>
      </c>
      <c r="B1201">
        <f t="shared" si="18"/>
        <v>100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100</v>
      </c>
      <c r="W1201">
        <v>0</v>
      </c>
      <c r="X1201">
        <v>0</v>
      </c>
      <c r="Y1201">
        <v>0</v>
      </c>
      <c r="Z1201">
        <v>0</v>
      </c>
    </row>
    <row r="1202" spans="1:26">
      <c r="A1202">
        <v>1191</v>
      </c>
      <c r="B1202">
        <f t="shared" si="18"/>
        <v>100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100</v>
      </c>
      <c r="W1202">
        <v>0</v>
      </c>
      <c r="X1202">
        <v>0</v>
      </c>
      <c r="Y1202">
        <v>0</v>
      </c>
      <c r="Z1202">
        <v>0</v>
      </c>
    </row>
    <row r="1203" spans="1:26">
      <c r="A1203">
        <v>1192</v>
      </c>
      <c r="B1203">
        <f t="shared" si="18"/>
        <v>100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100</v>
      </c>
      <c r="W1203">
        <v>0</v>
      </c>
      <c r="X1203">
        <v>0</v>
      </c>
      <c r="Y1203">
        <v>0</v>
      </c>
      <c r="Z1203">
        <v>0</v>
      </c>
    </row>
    <row r="1204" spans="1:26">
      <c r="A1204">
        <v>1193</v>
      </c>
      <c r="B1204">
        <f t="shared" si="18"/>
        <v>100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100</v>
      </c>
      <c r="W1204">
        <v>0</v>
      </c>
      <c r="X1204">
        <v>0</v>
      </c>
      <c r="Y1204">
        <v>0</v>
      </c>
      <c r="Z1204">
        <v>0</v>
      </c>
    </row>
    <row r="1205" spans="1:26">
      <c r="A1205">
        <v>1194</v>
      </c>
      <c r="B1205">
        <f t="shared" si="18"/>
        <v>100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100</v>
      </c>
      <c r="W1205">
        <v>0</v>
      </c>
      <c r="X1205">
        <v>0</v>
      </c>
      <c r="Y1205">
        <v>0</v>
      </c>
      <c r="Z1205">
        <v>0</v>
      </c>
    </row>
    <row r="1206" spans="1:26">
      <c r="A1206">
        <v>1195</v>
      </c>
      <c r="B1206">
        <f t="shared" si="18"/>
        <v>100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100</v>
      </c>
      <c r="W1206">
        <v>0</v>
      </c>
      <c r="X1206">
        <v>0</v>
      </c>
      <c r="Y1206">
        <v>0</v>
      </c>
      <c r="Z1206">
        <v>0</v>
      </c>
    </row>
    <row r="1207" spans="1:26">
      <c r="A1207">
        <v>1196</v>
      </c>
      <c r="B1207">
        <f t="shared" si="18"/>
        <v>100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100</v>
      </c>
      <c r="W1207">
        <v>0</v>
      </c>
      <c r="X1207">
        <v>0</v>
      </c>
      <c r="Y1207">
        <v>0</v>
      </c>
      <c r="Z1207">
        <v>0</v>
      </c>
    </row>
    <row r="1208" spans="1:26">
      <c r="A1208">
        <v>1197</v>
      </c>
      <c r="B1208">
        <f t="shared" si="18"/>
        <v>100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100</v>
      </c>
      <c r="W1208">
        <v>0</v>
      </c>
      <c r="X1208">
        <v>0</v>
      </c>
      <c r="Y1208">
        <v>0</v>
      </c>
      <c r="Z1208">
        <v>0</v>
      </c>
    </row>
    <row r="1209" spans="1:26">
      <c r="A1209">
        <v>1198</v>
      </c>
      <c r="B1209">
        <f t="shared" si="18"/>
        <v>100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100</v>
      </c>
      <c r="W1209">
        <v>0</v>
      </c>
      <c r="X1209">
        <v>0</v>
      </c>
      <c r="Y1209">
        <v>0</v>
      </c>
      <c r="Z1209">
        <v>0</v>
      </c>
    </row>
    <row r="1210" spans="1:26">
      <c r="A1210">
        <v>1199</v>
      </c>
      <c r="B1210">
        <f t="shared" si="18"/>
        <v>100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100</v>
      </c>
      <c r="W1210">
        <v>0</v>
      </c>
      <c r="X1210">
        <v>0</v>
      </c>
      <c r="Y1210">
        <v>0</v>
      </c>
      <c r="Z1210">
        <v>0</v>
      </c>
    </row>
    <row r="1211" spans="1:26">
      <c r="A1211">
        <v>1200</v>
      </c>
      <c r="B1211">
        <f t="shared" si="18"/>
        <v>100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100</v>
      </c>
      <c r="W1211">
        <v>0</v>
      </c>
      <c r="X1211">
        <v>0</v>
      </c>
      <c r="Y1211">
        <v>0</v>
      </c>
      <c r="Z1211">
        <v>0</v>
      </c>
    </row>
    <row r="1212" spans="1:26">
      <c r="A1212">
        <v>1201</v>
      </c>
      <c r="B1212">
        <f t="shared" si="18"/>
        <v>100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100</v>
      </c>
      <c r="W1212">
        <v>0</v>
      </c>
      <c r="X1212">
        <v>0</v>
      </c>
      <c r="Y1212">
        <v>0</v>
      </c>
      <c r="Z1212">
        <v>0</v>
      </c>
    </row>
    <row r="1213" spans="1:26">
      <c r="A1213">
        <v>1202</v>
      </c>
      <c r="B1213">
        <f t="shared" si="18"/>
        <v>100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100</v>
      </c>
      <c r="W1213">
        <v>0</v>
      </c>
      <c r="X1213">
        <v>0</v>
      </c>
      <c r="Y1213">
        <v>0</v>
      </c>
      <c r="Z1213">
        <v>0</v>
      </c>
    </row>
    <row r="1214" spans="1:26">
      <c r="A1214">
        <v>1203</v>
      </c>
      <c r="B1214">
        <f t="shared" si="18"/>
        <v>100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100</v>
      </c>
      <c r="W1214">
        <v>0</v>
      </c>
      <c r="X1214">
        <v>0</v>
      </c>
      <c r="Y1214">
        <v>0</v>
      </c>
      <c r="Z1214">
        <v>0</v>
      </c>
    </row>
    <row r="1215" spans="1:26">
      <c r="A1215">
        <v>1204</v>
      </c>
      <c r="B1215">
        <f t="shared" si="18"/>
        <v>100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100</v>
      </c>
      <c r="W1215">
        <v>0</v>
      </c>
      <c r="X1215">
        <v>0</v>
      </c>
      <c r="Y1215">
        <v>0</v>
      </c>
      <c r="Z1215">
        <v>0</v>
      </c>
    </row>
    <row r="1216" spans="1:26">
      <c r="A1216">
        <v>1205</v>
      </c>
      <c r="B1216">
        <f t="shared" si="18"/>
        <v>100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100</v>
      </c>
      <c r="W1216">
        <v>0</v>
      </c>
      <c r="X1216">
        <v>0</v>
      </c>
      <c r="Y1216">
        <v>0</v>
      </c>
      <c r="Z1216">
        <v>0</v>
      </c>
    </row>
    <row r="1217" spans="1:26">
      <c r="A1217">
        <v>1206</v>
      </c>
      <c r="B1217">
        <f t="shared" si="18"/>
        <v>100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100</v>
      </c>
      <c r="W1217">
        <v>0</v>
      </c>
      <c r="X1217">
        <v>0</v>
      </c>
      <c r="Y1217">
        <v>0</v>
      </c>
      <c r="Z1217">
        <v>0</v>
      </c>
    </row>
    <row r="1218" spans="1:26">
      <c r="A1218">
        <v>1207</v>
      </c>
      <c r="B1218">
        <f t="shared" si="18"/>
        <v>100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100</v>
      </c>
      <c r="W1218">
        <v>0</v>
      </c>
      <c r="X1218">
        <v>0</v>
      </c>
      <c r="Y1218">
        <v>0</v>
      </c>
      <c r="Z1218">
        <v>0</v>
      </c>
    </row>
    <row r="1219" spans="1:26">
      <c r="A1219">
        <v>1208</v>
      </c>
      <c r="B1219">
        <f t="shared" si="18"/>
        <v>100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100</v>
      </c>
      <c r="W1219">
        <v>0</v>
      </c>
      <c r="X1219">
        <v>0</v>
      </c>
      <c r="Y1219">
        <v>0</v>
      </c>
      <c r="Z1219">
        <v>0</v>
      </c>
    </row>
    <row r="1220" spans="1:26">
      <c r="A1220">
        <v>1209</v>
      </c>
      <c r="B1220">
        <f t="shared" si="18"/>
        <v>100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100</v>
      </c>
      <c r="W1220">
        <v>0</v>
      </c>
      <c r="X1220">
        <v>0</v>
      </c>
      <c r="Y1220">
        <v>0</v>
      </c>
      <c r="Z1220">
        <v>0</v>
      </c>
    </row>
    <row r="1221" spans="1:26">
      <c r="A1221">
        <v>1210</v>
      </c>
      <c r="B1221">
        <f t="shared" si="18"/>
        <v>100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100</v>
      </c>
      <c r="W1221">
        <v>0</v>
      </c>
      <c r="X1221">
        <v>0</v>
      </c>
      <c r="Y1221">
        <v>0</v>
      </c>
      <c r="Z1221">
        <v>0</v>
      </c>
    </row>
    <row r="1222" spans="1:26">
      <c r="A1222">
        <v>1211</v>
      </c>
      <c r="B1222">
        <f t="shared" si="18"/>
        <v>100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100</v>
      </c>
      <c r="W1222">
        <v>0</v>
      </c>
      <c r="X1222">
        <v>0</v>
      </c>
      <c r="Y1222">
        <v>0</v>
      </c>
      <c r="Z1222">
        <v>0</v>
      </c>
    </row>
    <row r="1223" spans="1:26">
      <c r="A1223">
        <v>1212</v>
      </c>
      <c r="B1223">
        <f t="shared" si="18"/>
        <v>100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100</v>
      </c>
      <c r="W1223">
        <v>0</v>
      </c>
      <c r="X1223">
        <v>0</v>
      </c>
      <c r="Y1223">
        <v>0</v>
      </c>
      <c r="Z1223">
        <v>0</v>
      </c>
    </row>
    <row r="1224" spans="1:26">
      <c r="A1224">
        <v>1213</v>
      </c>
      <c r="B1224">
        <f t="shared" si="18"/>
        <v>100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100</v>
      </c>
      <c r="W1224">
        <v>0</v>
      </c>
      <c r="X1224">
        <v>0</v>
      </c>
      <c r="Y1224">
        <v>0</v>
      </c>
      <c r="Z1224">
        <v>0</v>
      </c>
    </row>
    <row r="1225" spans="1:26">
      <c r="A1225">
        <v>1214</v>
      </c>
      <c r="B1225">
        <f t="shared" si="18"/>
        <v>100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100</v>
      </c>
      <c r="W1225">
        <v>0</v>
      </c>
      <c r="X1225">
        <v>0</v>
      </c>
      <c r="Y1225">
        <v>0</v>
      </c>
      <c r="Z1225">
        <v>0</v>
      </c>
    </row>
    <row r="1226" spans="1:26">
      <c r="A1226">
        <v>1215</v>
      </c>
      <c r="B1226">
        <f t="shared" si="18"/>
        <v>100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100</v>
      </c>
      <c r="W1226">
        <v>0</v>
      </c>
      <c r="X1226">
        <v>0</v>
      </c>
      <c r="Y1226">
        <v>0</v>
      </c>
      <c r="Z1226">
        <v>0</v>
      </c>
    </row>
    <row r="1227" spans="1:26">
      <c r="A1227">
        <v>1216</v>
      </c>
      <c r="B1227">
        <f t="shared" si="18"/>
        <v>100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100</v>
      </c>
      <c r="W1227">
        <v>0</v>
      </c>
      <c r="X1227">
        <v>0</v>
      </c>
      <c r="Y1227">
        <v>0</v>
      </c>
      <c r="Z1227">
        <v>0</v>
      </c>
    </row>
    <row r="1228" spans="1:26">
      <c r="A1228">
        <v>1217</v>
      </c>
      <c r="B1228">
        <f t="shared" si="18"/>
        <v>100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100</v>
      </c>
      <c r="W1228">
        <v>0</v>
      </c>
      <c r="X1228">
        <v>0</v>
      </c>
      <c r="Y1228">
        <v>0</v>
      </c>
      <c r="Z1228">
        <v>0</v>
      </c>
    </row>
    <row r="1229" spans="1:26">
      <c r="A1229">
        <v>1218</v>
      </c>
      <c r="B1229">
        <f t="shared" ref="B1229:B1292" si="19">SUM(E1229:CA1229)</f>
        <v>100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100</v>
      </c>
      <c r="W1229">
        <v>0</v>
      </c>
      <c r="X1229">
        <v>0</v>
      </c>
      <c r="Y1229">
        <v>0</v>
      </c>
      <c r="Z1229">
        <v>0</v>
      </c>
    </row>
    <row r="1230" spans="1:26">
      <c r="A1230">
        <v>1219</v>
      </c>
      <c r="B1230">
        <f t="shared" si="19"/>
        <v>100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100</v>
      </c>
      <c r="W1230">
        <v>0</v>
      </c>
      <c r="X1230">
        <v>0</v>
      </c>
      <c r="Y1230">
        <v>0</v>
      </c>
      <c r="Z1230">
        <v>0</v>
      </c>
    </row>
    <row r="1231" spans="1:26">
      <c r="A1231">
        <v>1220</v>
      </c>
      <c r="B1231">
        <f t="shared" si="19"/>
        <v>100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100</v>
      </c>
      <c r="W1231">
        <v>0</v>
      </c>
      <c r="X1231">
        <v>0</v>
      </c>
      <c r="Y1231">
        <v>0</v>
      </c>
      <c r="Z1231">
        <v>0</v>
      </c>
    </row>
    <row r="1232" spans="1:26">
      <c r="A1232">
        <v>1221</v>
      </c>
      <c r="B1232">
        <f t="shared" si="19"/>
        <v>100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100</v>
      </c>
      <c r="W1232">
        <v>0</v>
      </c>
      <c r="X1232">
        <v>0</v>
      </c>
      <c r="Y1232">
        <v>0</v>
      </c>
      <c r="Z1232">
        <v>0</v>
      </c>
    </row>
    <row r="1233" spans="1:26">
      <c r="A1233">
        <v>1222</v>
      </c>
      <c r="B1233">
        <f t="shared" si="19"/>
        <v>100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100</v>
      </c>
      <c r="W1233">
        <v>0</v>
      </c>
      <c r="X1233">
        <v>0</v>
      </c>
      <c r="Y1233">
        <v>0</v>
      </c>
      <c r="Z1233">
        <v>0</v>
      </c>
    </row>
    <row r="1234" spans="1:26">
      <c r="A1234">
        <v>1223</v>
      </c>
      <c r="B1234">
        <f t="shared" si="19"/>
        <v>100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100</v>
      </c>
      <c r="W1234">
        <v>0</v>
      </c>
      <c r="X1234">
        <v>0</v>
      </c>
      <c r="Y1234">
        <v>0</v>
      </c>
      <c r="Z1234">
        <v>0</v>
      </c>
    </row>
    <row r="1235" spans="1:26">
      <c r="A1235">
        <v>1224</v>
      </c>
      <c r="B1235">
        <f t="shared" si="19"/>
        <v>100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100</v>
      </c>
      <c r="W1235">
        <v>0</v>
      </c>
      <c r="X1235">
        <v>0</v>
      </c>
      <c r="Y1235">
        <v>0</v>
      </c>
      <c r="Z1235">
        <v>0</v>
      </c>
    </row>
    <row r="1236" spans="1:26">
      <c r="A1236">
        <v>1225</v>
      </c>
      <c r="B1236">
        <f t="shared" si="19"/>
        <v>100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100</v>
      </c>
      <c r="W1236">
        <v>0</v>
      </c>
      <c r="X1236">
        <v>0</v>
      </c>
      <c r="Y1236">
        <v>0</v>
      </c>
      <c r="Z1236">
        <v>0</v>
      </c>
    </row>
    <row r="1237" spans="1:26">
      <c r="A1237">
        <v>1226</v>
      </c>
      <c r="B1237">
        <f t="shared" si="19"/>
        <v>100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100</v>
      </c>
      <c r="W1237">
        <v>0</v>
      </c>
      <c r="X1237">
        <v>0</v>
      </c>
      <c r="Y1237">
        <v>0</v>
      </c>
      <c r="Z1237">
        <v>0</v>
      </c>
    </row>
    <row r="1238" spans="1:26">
      <c r="A1238">
        <v>1227</v>
      </c>
      <c r="B1238">
        <f t="shared" si="19"/>
        <v>100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100</v>
      </c>
      <c r="W1238">
        <v>0</v>
      </c>
      <c r="X1238">
        <v>0</v>
      </c>
      <c r="Y1238">
        <v>0</v>
      </c>
      <c r="Z1238">
        <v>0</v>
      </c>
    </row>
    <row r="1239" spans="1:26">
      <c r="A1239">
        <v>1228</v>
      </c>
      <c r="B1239">
        <f t="shared" si="19"/>
        <v>100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100</v>
      </c>
      <c r="W1239">
        <v>0</v>
      </c>
      <c r="X1239">
        <v>0</v>
      </c>
      <c r="Y1239">
        <v>0</v>
      </c>
      <c r="Z1239">
        <v>0</v>
      </c>
    </row>
    <row r="1240" spans="1:26">
      <c r="A1240">
        <v>1229</v>
      </c>
      <c r="B1240">
        <f t="shared" si="19"/>
        <v>100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100</v>
      </c>
      <c r="W1240">
        <v>0</v>
      </c>
      <c r="X1240">
        <v>0</v>
      </c>
      <c r="Y1240">
        <v>0</v>
      </c>
      <c r="Z1240">
        <v>0</v>
      </c>
    </row>
    <row r="1241" spans="1:26">
      <c r="A1241">
        <v>1230</v>
      </c>
      <c r="B1241">
        <f t="shared" si="19"/>
        <v>100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100</v>
      </c>
      <c r="W1241">
        <v>0</v>
      </c>
      <c r="X1241">
        <v>0</v>
      </c>
      <c r="Y1241">
        <v>0</v>
      </c>
      <c r="Z1241">
        <v>0</v>
      </c>
    </row>
    <row r="1242" spans="1:26">
      <c r="A1242">
        <v>1231</v>
      </c>
      <c r="B1242">
        <f t="shared" si="19"/>
        <v>100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100</v>
      </c>
      <c r="W1242">
        <v>0</v>
      </c>
      <c r="X1242">
        <v>0</v>
      </c>
      <c r="Y1242">
        <v>0</v>
      </c>
      <c r="Z1242">
        <v>0</v>
      </c>
    </row>
    <row r="1243" spans="1:26">
      <c r="A1243">
        <v>1232</v>
      </c>
      <c r="B1243">
        <f t="shared" si="19"/>
        <v>100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100</v>
      </c>
      <c r="W1243">
        <v>0</v>
      </c>
      <c r="X1243">
        <v>0</v>
      </c>
      <c r="Y1243">
        <v>0</v>
      </c>
      <c r="Z1243">
        <v>0</v>
      </c>
    </row>
    <row r="1244" spans="1:26">
      <c r="A1244">
        <v>1233</v>
      </c>
      <c r="B1244">
        <f t="shared" si="19"/>
        <v>200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40</v>
      </c>
      <c r="T1244">
        <v>0</v>
      </c>
      <c r="U1244">
        <v>0</v>
      </c>
      <c r="V1244">
        <v>100</v>
      </c>
      <c r="W1244">
        <v>60</v>
      </c>
      <c r="X1244">
        <v>0</v>
      </c>
      <c r="Y1244">
        <v>0</v>
      </c>
      <c r="Z1244">
        <v>0</v>
      </c>
    </row>
    <row r="1245" spans="1:26">
      <c r="A1245">
        <v>1234</v>
      </c>
      <c r="B1245">
        <f t="shared" si="19"/>
        <v>260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60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40</v>
      </c>
      <c r="T1245">
        <v>0</v>
      </c>
      <c r="U1245">
        <v>0</v>
      </c>
      <c r="V1245">
        <v>100</v>
      </c>
      <c r="W1245">
        <v>60</v>
      </c>
      <c r="X1245">
        <v>0</v>
      </c>
      <c r="Y1245">
        <v>0</v>
      </c>
      <c r="Z1245">
        <v>0</v>
      </c>
    </row>
    <row r="1246" spans="1:26">
      <c r="A1246">
        <v>1235</v>
      </c>
      <c r="B1246">
        <f t="shared" si="19"/>
        <v>260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60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40</v>
      </c>
      <c r="T1246">
        <v>0</v>
      </c>
      <c r="U1246">
        <v>0</v>
      </c>
      <c r="V1246">
        <v>100</v>
      </c>
      <c r="W1246">
        <v>60</v>
      </c>
      <c r="X1246">
        <v>0</v>
      </c>
      <c r="Y1246">
        <v>0</v>
      </c>
      <c r="Z1246">
        <v>0</v>
      </c>
    </row>
    <row r="1247" spans="1:26">
      <c r="A1247">
        <v>1236</v>
      </c>
      <c r="B1247">
        <f t="shared" si="19"/>
        <v>260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60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40</v>
      </c>
      <c r="T1247">
        <v>0</v>
      </c>
      <c r="U1247">
        <v>0</v>
      </c>
      <c r="V1247">
        <v>100</v>
      </c>
      <c r="W1247">
        <v>60</v>
      </c>
      <c r="X1247">
        <v>0</v>
      </c>
      <c r="Y1247">
        <v>0</v>
      </c>
      <c r="Z1247">
        <v>0</v>
      </c>
    </row>
    <row r="1248" spans="1:26">
      <c r="A1248">
        <v>1237</v>
      </c>
      <c r="B1248">
        <f t="shared" si="19"/>
        <v>200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60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40</v>
      </c>
      <c r="T1248">
        <v>0</v>
      </c>
      <c r="U1248">
        <v>0</v>
      </c>
      <c r="V1248">
        <v>100</v>
      </c>
      <c r="W1248">
        <v>0</v>
      </c>
      <c r="X1248">
        <v>0</v>
      </c>
      <c r="Y1248">
        <v>0</v>
      </c>
      <c r="Z1248">
        <v>0</v>
      </c>
    </row>
    <row r="1249" spans="1:26">
      <c r="A1249">
        <v>1238</v>
      </c>
      <c r="B1249">
        <f t="shared" si="19"/>
        <v>200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60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40</v>
      </c>
      <c r="T1249">
        <v>0</v>
      </c>
      <c r="U1249">
        <v>0</v>
      </c>
      <c r="V1249">
        <v>100</v>
      </c>
      <c r="W1249">
        <v>0</v>
      </c>
      <c r="X1249">
        <v>0</v>
      </c>
      <c r="Y1249">
        <v>0</v>
      </c>
      <c r="Z1249">
        <v>0</v>
      </c>
    </row>
    <row r="1250" spans="1:26">
      <c r="A1250">
        <v>1239</v>
      </c>
      <c r="B1250">
        <f t="shared" si="19"/>
        <v>212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12</v>
      </c>
      <c r="K1250">
        <v>0</v>
      </c>
      <c r="L1250">
        <v>0</v>
      </c>
      <c r="M1250">
        <v>60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40</v>
      </c>
      <c r="T1250">
        <v>0</v>
      </c>
      <c r="U1250">
        <v>0</v>
      </c>
      <c r="V1250">
        <v>100</v>
      </c>
      <c r="W1250">
        <v>0</v>
      </c>
      <c r="X1250">
        <v>0</v>
      </c>
      <c r="Y1250">
        <v>0</v>
      </c>
      <c r="Z1250">
        <v>0</v>
      </c>
    </row>
    <row r="1251" spans="1:26">
      <c r="A1251">
        <v>1240</v>
      </c>
      <c r="B1251">
        <f t="shared" si="19"/>
        <v>212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12</v>
      </c>
      <c r="K1251">
        <v>0</v>
      </c>
      <c r="L1251">
        <v>0</v>
      </c>
      <c r="M1251">
        <v>60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40</v>
      </c>
      <c r="T1251">
        <v>0</v>
      </c>
      <c r="U1251">
        <v>0</v>
      </c>
      <c r="V1251">
        <v>100</v>
      </c>
      <c r="W1251">
        <v>0</v>
      </c>
      <c r="X1251">
        <v>0</v>
      </c>
      <c r="Y1251">
        <v>0</v>
      </c>
      <c r="Z1251">
        <v>0</v>
      </c>
    </row>
    <row r="1252" spans="1:26">
      <c r="A1252">
        <v>1241</v>
      </c>
      <c r="B1252">
        <f t="shared" si="19"/>
        <v>200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60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40</v>
      </c>
      <c r="T1252">
        <v>0</v>
      </c>
      <c r="U1252">
        <v>0</v>
      </c>
      <c r="V1252">
        <v>100</v>
      </c>
      <c r="W1252">
        <v>0</v>
      </c>
      <c r="X1252">
        <v>0</v>
      </c>
      <c r="Y1252">
        <v>0</v>
      </c>
      <c r="Z1252">
        <v>0</v>
      </c>
    </row>
    <row r="1253" spans="1:26">
      <c r="A1253">
        <v>1242</v>
      </c>
      <c r="B1253">
        <f t="shared" si="19"/>
        <v>200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60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40</v>
      </c>
      <c r="T1253">
        <v>0</v>
      </c>
      <c r="U1253">
        <v>0</v>
      </c>
      <c r="V1253">
        <v>100</v>
      </c>
      <c r="W1253">
        <v>0</v>
      </c>
      <c r="X1253">
        <v>0</v>
      </c>
      <c r="Y1253">
        <v>0</v>
      </c>
      <c r="Z1253">
        <v>0</v>
      </c>
    </row>
    <row r="1254" spans="1:26">
      <c r="A1254">
        <v>1243</v>
      </c>
      <c r="B1254">
        <f t="shared" si="19"/>
        <v>200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60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40</v>
      </c>
      <c r="T1254">
        <v>0</v>
      </c>
      <c r="U1254">
        <v>0</v>
      </c>
      <c r="V1254">
        <v>100</v>
      </c>
      <c r="W1254">
        <v>0</v>
      </c>
      <c r="X1254">
        <v>0</v>
      </c>
      <c r="Y1254">
        <v>0</v>
      </c>
      <c r="Z1254">
        <v>0</v>
      </c>
    </row>
    <row r="1255" spans="1:26">
      <c r="A1255">
        <v>1244</v>
      </c>
      <c r="B1255">
        <f t="shared" si="19"/>
        <v>200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60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40</v>
      </c>
      <c r="T1255">
        <v>0</v>
      </c>
      <c r="U1255">
        <v>0</v>
      </c>
      <c r="V1255">
        <v>100</v>
      </c>
      <c r="W1255">
        <v>0</v>
      </c>
      <c r="X1255">
        <v>0</v>
      </c>
      <c r="Y1255">
        <v>0</v>
      </c>
      <c r="Z1255">
        <v>0</v>
      </c>
    </row>
    <row r="1256" spans="1:26">
      <c r="A1256">
        <v>1245</v>
      </c>
      <c r="B1256">
        <f t="shared" si="19"/>
        <v>200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60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40</v>
      </c>
      <c r="T1256">
        <v>0</v>
      </c>
      <c r="U1256">
        <v>0</v>
      </c>
      <c r="V1256">
        <v>100</v>
      </c>
      <c r="W1256">
        <v>0</v>
      </c>
      <c r="X1256">
        <v>0</v>
      </c>
      <c r="Y1256">
        <v>0</v>
      </c>
      <c r="Z1256">
        <v>0</v>
      </c>
    </row>
    <row r="1257" spans="1:26">
      <c r="A1257">
        <v>1246</v>
      </c>
      <c r="B1257">
        <f t="shared" si="19"/>
        <v>200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60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40</v>
      </c>
      <c r="T1257">
        <v>0</v>
      </c>
      <c r="U1257">
        <v>0</v>
      </c>
      <c r="V1257">
        <v>100</v>
      </c>
      <c r="W1257">
        <v>0</v>
      </c>
      <c r="X1257">
        <v>0</v>
      </c>
      <c r="Y1257">
        <v>0</v>
      </c>
      <c r="Z1257">
        <v>0</v>
      </c>
    </row>
    <row r="1258" spans="1:26">
      <c r="A1258">
        <v>1247</v>
      </c>
      <c r="B1258">
        <f t="shared" si="19"/>
        <v>200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60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40</v>
      </c>
      <c r="T1258">
        <v>0</v>
      </c>
      <c r="U1258">
        <v>0</v>
      </c>
      <c r="V1258">
        <v>100</v>
      </c>
      <c r="W1258">
        <v>0</v>
      </c>
      <c r="X1258">
        <v>0</v>
      </c>
      <c r="Y1258">
        <v>0</v>
      </c>
      <c r="Z1258">
        <v>0</v>
      </c>
    </row>
    <row r="1259" spans="1:26">
      <c r="A1259">
        <v>1248</v>
      </c>
      <c r="B1259">
        <f t="shared" si="19"/>
        <v>200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60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40</v>
      </c>
      <c r="T1259">
        <v>0</v>
      </c>
      <c r="U1259">
        <v>0</v>
      </c>
      <c r="V1259">
        <v>100</v>
      </c>
      <c r="W1259">
        <v>0</v>
      </c>
      <c r="X1259">
        <v>0</v>
      </c>
      <c r="Y1259">
        <v>0</v>
      </c>
      <c r="Z1259">
        <v>0</v>
      </c>
    </row>
    <row r="1260" spans="1:26">
      <c r="A1260">
        <v>1249</v>
      </c>
      <c r="B1260">
        <f t="shared" si="19"/>
        <v>200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60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40</v>
      </c>
      <c r="T1260">
        <v>0</v>
      </c>
      <c r="U1260">
        <v>0</v>
      </c>
      <c r="V1260">
        <v>100</v>
      </c>
      <c r="W1260">
        <v>0</v>
      </c>
      <c r="X1260">
        <v>0</v>
      </c>
      <c r="Y1260">
        <v>0</v>
      </c>
      <c r="Z1260">
        <v>0</v>
      </c>
    </row>
    <row r="1261" spans="1:26">
      <c r="A1261">
        <v>1250</v>
      </c>
      <c r="B1261">
        <f t="shared" si="19"/>
        <v>200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60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40</v>
      </c>
      <c r="T1261">
        <v>0</v>
      </c>
      <c r="U1261">
        <v>0</v>
      </c>
      <c r="V1261">
        <v>100</v>
      </c>
      <c r="W1261">
        <v>0</v>
      </c>
      <c r="X1261">
        <v>0</v>
      </c>
      <c r="Y1261">
        <v>0</v>
      </c>
      <c r="Z1261">
        <v>0</v>
      </c>
    </row>
    <row r="1262" spans="1:26">
      <c r="A1262">
        <v>1251</v>
      </c>
      <c r="B1262">
        <f t="shared" si="19"/>
        <v>300</v>
      </c>
      <c r="E1262">
        <v>0</v>
      </c>
      <c r="F1262">
        <v>0</v>
      </c>
      <c r="G1262">
        <v>0</v>
      </c>
      <c r="H1262">
        <v>100</v>
      </c>
      <c r="I1262">
        <v>0</v>
      </c>
      <c r="J1262">
        <v>0</v>
      </c>
      <c r="K1262">
        <v>0</v>
      </c>
      <c r="L1262">
        <v>0</v>
      </c>
      <c r="M1262">
        <v>60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40</v>
      </c>
      <c r="T1262">
        <v>0</v>
      </c>
      <c r="U1262">
        <v>0</v>
      </c>
      <c r="V1262">
        <v>100</v>
      </c>
      <c r="W1262">
        <v>0</v>
      </c>
      <c r="X1262">
        <v>0</v>
      </c>
      <c r="Y1262">
        <v>0</v>
      </c>
      <c r="Z1262">
        <v>0</v>
      </c>
    </row>
    <row r="1263" spans="1:26">
      <c r="A1263">
        <v>1252</v>
      </c>
      <c r="B1263">
        <f t="shared" si="19"/>
        <v>300</v>
      </c>
      <c r="E1263">
        <v>0</v>
      </c>
      <c r="F1263">
        <v>0</v>
      </c>
      <c r="G1263">
        <v>0</v>
      </c>
      <c r="H1263">
        <v>100</v>
      </c>
      <c r="I1263">
        <v>0</v>
      </c>
      <c r="J1263">
        <v>0</v>
      </c>
      <c r="K1263">
        <v>0</v>
      </c>
      <c r="L1263">
        <v>0</v>
      </c>
      <c r="M1263">
        <v>60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40</v>
      </c>
      <c r="T1263">
        <v>0</v>
      </c>
      <c r="U1263">
        <v>0</v>
      </c>
      <c r="V1263">
        <v>100</v>
      </c>
      <c r="W1263">
        <v>0</v>
      </c>
      <c r="X1263">
        <v>0</v>
      </c>
      <c r="Y1263">
        <v>0</v>
      </c>
      <c r="Z1263">
        <v>0</v>
      </c>
    </row>
    <row r="1264" spans="1:26">
      <c r="A1264">
        <v>1253</v>
      </c>
      <c r="B1264">
        <f t="shared" si="19"/>
        <v>300</v>
      </c>
      <c r="E1264">
        <v>0</v>
      </c>
      <c r="F1264">
        <v>0</v>
      </c>
      <c r="G1264">
        <v>0</v>
      </c>
      <c r="H1264">
        <v>100</v>
      </c>
      <c r="I1264">
        <v>0</v>
      </c>
      <c r="J1264">
        <v>0</v>
      </c>
      <c r="K1264">
        <v>0</v>
      </c>
      <c r="L1264">
        <v>0</v>
      </c>
      <c r="M1264">
        <v>60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40</v>
      </c>
      <c r="T1264">
        <v>0</v>
      </c>
      <c r="U1264">
        <v>0</v>
      </c>
      <c r="V1264">
        <v>100</v>
      </c>
      <c r="W1264">
        <v>0</v>
      </c>
      <c r="X1264">
        <v>0</v>
      </c>
      <c r="Y1264">
        <v>0</v>
      </c>
      <c r="Z1264">
        <v>0</v>
      </c>
    </row>
    <row r="1265" spans="1:26">
      <c r="A1265">
        <v>1254</v>
      </c>
      <c r="B1265">
        <f t="shared" si="19"/>
        <v>300</v>
      </c>
      <c r="E1265">
        <v>0</v>
      </c>
      <c r="F1265">
        <v>0</v>
      </c>
      <c r="G1265">
        <v>0</v>
      </c>
      <c r="H1265">
        <v>100</v>
      </c>
      <c r="I1265">
        <v>0</v>
      </c>
      <c r="J1265">
        <v>0</v>
      </c>
      <c r="K1265">
        <v>0</v>
      </c>
      <c r="L1265">
        <v>0</v>
      </c>
      <c r="M1265">
        <v>60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40</v>
      </c>
      <c r="T1265">
        <v>0</v>
      </c>
      <c r="U1265">
        <v>0</v>
      </c>
      <c r="V1265">
        <v>100</v>
      </c>
      <c r="W1265">
        <v>0</v>
      </c>
      <c r="X1265">
        <v>0</v>
      </c>
      <c r="Y1265">
        <v>0</v>
      </c>
      <c r="Z1265">
        <v>0</v>
      </c>
    </row>
    <row r="1266" spans="1:26">
      <c r="A1266">
        <v>1255</v>
      </c>
      <c r="B1266">
        <f t="shared" si="19"/>
        <v>200</v>
      </c>
      <c r="E1266">
        <v>0</v>
      </c>
      <c r="F1266">
        <v>0</v>
      </c>
      <c r="G1266">
        <v>0</v>
      </c>
      <c r="H1266">
        <v>100</v>
      </c>
      <c r="I1266">
        <v>0</v>
      </c>
      <c r="J1266">
        <v>0</v>
      </c>
      <c r="K1266">
        <v>0</v>
      </c>
      <c r="L1266">
        <v>0</v>
      </c>
      <c r="M1266">
        <v>60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40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</row>
    <row r="1267" spans="1:26">
      <c r="A1267">
        <v>1256</v>
      </c>
      <c r="B1267">
        <f t="shared" si="19"/>
        <v>200</v>
      </c>
      <c r="E1267">
        <v>0</v>
      </c>
      <c r="F1267">
        <v>0</v>
      </c>
      <c r="G1267">
        <v>0</v>
      </c>
      <c r="H1267">
        <v>100</v>
      </c>
      <c r="I1267">
        <v>0</v>
      </c>
      <c r="J1267">
        <v>0</v>
      </c>
      <c r="K1267">
        <v>0</v>
      </c>
      <c r="L1267">
        <v>0</v>
      </c>
      <c r="M1267">
        <v>60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40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</row>
    <row r="1268" spans="1:26">
      <c r="A1268">
        <v>1257</v>
      </c>
      <c r="B1268">
        <f t="shared" si="19"/>
        <v>200</v>
      </c>
      <c r="E1268">
        <v>0</v>
      </c>
      <c r="F1268">
        <v>0</v>
      </c>
      <c r="G1268">
        <v>0</v>
      </c>
      <c r="H1268">
        <v>100</v>
      </c>
      <c r="I1268">
        <v>0</v>
      </c>
      <c r="J1268">
        <v>0</v>
      </c>
      <c r="K1268">
        <v>0</v>
      </c>
      <c r="L1268">
        <v>0</v>
      </c>
      <c r="M1268">
        <v>60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40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</row>
    <row r="1269" spans="1:26">
      <c r="A1269">
        <v>1258</v>
      </c>
      <c r="B1269">
        <f t="shared" si="19"/>
        <v>200</v>
      </c>
      <c r="E1269">
        <v>0</v>
      </c>
      <c r="F1269">
        <v>0</v>
      </c>
      <c r="G1269">
        <v>0</v>
      </c>
      <c r="H1269">
        <v>100</v>
      </c>
      <c r="I1269">
        <v>0</v>
      </c>
      <c r="J1269">
        <v>0</v>
      </c>
      <c r="K1269">
        <v>0</v>
      </c>
      <c r="L1269">
        <v>0</v>
      </c>
      <c r="M1269">
        <v>60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40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</row>
    <row r="1270" spans="1:26">
      <c r="A1270">
        <v>1259</v>
      </c>
      <c r="B1270">
        <f t="shared" si="19"/>
        <v>200</v>
      </c>
      <c r="E1270">
        <v>0</v>
      </c>
      <c r="F1270">
        <v>0</v>
      </c>
      <c r="G1270">
        <v>0</v>
      </c>
      <c r="H1270">
        <v>100</v>
      </c>
      <c r="I1270">
        <v>0</v>
      </c>
      <c r="J1270">
        <v>0</v>
      </c>
      <c r="K1270">
        <v>0</v>
      </c>
      <c r="L1270">
        <v>0</v>
      </c>
      <c r="M1270">
        <v>60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40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</row>
    <row r="1271" spans="1:26">
      <c r="A1271">
        <v>1260</v>
      </c>
      <c r="B1271">
        <f t="shared" si="19"/>
        <v>200</v>
      </c>
      <c r="E1271">
        <v>0</v>
      </c>
      <c r="F1271">
        <v>0</v>
      </c>
      <c r="G1271">
        <v>0</v>
      </c>
      <c r="H1271">
        <v>100</v>
      </c>
      <c r="I1271">
        <v>0</v>
      </c>
      <c r="J1271">
        <v>0</v>
      </c>
      <c r="K1271">
        <v>0</v>
      </c>
      <c r="L1271">
        <v>0</v>
      </c>
      <c r="M1271">
        <v>60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40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>
      <c r="A1272">
        <v>1261</v>
      </c>
      <c r="B1272">
        <f t="shared" si="19"/>
        <v>200</v>
      </c>
      <c r="E1272">
        <v>0</v>
      </c>
      <c r="F1272">
        <v>0</v>
      </c>
      <c r="G1272">
        <v>0</v>
      </c>
      <c r="H1272">
        <v>100</v>
      </c>
      <c r="I1272">
        <v>0</v>
      </c>
      <c r="J1272">
        <v>0</v>
      </c>
      <c r="K1272">
        <v>0</v>
      </c>
      <c r="L1272">
        <v>0</v>
      </c>
      <c r="M1272">
        <v>60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40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</row>
    <row r="1273" spans="1:26">
      <c r="A1273">
        <v>1262</v>
      </c>
      <c r="B1273">
        <f t="shared" si="19"/>
        <v>200</v>
      </c>
      <c r="E1273">
        <v>0</v>
      </c>
      <c r="F1273">
        <v>0</v>
      </c>
      <c r="G1273">
        <v>0</v>
      </c>
      <c r="H1273">
        <v>100</v>
      </c>
      <c r="I1273">
        <v>0</v>
      </c>
      <c r="J1273">
        <v>0</v>
      </c>
      <c r="K1273">
        <v>0</v>
      </c>
      <c r="L1273">
        <v>0</v>
      </c>
      <c r="M1273">
        <v>60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40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</row>
    <row r="1274" spans="1:26">
      <c r="A1274">
        <v>1263</v>
      </c>
      <c r="B1274">
        <f t="shared" si="19"/>
        <v>200</v>
      </c>
      <c r="E1274">
        <v>0</v>
      </c>
      <c r="F1274">
        <v>0</v>
      </c>
      <c r="G1274">
        <v>0</v>
      </c>
      <c r="H1274">
        <v>100</v>
      </c>
      <c r="I1274">
        <v>0</v>
      </c>
      <c r="J1274">
        <v>0</v>
      </c>
      <c r="K1274">
        <v>0</v>
      </c>
      <c r="L1274">
        <v>0</v>
      </c>
      <c r="M1274">
        <v>60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40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</row>
    <row r="1275" spans="1:26">
      <c r="A1275">
        <v>1264</v>
      </c>
      <c r="B1275">
        <f t="shared" si="19"/>
        <v>200</v>
      </c>
      <c r="E1275">
        <v>0</v>
      </c>
      <c r="F1275">
        <v>0</v>
      </c>
      <c r="G1275">
        <v>0</v>
      </c>
      <c r="H1275">
        <v>100</v>
      </c>
      <c r="I1275">
        <v>0</v>
      </c>
      <c r="J1275">
        <v>0</v>
      </c>
      <c r="K1275">
        <v>0</v>
      </c>
      <c r="L1275">
        <v>0</v>
      </c>
      <c r="M1275">
        <v>60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40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</row>
    <row r="1276" spans="1:26">
      <c r="A1276">
        <v>1265</v>
      </c>
      <c r="B1276">
        <f t="shared" si="19"/>
        <v>200</v>
      </c>
      <c r="E1276">
        <v>0</v>
      </c>
      <c r="F1276">
        <v>0</v>
      </c>
      <c r="G1276">
        <v>0</v>
      </c>
      <c r="H1276">
        <v>100</v>
      </c>
      <c r="I1276">
        <v>0</v>
      </c>
      <c r="J1276">
        <v>0</v>
      </c>
      <c r="K1276">
        <v>0</v>
      </c>
      <c r="L1276">
        <v>0</v>
      </c>
      <c r="M1276">
        <v>60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40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</row>
    <row r="1277" spans="1:26">
      <c r="A1277">
        <v>1266</v>
      </c>
      <c r="B1277">
        <f t="shared" si="19"/>
        <v>200</v>
      </c>
      <c r="E1277">
        <v>0</v>
      </c>
      <c r="F1277">
        <v>0</v>
      </c>
      <c r="G1277">
        <v>0</v>
      </c>
      <c r="H1277">
        <v>100</v>
      </c>
      <c r="I1277">
        <v>0</v>
      </c>
      <c r="J1277">
        <v>0</v>
      </c>
      <c r="K1277">
        <v>0</v>
      </c>
      <c r="L1277">
        <v>0</v>
      </c>
      <c r="M1277">
        <v>60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40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>
      <c r="A1278">
        <v>1267</v>
      </c>
      <c r="B1278">
        <f t="shared" si="19"/>
        <v>200</v>
      </c>
      <c r="E1278">
        <v>0</v>
      </c>
      <c r="F1278">
        <v>0</v>
      </c>
      <c r="G1278">
        <v>0</v>
      </c>
      <c r="H1278">
        <v>100</v>
      </c>
      <c r="I1278">
        <v>0</v>
      </c>
      <c r="J1278">
        <v>0</v>
      </c>
      <c r="K1278">
        <v>0</v>
      </c>
      <c r="L1278">
        <v>0</v>
      </c>
      <c r="M1278">
        <v>60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40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</row>
    <row r="1279" spans="1:26">
      <c r="A1279">
        <v>1268</v>
      </c>
      <c r="B1279">
        <f t="shared" si="19"/>
        <v>200</v>
      </c>
      <c r="E1279">
        <v>0</v>
      </c>
      <c r="F1279">
        <v>0</v>
      </c>
      <c r="G1279">
        <v>0</v>
      </c>
      <c r="H1279">
        <v>100</v>
      </c>
      <c r="I1279">
        <v>0</v>
      </c>
      <c r="J1279">
        <v>0</v>
      </c>
      <c r="K1279">
        <v>0</v>
      </c>
      <c r="L1279">
        <v>0</v>
      </c>
      <c r="M1279">
        <v>60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40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</row>
    <row r="1280" spans="1:26">
      <c r="A1280">
        <v>1269</v>
      </c>
      <c r="B1280">
        <f t="shared" si="19"/>
        <v>200</v>
      </c>
      <c r="E1280">
        <v>0</v>
      </c>
      <c r="F1280">
        <v>0</v>
      </c>
      <c r="G1280">
        <v>0</v>
      </c>
      <c r="H1280">
        <v>100</v>
      </c>
      <c r="I1280">
        <v>0</v>
      </c>
      <c r="J1280">
        <v>0</v>
      </c>
      <c r="K1280">
        <v>0</v>
      </c>
      <c r="L1280">
        <v>0</v>
      </c>
      <c r="M1280">
        <v>60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40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</row>
    <row r="1281" spans="1:26">
      <c r="A1281">
        <v>1270</v>
      </c>
      <c r="B1281">
        <f t="shared" si="19"/>
        <v>200</v>
      </c>
      <c r="E1281">
        <v>0</v>
      </c>
      <c r="F1281">
        <v>0</v>
      </c>
      <c r="G1281">
        <v>0</v>
      </c>
      <c r="H1281">
        <v>100</v>
      </c>
      <c r="I1281">
        <v>0</v>
      </c>
      <c r="J1281">
        <v>0</v>
      </c>
      <c r="K1281">
        <v>0</v>
      </c>
      <c r="L1281">
        <v>0</v>
      </c>
      <c r="M1281">
        <v>60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40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</row>
    <row r="1282" spans="1:26">
      <c r="A1282">
        <v>1271</v>
      </c>
      <c r="B1282">
        <f t="shared" si="19"/>
        <v>200</v>
      </c>
      <c r="E1282">
        <v>0</v>
      </c>
      <c r="F1282">
        <v>0</v>
      </c>
      <c r="G1282">
        <v>0</v>
      </c>
      <c r="H1282">
        <v>100</v>
      </c>
      <c r="I1282">
        <v>0</v>
      </c>
      <c r="J1282">
        <v>0</v>
      </c>
      <c r="K1282">
        <v>0</v>
      </c>
      <c r="L1282">
        <v>0</v>
      </c>
      <c r="M1282">
        <v>60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40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>
      <c r="A1283">
        <v>1272</v>
      </c>
      <c r="B1283">
        <f t="shared" si="19"/>
        <v>200</v>
      </c>
      <c r="E1283">
        <v>0</v>
      </c>
      <c r="F1283">
        <v>0</v>
      </c>
      <c r="G1283">
        <v>0</v>
      </c>
      <c r="H1283">
        <v>100</v>
      </c>
      <c r="I1283">
        <v>0</v>
      </c>
      <c r="J1283">
        <v>0</v>
      </c>
      <c r="K1283">
        <v>0</v>
      </c>
      <c r="L1283">
        <v>0</v>
      </c>
      <c r="M1283">
        <v>60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40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</row>
    <row r="1284" spans="1:26">
      <c r="A1284">
        <v>1273</v>
      </c>
      <c r="B1284">
        <f t="shared" si="19"/>
        <v>200</v>
      </c>
      <c r="E1284">
        <v>0</v>
      </c>
      <c r="F1284">
        <v>0</v>
      </c>
      <c r="G1284">
        <v>0</v>
      </c>
      <c r="H1284">
        <v>100</v>
      </c>
      <c r="I1284">
        <v>0</v>
      </c>
      <c r="J1284">
        <v>0</v>
      </c>
      <c r="K1284">
        <v>0</v>
      </c>
      <c r="L1284">
        <v>0</v>
      </c>
      <c r="M1284">
        <v>60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40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</row>
    <row r="1285" spans="1:26">
      <c r="A1285">
        <v>1274</v>
      </c>
      <c r="B1285">
        <f t="shared" si="19"/>
        <v>200</v>
      </c>
      <c r="E1285">
        <v>0</v>
      </c>
      <c r="F1285">
        <v>0</v>
      </c>
      <c r="G1285">
        <v>0</v>
      </c>
      <c r="H1285">
        <v>100</v>
      </c>
      <c r="I1285">
        <v>0</v>
      </c>
      <c r="J1285">
        <v>0</v>
      </c>
      <c r="K1285">
        <v>0</v>
      </c>
      <c r="L1285">
        <v>0</v>
      </c>
      <c r="M1285">
        <v>60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40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>
      <c r="A1286">
        <v>1275</v>
      </c>
      <c r="B1286">
        <f t="shared" si="19"/>
        <v>200</v>
      </c>
      <c r="E1286">
        <v>0</v>
      </c>
      <c r="F1286">
        <v>0</v>
      </c>
      <c r="G1286">
        <v>0</v>
      </c>
      <c r="H1286">
        <v>100</v>
      </c>
      <c r="I1286">
        <v>0</v>
      </c>
      <c r="J1286">
        <v>0</v>
      </c>
      <c r="K1286">
        <v>0</v>
      </c>
      <c r="L1286">
        <v>0</v>
      </c>
      <c r="M1286">
        <v>60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40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>
      <c r="A1287">
        <v>1276</v>
      </c>
      <c r="B1287">
        <f t="shared" si="19"/>
        <v>200</v>
      </c>
      <c r="E1287">
        <v>0</v>
      </c>
      <c r="F1287">
        <v>0</v>
      </c>
      <c r="G1287">
        <v>0</v>
      </c>
      <c r="H1287">
        <v>100</v>
      </c>
      <c r="I1287">
        <v>0</v>
      </c>
      <c r="J1287">
        <v>0</v>
      </c>
      <c r="K1287">
        <v>0</v>
      </c>
      <c r="L1287">
        <v>0</v>
      </c>
      <c r="M1287">
        <v>60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40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>
      <c r="A1288">
        <v>1277</v>
      </c>
      <c r="B1288">
        <f t="shared" si="19"/>
        <v>200</v>
      </c>
      <c r="E1288">
        <v>0</v>
      </c>
      <c r="F1288">
        <v>0</v>
      </c>
      <c r="G1288">
        <v>0</v>
      </c>
      <c r="H1288">
        <v>100</v>
      </c>
      <c r="I1288">
        <v>0</v>
      </c>
      <c r="J1288">
        <v>0</v>
      </c>
      <c r="K1288">
        <v>0</v>
      </c>
      <c r="L1288">
        <v>0</v>
      </c>
      <c r="M1288">
        <v>60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40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</row>
    <row r="1289" spans="1:26">
      <c r="A1289">
        <v>1278</v>
      </c>
      <c r="B1289">
        <f t="shared" si="19"/>
        <v>200</v>
      </c>
      <c r="E1289">
        <v>0</v>
      </c>
      <c r="F1289">
        <v>0</v>
      </c>
      <c r="G1289">
        <v>0</v>
      </c>
      <c r="H1289">
        <v>100</v>
      </c>
      <c r="I1289">
        <v>0</v>
      </c>
      <c r="J1289">
        <v>0</v>
      </c>
      <c r="K1289">
        <v>0</v>
      </c>
      <c r="L1289">
        <v>0</v>
      </c>
      <c r="M1289">
        <v>60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40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>
      <c r="A1290">
        <v>1279</v>
      </c>
      <c r="B1290">
        <f t="shared" si="19"/>
        <v>200</v>
      </c>
      <c r="E1290">
        <v>0</v>
      </c>
      <c r="F1290">
        <v>0</v>
      </c>
      <c r="G1290">
        <v>0</v>
      </c>
      <c r="H1290">
        <v>100</v>
      </c>
      <c r="I1290">
        <v>0</v>
      </c>
      <c r="J1290">
        <v>0</v>
      </c>
      <c r="K1290">
        <v>0</v>
      </c>
      <c r="L1290">
        <v>0</v>
      </c>
      <c r="M1290">
        <v>60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40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>
      <c r="A1291">
        <v>1280</v>
      </c>
      <c r="B1291">
        <f t="shared" si="19"/>
        <v>200</v>
      </c>
      <c r="E1291">
        <v>0</v>
      </c>
      <c r="F1291">
        <v>0</v>
      </c>
      <c r="G1291">
        <v>0</v>
      </c>
      <c r="H1291">
        <v>100</v>
      </c>
      <c r="I1291">
        <v>0</v>
      </c>
      <c r="J1291">
        <v>0</v>
      </c>
      <c r="K1291">
        <v>0</v>
      </c>
      <c r="L1291">
        <v>0</v>
      </c>
      <c r="M1291">
        <v>60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40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</row>
    <row r="1292" spans="1:26">
      <c r="A1292">
        <v>1281</v>
      </c>
      <c r="B1292">
        <f t="shared" si="19"/>
        <v>200</v>
      </c>
      <c r="E1292">
        <v>0</v>
      </c>
      <c r="F1292">
        <v>0</v>
      </c>
      <c r="G1292">
        <v>0</v>
      </c>
      <c r="H1292">
        <v>100</v>
      </c>
      <c r="I1292">
        <v>0</v>
      </c>
      <c r="J1292">
        <v>0</v>
      </c>
      <c r="K1292">
        <v>0</v>
      </c>
      <c r="L1292">
        <v>0</v>
      </c>
      <c r="M1292">
        <v>60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</row>
    <row r="1293" spans="1:26">
      <c r="A1293">
        <v>1282</v>
      </c>
      <c r="B1293">
        <f t="shared" ref="B1293:B1356" si="20">SUM(E1293:CA1293)</f>
        <v>200</v>
      </c>
      <c r="E1293">
        <v>0</v>
      </c>
      <c r="F1293">
        <v>0</v>
      </c>
      <c r="G1293">
        <v>0</v>
      </c>
      <c r="H1293">
        <v>100</v>
      </c>
      <c r="I1293">
        <v>0</v>
      </c>
      <c r="J1293">
        <v>0</v>
      </c>
      <c r="K1293">
        <v>0</v>
      </c>
      <c r="L1293">
        <v>0</v>
      </c>
      <c r="M1293">
        <v>60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40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>
      <c r="A1294">
        <v>1283</v>
      </c>
      <c r="B1294">
        <f t="shared" si="20"/>
        <v>200</v>
      </c>
      <c r="E1294">
        <v>0</v>
      </c>
      <c r="F1294">
        <v>0</v>
      </c>
      <c r="G1294">
        <v>0</v>
      </c>
      <c r="H1294">
        <v>100</v>
      </c>
      <c r="I1294">
        <v>0</v>
      </c>
      <c r="J1294">
        <v>0</v>
      </c>
      <c r="K1294">
        <v>0</v>
      </c>
      <c r="L1294">
        <v>0</v>
      </c>
      <c r="M1294">
        <v>60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40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</row>
    <row r="1295" spans="1:26">
      <c r="A1295">
        <v>1284</v>
      </c>
      <c r="B1295">
        <f t="shared" si="20"/>
        <v>200</v>
      </c>
      <c r="E1295">
        <v>0</v>
      </c>
      <c r="F1295">
        <v>0</v>
      </c>
      <c r="G1295">
        <v>0</v>
      </c>
      <c r="H1295">
        <v>100</v>
      </c>
      <c r="I1295">
        <v>0</v>
      </c>
      <c r="J1295">
        <v>0</v>
      </c>
      <c r="K1295">
        <v>0</v>
      </c>
      <c r="L1295">
        <v>0</v>
      </c>
      <c r="M1295">
        <v>60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40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>
      <c r="A1296">
        <v>1285</v>
      </c>
      <c r="B1296">
        <f t="shared" si="20"/>
        <v>100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60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40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</row>
    <row r="1297" spans="1:26">
      <c r="A1297">
        <v>1286</v>
      </c>
      <c r="B1297">
        <f t="shared" si="20"/>
        <v>100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60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40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>
      <c r="A1298">
        <v>1287</v>
      </c>
      <c r="B1298">
        <f t="shared" si="20"/>
        <v>100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60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40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</row>
    <row r="1299" spans="1:26">
      <c r="A1299">
        <v>1288</v>
      </c>
      <c r="B1299">
        <f t="shared" si="20"/>
        <v>100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60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40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>
      <c r="A1300">
        <v>1289</v>
      </c>
      <c r="B1300">
        <f t="shared" si="20"/>
        <v>100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60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40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</row>
    <row r="1301" spans="1:26">
      <c r="A1301">
        <v>1290</v>
      </c>
      <c r="B1301">
        <f t="shared" si="20"/>
        <v>100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60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40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</row>
    <row r="1302" spans="1:26">
      <c r="A1302">
        <v>1291</v>
      </c>
      <c r="B1302">
        <f t="shared" si="20"/>
        <v>100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40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</row>
    <row r="1303" spans="1:26">
      <c r="A1303">
        <v>1292</v>
      </c>
      <c r="B1303">
        <f t="shared" si="20"/>
        <v>100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60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40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</row>
    <row r="1304" spans="1:26">
      <c r="A1304">
        <v>1293</v>
      </c>
      <c r="B1304">
        <f t="shared" si="20"/>
        <v>100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60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40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</row>
    <row r="1305" spans="1:26">
      <c r="A1305">
        <v>1294</v>
      </c>
      <c r="B1305">
        <f t="shared" si="20"/>
        <v>100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60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40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</row>
    <row r="1306" spans="1:26">
      <c r="A1306">
        <v>1295</v>
      </c>
      <c r="B1306">
        <f t="shared" si="20"/>
        <v>100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60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40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</row>
    <row r="1307" spans="1:26">
      <c r="A1307">
        <v>1296</v>
      </c>
      <c r="B1307">
        <f t="shared" si="20"/>
        <v>100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60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40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</row>
    <row r="1308" spans="1:26">
      <c r="A1308">
        <v>1297</v>
      </c>
      <c r="B1308">
        <f t="shared" si="20"/>
        <v>100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60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40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</row>
    <row r="1309" spans="1:26">
      <c r="A1309">
        <v>1298</v>
      </c>
      <c r="B1309">
        <f t="shared" si="20"/>
        <v>100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60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40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</row>
    <row r="1310" spans="1:26">
      <c r="A1310">
        <v>1299</v>
      </c>
      <c r="B1310">
        <f t="shared" si="20"/>
        <v>100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60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40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</row>
    <row r="1311" spans="1:26">
      <c r="A1311">
        <v>1300</v>
      </c>
      <c r="B1311">
        <f t="shared" si="20"/>
        <v>100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60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40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</row>
    <row r="1312" spans="1:26">
      <c r="A1312">
        <v>1301</v>
      </c>
      <c r="B1312">
        <f t="shared" si="20"/>
        <v>100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60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40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</row>
    <row r="1313" spans="1:26">
      <c r="A1313">
        <v>1302</v>
      </c>
      <c r="B1313">
        <f t="shared" si="20"/>
        <v>160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60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40</v>
      </c>
      <c r="T1313">
        <v>0</v>
      </c>
      <c r="U1313">
        <v>0</v>
      </c>
      <c r="V1313">
        <v>0</v>
      </c>
      <c r="W1313">
        <v>60</v>
      </c>
      <c r="X1313">
        <v>0</v>
      </c>
      <c r="Y1313">
        <v>0</v>
      </c>
      <c r="Z1313">
        <v>0</v>
      </c>
    </row>
    <row r="1314" spans="1:26">
      <c r="A1314">
        <v>1303</v>
      </c>
      <c r="B1314">
        <f t="shared" si="20"/>
        <v>160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60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40</v>
      </c>
      <c r="T1314">
        <v>0</v>
      </c>
      <c r="U1314">
        <v>0</v>
      </c>
      <c r="V1314">
        <v>0</v>
      </c>
      <c r="W1314">
        <v>60</v>
      </c>
      <c r="X1314">
        <v>0</v>
      </c>
      <c r="Y1314">
        <v>0</v>
      </c>
      <c r="Z1314">
        <v>0</v>
      </c>
    </row>
    <row r="1315" spans="1:26">
      <c r="A1315">
        <v>1304</v>
      </c>
      <c r="B1315">
        <f t="shared" si="20"/>
        <v>160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60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40</v>
      </c>
      <c r="T1315">
        <v>0</v>
      </c>
      <c r="U1315">
        <v>0</v>
      </c>
      <c r="V1315">
        <v>0</v>
      </c>
      <c r="W1315">
        <v>60</v>
      </c>
      <c r="X1315">
        <v>0</v>
      </c>
      <c r="Y1315">
        <v>0</v>
      </c>
      <c r="Z1315">
        <v>0</v>
      </c>
    </row>
    <row r="1316" spans="1:26">
      <c r="A1316">
        <v>1305</v>
      </c>
      <c r="B1316">
        <f t="shared" si="20"/>
        <v>160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60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40</v>
      </c>
      <c r="T1316">
        <v>0</v>
      </c>
      <c r="U1316">
        <v>0</v>
      </c>
      <c r="V1316">
        <v>0</v>
      </c>
      <c r="W1316">
        <v>60</v>
      </c>
      <c r="X1316">
        <v>0</v>
      </c>
      <c r="Y1316">
        <v>0</v>
      </c>
      <c r="Z1316">
        <v>0</v>
      </c>
    </row>
    <row r="1317" spans="1:26">
      <c r="A1317">
        <v>1306</v>
      </c>
      <c r="B1317">
        <f t="shared" si="20"/>
        <v>160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60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40</v>
      </c>
      <c r="T1317">
        <v>0</v>
      </c>
      <c r="U1317">
        <v>0</v>
      </c>
      <c r="V1317">
        <v>0</v>
      </c>
      <c r="W1317">
        <v>60</v>
      </c>
      <c r="X1317">
        <v>0</v>
      </c>
      <c r="Y1317">
        <v>0</v>
      </c>
      <c r="Z1317">
        <v>0</v>
      </c>
    </row>
    <row r="1318" spans="1:26">
      <c r="A1318">
        <v>1307</v>
      </c>
      <c r="B1318">
        <f t="shared" si="20"/>
        <v>160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60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40</v>
      </c>
      <c r="T1318">
        <v>0</v>
      </c>
      <c r="U1318">
        <v>0</v>
      </c>
      <c r="V1318">
        <v>0</v>
      </c>
      <c r="W1318">
        <v>60</v>
      </c>
      <c r="X1318">
        <v>0</v>
      </c>
      <c r="Y1318">
        <v>0</v>
      </c>
      <c r="Z1318">
        <v>0</v>
      </c>
    </row>
    <row r="1319" spans="1:26">
      <c r="A1319">
        <v>1308</v>
      </c>
      <c r="B1319">
        <f t="shared" si="20"/>
        <v>160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60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40</v>
      </c>
      <c r="T1319">
        <v>0</v>
      </c>
      <c r="U1319">
        <v>0</v>
      </c>
      <c r="V1319">
        <v>0</v>
      </c>
      <c r="W1319">
        <v>60</v>
      </c>
      <c r="X1319">
        <v>0</v>
      </c>
      <c r="Y1319">
        <v>0</v>
      </c>
      <c r="Z1319">
        <v>0</v>
      </c>
    </row>
    <row r="1320" spans="1:26">
      <c r="A1320">
        <v>1309</v>
      </c>
      <c r="B1320">
        <f t="shared" si="20"/>
        <v>100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60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40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</row>
    <row r="1321" spans="1:26">
      <c r="A1321">
        <v>1310</v>
      </c>
      <c r="B1321">
        <f t="shared" si="20"/>
        <v>100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60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40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</row>
    <row r="1322" spans="1:26">
      <c r="A1322">
        <v>1311</v>
      </c>
      <c r="B1322">
        <f t="shared" si="20"/>
        <v>100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40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</row>
    <row r="1323" spans="1:26">
      <c r="A1323">
        <v>1312</v>
      </c>
      <c r="B1323">
        <f t="shared" si="20"/>
        <v>100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60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40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>
      <c r="A1324">
        <v>1313</v>
      </c>
      <c r="B1324">
        <f t="shared" si="20"/>
        <v>60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60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</row>
    <row r="1325" spans="1:26">
      <c r="A1325">
        <v>1314</v>
      </c>
      <c r="B1325">
        <f t="shared" si="20"/>
        <v>60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60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</row>
    <row r="1326" spans="1:26">
      <c r="A1326">
        <v>1315</v>
      </c>
      <c r="B1326">
        <f t="shared" si="20"/>
        <v>60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60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</row>
    <row r="1327" spans="1:26">
      <c r="A1327">
        <v>1316</v>
      </c>
      <c r="B1327">
        <f t="shared" si="20"/>
        <v>60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60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>
      <c r="A1328">
        <v>1317</v>
      </c>
      <c r="B1328">
        <f t="shared" si="20"/>
        <v>160</v>
      </c>
      <c r="E1328">
        <v>0</v>
      </c>
      <c r="F1328">
        <v>0</v>
      </c>
      <c r="G1328">
        <v>0</v>
      </c>
      <c r="H1328">
        <v>100</v>
      </c>
      <c r="I1328">
        <v>0</v>
      </c>
      <c r="J1328">
        <v>0</v>
      </c>
      <c r="K1328">
        <v>0</v>
      </c>
      <c r="L1328">
        <v>0</v>
      </c>
      <c r="M1328">
        <v>60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>
      <c r="A1329">
        <v>1318</v>
      </c>
      <c r="B1329">
        <f t="shared" si="20"/>
        <v>160</v>
      </c>
      <c r="E1329">
        <v>0</v>
      </c>
      <c r="F1329">
        <v>0</v>
      </c>
      <c r="G1329">
        <v>0</v>
      </c>
      <c r="H1329">
        <v>100</v>
      </c>
      <c r="I1329">
        <v>0</v>
      </c>
      <c r="J1329">
        <v>0</v>
      </c>
      <c r="K1329">
        <v>0</v>
      </c>
      <c r="L1329">
        <v>0</v>
      </c>
      <c r="M1329">
        <v>60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</row>
    <row r="1330" spans="1:26">
      <c r="A1330">
        <v>1319</v>
      </c>
      <c r="B1330">
        <f t="shared" si="20"/>
        <v>160</v>
      </c>
      <c r="E1330">
        <v>0</v>
      </c>
      <c r="F1330">
        <v>0</v>
      </c>
      <c r="G1330">
        <v>0</v>
      </c>
      <c r="H1330">
        <v>100</v>
      </c>
      <c r="I1330">
        <v>0</v>
      </c>
      <c r="J1330">
        <v>0</v>
      </c>
      <c r="K1330">
        <v>0</v>
      </c>
      <c r="L1330">
        <v>0</v>
      </c>
      <c r="M1330">
        <v>60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</row>
    <row r="1331" spans="1:26">
      <c r="A1331">
        <v>1320</v>
      </c>
      <c r="B1331">
        <f t="shared" si="20"/>
        <v>220</v>
      </c>
      <c r="E1331">
        <v>0</v>
      </c>
      <c r="F1331">
        <v>60</v>
      </c>
      <c r="G1331">
        <v>0</v>
      </c>
      <c r="H1331">
        <v>100</v>
      </c>
      <c r="I1331">
        <v>0</v>
      </c>
      <c r="J1331">
        <v>0</v>
      </c>
      <c r="K1331">
        <v>0</v>
      </c>
      <c r="L1331">
        <v>0</v>
      </c>
      <c r="M1331">
        <v>60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>
      <c r="A1332">
        <v>1321</v>
      </c>
      <c r="B1332">
        <f t="shared" si="20"/>
        <v>220</v>
      </c>
      <c r="E1332">
        <v>0</v>
      </c>
      <c r="F1332">
        <v>60</v>
      </c>
      <c r="G1332">
        <v>0</v>
      </c>
      <c r="H1332">
        <v>100</v>
      </c>
      <c r="I1332">
        <v>0</v>
      </c>
      <c r="J1332">
        <v>0</v>
      </c>
      <c r="K1332">
        <v>0</v>
      </c>
      <c r="L1332">
        <v>0</v>
      </c>
      <c r="M1332">
        <v>60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</row>
    <row r="1333" spans="1:26">
      <c r="A1333">
        <v>1322</v>
      </c>
      <c r="B1333">
        <f t="shared" si="20"/>
        <v>220</v>
      </c>
      <c r="E1333">
        <v>0</v>
      </c>
      <c r="F1333">
        <v>60</v>
      </c>
      <c r="G1333">
        <v>0</v>
      </c>
      <c r="H1333">
        <v>100</v>
      </c>
      <c r="I1333">
        <v>0</v>
      </c>
      <c r="J1333">
        <v>0</v>
      </c>
      <c r="K1333">
        <v>0</v>
      </c>
      <c r="L1333">
        <v>0</v>
      </c>
      <c r="M1333">
        <v>60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>
      <c r="A1334">
        <v>1323</v>
      </c>
      <c r="B1334">
        <f t="shared" si="20"/>
        <v>220</v>
      </c>
      <c r="E1334">
        <v>0</v>
      </c>
      <c r="F1334">
        <v>60</v>
      </c>
      <c r="G1334">
        <v>0</v>
      </c>
      <c r="H1334">
        <v>100</v>
      </c>
      <c r="I1334">
        <v>0</v>
      </c>
      <c r="J1334">
        <v>0</v>
      </c>
      <c r="K1334">
        <v>0</v>
      </c>
      <c r="L1334">
        <v>0</v>
      </c>
      <c r="M1334">
        <v>60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</row>
    <row r="1335" spans="1:26">
      <c r="A1335">
        <v>1324</v>
      </c>
      <c r="B1335">
        <f t="shared" si="20"/>
        <v>220</v>
      </c>
      <c r="E1335">
        <v>0</v>
      </c>
      <c r="F1335">
        <v>60</v>
      </c>
      <c r="G1335">
        <v>0</v>
      </c>
      <c r="H1335">
        <v>100</v>
      </c>
      <c r="I1335">
        <v>0</v>
      </c>
      <c r="J1335">
        <v>0</v>
      </c>
      <c r="K1335">
        <v>0</v>
      </c>
      <c r="L1335">
        <v>0</v>
      </c>
      <c r="M1335">
        <v>60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>
      <c r="A1336">
        <v>1325</v>
      </c>
      <c r="B1336">
        <f t="shared" si="20"/>
        <v>220</v>
      </c>
      <c r="E1336">
        <v>0</v>
      </c>
      <c r="F1336">
        <v>60</v>
      </c>
      <c r="G1336">
        <v>0</v>
      </c>
      <c r="H1336">
        <v>100</v>
      </c>
      <c r="I1336">
        <v>0</v>
      </c>
      <c r="J1336">
        <v>0</v>
      </c>
      <c r="K1336">
        <v>0</v>
      </c>
      <c r="L1336">
        <v>0</v>
      </c>
      <c r="M1336">
        <v>60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</row>
    <row r="1337" spans="1:26">
      <c r="A1337">
        <v>1326</v>
      </c>
      <c r="B1337">
        <f t="shared" si="20"/>
        <v>220</v>
      </c>
      <c r="E1337">
        <v>0</v>
      </c>
      <c r="F1337">
        <v>60</v>
      </c>
      <c r="G1337">
        <v>0</v>
      </c>
      <c r="H1337">
        <v>100</v>
      </c>
      <c r="I1337">
        <v>0</v>
      </c>
      <c r="J1337">
        <v>0</v>
      </c>
      <c r="K1337">
        <v>0</v>
      </c>
      <c r="L1337">
        <v>0</v>
      </c>
      <c r="M1337">
        <v>60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>
      <c r="A1338">
        <v>1327</v>
      </c>
      <c r="B1338">
        <f t="shared" si="20"/>
        <v>260</v>
      </c>
      <c r="E1338">
        <v>0</v>
      </c>
      <c r="F1338">
        <v>0</v>
      </c>
      <c r="G1338">
        <v>0</v>
      </c>
      <c r="H1338">
        <v>100</v>
      </c>
      <c r="I1338">
        <v>0</v>
      </c>
      <c r="J1338">
        <v>0</v>
      </c>
      <c r="K1338">
        <v>0</v>
      </c>
      <c r="L1338">
        <v>0</v>
      </c>
      <c r="M1338">
        <v>60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100</v>
      </c>
      <c r="Y1338">
        <v>0</v>
      </c>
      <c r="Z1338">
        <v>0</v>
      </c>
    </row>
    <row r="1339" spans="1:26">
      <c r="A1339">
        <v>1328</v>
      </c>
      <c r="B1339">
        <f t="shared" si="20"/>
        <v>160</v>
      </c>
      <c r="E1339">
        <v>0</v>
      </c>
      <c r="F1339">
        <v>0</v>
      </c>
      <c r="G1339">
        <v>0</v>
      </c>
      <c r="H1339">
        <v>100</v>
      </c>
      <c r="I1339">
        <v>0</v>
      </c>
      <c r="J1339">
        <v>0</v>
      </c>
      <c r="K1339">
        <v>0</v>
      </c>
      <c r="L1339">
        <v>0</v>
      </c>
      <c r="M1339">
        <v>60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</row>
    <row r="1340" spans="1:26">
      <c r="A1340">
        <v>1329</v>
      </c>
      <c r="B1340">
        <f t="shared" si="20"/>
        <v>60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60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</row>
    <row r="1341" spans="1:26">
      <c r="A1341">
        <v>1330</v>
      </c>
      <c r="B1341">
        <f t="shared" si="20"/>
        <v>160</v>
      </c>
      <c r="E1341">
        <v>0</v>
      </c>
      <c r="F1341">
        <v>0</v>
      </c>
      <c r="G1341">
        <v>0</v>
      </c>
      <c r="H1341">
        <v>100</v>
      </c>
      <c r="I1341">
        <v>0</v>
      </c>
      <c r="J1341">
        <v>0</v>
      </c>
      <c r="K1341">
        <v>0</v>
      </c>
      <c r="L1341">
        <v>0</v>
      </c>
      <c r="M1341">
        <v>60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>
      <c r="A1342">
        <v>1331</v>
      </c>
      <c r="B1342">
        <f t="shared" si="20"/>
        <v>160</v>
      </c>
      <c r="E1342">
        <v>0</v>
      </c>
      <c r="F1342">
        <v>0</v>
      </c>
      <c r="G1342">
        <v>0</v>
      </c>
      <c r="H1342">
        <v>100</v>
      </c>
      <c r="I1342">
        <v>0</v>
      </c>
      <c r="J1342">
        <v>0</v>
      </c>
      <c r="K1342">
        <v>0</v>
      </c>
      <c r="L1342">
        <v>0</v>
      </c>
      <c r="M1342">
        <v>60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</row>
    <row r="1343" spans="1:26">
      <c r="A1343">
        <v>1332</v>
      </c>
      <c r="B1343">
        <f t="shared" si="20"/>
        <v>200</v>
      </c>
      <c r="E1343">
        <v>0</v>
      </c>
      <c r="F1343">
        <v>0</v>
      </c>
      <c r="G1343">
        <v>0</v>
      </c>
      <c r="H1343">
        <v>100</v>
      </c>
      <c r="I1343">
        <v>0</v>
      </c>
      <c r="J1343">
        <v>0</v>
      </c>
      <c r="K1343">
        <v>0</v>
      </c>
      <c r="L1343">
        <v>0</v>
      </c>
      <c r="M1343">
        <v>60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40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>
      <c r="A1344">
        <v>1333</v>
      </c>
      <c r="B1344">
        <f t="shared" si="20"/>
        <v>200</v>
      </c>
      <c r="E1344">
        <v>0</v>
      </c>
      <c r="F1344">
        <v>0</v>
      </c>
      <c r="G1344">
        <v>0</v>
      </c>
      <c r="H1344">
        <v>100</v>
      </c>
      <c r="I1344">
        <v>0</v>
      </c>
      <c r="J1344">
        <v>0</v>
      </c>
      <c r="K1344">
        <v>0</v>
      </c>
      <c r="L1344">
        <v>0</v>
      </c>
      <c r="M1344">
        <v>60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40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</row>
    <row r="1345" spans="1:26">
      <c r="A1345">
        <v>1334</v>
      </c>
      <c r="B1345">
        <f t="shared" si="20"/>
        <v>200</v>
      </c>
      <c r="E1345">
        <v>0</v>
      </c>
      <c r="F1345">
        <v>0</v>
      </c>
      <c r="G1345">
        <v>0</v>
      </c>
      <c r="H1345">
        <v>100</v>
      </c>
      <c r="I1345">
        <v>0</v>
      </c>
      <c r="J1345">
        <v>0</v>
      </c>
      <c r="K1345">
        <v>0</v>
      </c>
      <c r="L1345">
        <v>0</v>
      </c>
      <c r="M1345">
        <v>60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40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>
      <c r="A1346">
        <v>1335</v>
      </c>
      <c r="B1346">
        <f t="shared" si="20"/>
        <v>200</v>
      </c>
      <c r="E1346">
        <v>0</v>
      </c>
      <c r="F1346">
        <v>0</v>
      </c>
      <c r="G1346">
        <v>0</v>
      </c>
      <c r="H1346">
        <v>100</v>
      </c>
      <c r="I1346">
        <v>0</v>
      </c>
      <c r="J1346">
        <v>0</v>
      </c>
      <c r="K1346">
        <v>0</v>
      </c>
      <c r="L1346">
        <v>0</v>
      </c>
      <c r="M1346">
        <v>60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40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>
      <c r="A1347">
        <v>1336</v>
      </c>
      <c r="B1347">
        <f t="shared" si="20"/>
        <v>200</v>
      </c>
      <c r="E1347">
        <v>0</v>
      </c>
      <c r="F1347">
        <v>0</v>
      </c>
      <c r="G1347">
        <v>0</v>
      </c>
      <c r="H1347">
        <v>100</v>
      </c>
      <c r="I1347">
        <v>0</v>
      </c>
      <c r="J1347">
        <v>0</v>
      </c>
      <c r="K1347">
        <v>0</v>
      </c>
      <c r="L1347">
        <v>0</v>
      </c>
      <c r="M1347">
        <v>60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40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</row>
    <row r="1348" spans="1:26">
      <c r="A1348">
        <v>1337</v>
      </c>
      <c r="B1348">
        <f t="shared" si="20"/>
        <v>200</v>
      </c>
      <c r="E1348">
        <v>0</v>
      </c>
      <c r="F1348">
        <v>0</v>
      </c>
      <c r="G1348">
        <v>0</v>
      </c>
      <c r="H1348">
        <v>100</v>
      </c>
      <c r="I1348">
        <v>0</v>
      </c>
      <c r="J1348">
        <v>0</v>
      </c>
      <c r="K1348">
        <v>0</v>
      </c>
      <c r="L1348">
        <v>0</v>
      </c>
      <c r="M1348">
        <v>60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40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</row>
    <row r="1349" spans="1:26">
      <c r="A1349">
        <v>1338</v>
      </c>
      <c r="B1349">
        <f t="shared" si="20"/>
        <v>200</v>
      </c>
      <c r="E1349">
        <v>0</v>
      </c>
      <c r="F1349">
        <v>0</v>
      </c>
      <c r="G1349">
        <v>0</v>
      </c>
      <c r="H1349">
        <v>100</v>
      </c>
      <c r="I1349">
        <v>0</v>
      </c>
      <c r="J1349">
        <v>0</v>
      </c>
      <c r="K1349">
        <v>0</v>
      </c>
      <c r="L1349">
        <v>0</v>
      </c>
      <c r="M1349">
        <v>60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40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</row>
    <row r="1350" spans="1:26">
      <c r="A1350">
        <v>1339</v>
      </c>
      <c r="B1350">
        <f t="shared" si="20"/>
        <v>200</v>
      </c>
      <c r="E1350">
        <v>0</v>
      </c>
      <c r="F1350">
        <v>0</v>
      </c>
      <c r="G1350">
        <v>0</v>
      </c>
      <c r="H1350">
        <v>100</v>
      </c>
      <c r="I1350">
        <v>0</v>
      </c>
      <c r="J1350">
        <v>0</v>
      </c>
      <c r="K1350">
        <v>0</v>
      </c>
      <c r="L1350">
        <v>0</v>
      </c>
      <c r="M1350">
        <v>60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40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>
      <c r="A1351">
        <v>1340</v>
      </c>
      <c r="B1351">
        <f t="shared" si="20"/>
        <v>200</v>
      </c>
      <c r="E1351">
        <v>0</v>
      </c>
      <c r="F1351">
        <v>0</v>
      </c>
      <c r="G1351">
        <v>0</v>
      </c>
      <c r="H1351">
        <v>100</v>
      </c>
      <c r="I1351">
        <v>0</v>
      </c>
      <c r="J1351">
        <v>0</v>
      </c>
      <c r="K1351">
        <v>0</v>
      </c>
      <c r="L1351">
        <v>0</v>
      </c>
      <c r="M1351">
        <v>60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40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</row>
    <row r="1352" spans="1:26">
      <c r="A1352">
        <v>1341</v>
      </c>
      <c r="B1352">
        <f t="shared" si="20"/>
        <v>200</v>
      </c>
      <c r="E1352">
        <v>0</v>
      </c>
      <c r="F1352">
        <v>0</v>
      </c>
      <c r="G1352">
        <v>0</v>
      </c>
      <c r="H1352">
        <v>100</v>
      </c>
      <c r="I1352">
        <v>0</v>
      </c>
      <c r="J1352">
        <v>0</v>
      </c>
      <c r="K1352">
        <v>0</v>
      </c>
      <c r="L1352">
        <v>0</v>
      </c>
      <c r="M1352">
        <v>60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40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</row>
    <row r="1353" spans="1:26">
      <c r="A1353">
        <v>1342</v>
      </c>
      <c r="B1353">
        <f t="shared" si="20"/>
        <v>100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60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40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</row>
    <row r="1354" spans="1:26">
      <c r="A1354">
        <v>1343</v>
      </c>
      <c r="B1354">
        <f t="shared" si="20"/>
        <v>100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60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40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</row>
    <row r="1355" spans="1:26">
      <c r="A1355">
        <v>1344</v>
      </c>
      <c r="B1355">
        <f t="shared" si="20"/>
        <v>100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60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40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</row>
    <row r="1356" spans="1:26">
      <c r="A1356">
        <v>1345</v>
      </c>
      <c r="B1356">
        <f t="shared" si="20"/>
        <v>100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60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40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>
      <c r="A1357">
        <v>1346</v>
      </c>
      <c r="B1357">
        <f t="shared" ref="B1357:B1420" si="21">SUM(E1357:CA1357)</f>
        <v>100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60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40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</row>
    <row r="1358" spans="1:26">
      <c r="A1358">
        <v>1347</v>
      </c>
      <c r="B1358">
        <f t="shared" si="21"/>
        <v>60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60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</row>
    <row r="1359" spans="1:26">
      <c r="A1359">
        <v>1348</v>
      </c>
      <c r="B1359">
        <f t="shared" si="21"/>
        <v>60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60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</row>
    <row r="1360" spans="1:26">
      <c r="A1360">
        <v>1349</v>
      </c>
      <c r="B1360">
        <f t="shared" si="21"/>
        <v>60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60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</row>
    <row r="1361" spans="1:26">
      <c r="A1361">
        <v>1350</v>
      </c>
      <c r="B1361">
        <f t="shared" si="21"/>
        <v>60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60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</row>
    <row r="1362" spans="1:26">
      <c r="A1362">
        <v>1351</v>
      </c>
      <c r="B1362">
        <f t="shared" si="21"/>
        <v>60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60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</row>
    <row r="1363" spans="1:26">
      <c r="A1363">
        <v>1352</v>
      </c>
      <c r="B1363">
        <f t="shared" si="21"/>
        <v>60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60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</row>
    <row r="1364" spans="1:26">
      <c r="A1364">
        <v>1353</v>
      </c>
      <c r="B1364">
        <f t="shared" si="21"/>
        <v>60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60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</row>
    <row r="1365" spans="1:26">
      <c r="A1365">
        <v>1354</v>
      </c>
      <c r="B1365">
        <f t="shared" si="21"/>
        <v>60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60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</row>
    <row r="1366" spans="1:26">
      <c r="A1366">
        <v>1355</v>
      </c>
      <c r="B1366">
        <f t="shared" si="21"/>
        <v>60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60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>
      <c r="A1367">
        <v>1356</v>
      </c>
      <c r="B1367">
        <f t="shared" si="21"/>
        <v>60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60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</row>
    <row r="1368" spans="1:26">
      <c r="A1368">
        <v>1357</v>
      </c>
      <c r="B1368">
        <f t="shared" si="21"/>
        <v>60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60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</row>
    <row r="1369" spans="1:26">
      <c r="A1369">
        <v>1358</v>
      </c>
      <c r="B1369">
        <f t="shared" si="21"/>
        <v>60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60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</row>
    <row r="1370" spans="1:26">
      <c r="A1370">
        <v>1359</v>
      </c>
      <c r="B1370">
        <f t="shared" si="21"/>
        <v>60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60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</row>
    <row r="1371" spans="1:26">
      <c r="A1371">
        <v>1360</v>
      </c>
      <c r="B1371">
        <f t="shared" si="21"/>
        <v>60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60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</row>
    <row r="1372" spans="1:26">
      <c r="A1372">
        <v>1361</v>
      </c>
      <c r="B1372">
        <f t="shared" si="21"/>
        <v>60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60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</row>
    <row r="1373" spans="1:26">
      <c r="A1373">
        <v>1362</v>
      </c>
      <c r="B1373">
        <f t="shared" si="21"/>
        <v>60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60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>
      <c r="A1374">
        <v>1363</v>
      </c>
      <c r="B1374">
        <f t="shared" si="21"/>
        <v>60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60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</row>
    <row r="1375" spans="1:26">
      <c r="A1375">
        <v>1364</v>
      </c>
      <c r="B1375">
        <f t="shared" si="21"/>
        <v>60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60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</row>
    <row r="1376" spans="1:26">
      <c r="A1376">
        <v>1365</v>
      </c>
      <c r="B1376">
        <f t="shared" si="21"/>
        <v>60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60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</row>
    <row r="1377" spans="1:26">
      <c r="A1377">
        <v>1366</v>
      </c>
      <c r="B1377">
        <f t="shared" si="21"/>
        <v>60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60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</row>
    <row r="1378" spans="1:26">
      <c r="A1378">
        <v>1367</v>
      </c>
      <c r="B1378">
        <f t="shared" si="21"/>
        <v>60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60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</row>
    <row r="1379" spans="1:26">
      <c r="A1379">
        <v>1368</v>
      </c>
      <c r="B1379">
        <f t="shared" si="21"/>
        <v>72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12</v>
      </c>
      <c r="K1379">
        <v>0</v>
      </c>
      <c r="L1379">
        <v>0</v>
      </c>
      <c r="M1379">
        <v>60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>
      <c r="A1380">
        <v>1369</v>
      </c>
      <c r="B1380">
        <f t="shared" si="21"/>
        <v>72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12</v>
      </c>
      <c r="K1380">
        <v>0</v>
      </c>
      <c r="L1380">
        <v>0</v>
      </c>
      <c r="M1380">
        <v>60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</row>
    <row r="1381" spans="1:26">
      <c r="A1381">
        <v>1370</v>
      </c>
      <c r="B1381">
        <f t="shared" si="21"/>
        <v>72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12</v>
      </c>
      <c r="K1381">
        <v>0</v>
      </c>
      <c r="L1381">
        <v>0</v>
      </c>
      <c r="M1381">
        <v>60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</row>
    <row r="1385" spans="1:26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</row>
    <row r="1388" spans="1:26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</row>
    <row r="1389" spans="1:26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</row>
    <row r="1391" spans="1:26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</row>
    <row r="1393" spans="1:26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</row>
    <row r="1394" spans="1:26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</row>
    <row r="1395" spans="1:26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</row>
    <row r="1396" spans="1:26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</row>
    <row r="1397" spans="1:26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</row>
    <row r="1398" spans="1:26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</row>
    <row r="1399" spans="1:26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</row>
    <row r="1400" spans="1:26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</row>
    <row r="1401" spans="1:26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</row>
    <row r="1402" spans="1:26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</row>
    <row r="1403" spans="1:26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</row>
    <row r="1405" spans="1:26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</row>
    <row r="1406" spans="1:26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</row>
    <row r="1407" spans="1:26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</row>
    <row r="1408" spans="1:26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</row>
    <row r="1409" spans="1:26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</row>
    <row r="1410" spans="1:26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</row>
    <row r="1411" spans="1:26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</row>
    <row r="1412" spans="1:26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</row>
    <row r="1413" spans="1:26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</row>
    <row r="1414" spans="1:26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</row>
    <row r="1417" spans="1:26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</row>
    <row r="1418" spans="1:26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</row>
    <row r="1419" spans="1:26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</row>
    <row r="1421" spans="1:26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</row>
    <row r="1422" spans="1:26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</row>
    <row r="1423" spans="1:26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</row>
    <row r="1424" spans="1:26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</row>
    <row r="1425" spans="1:26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</row>
    <row r="1426" spans="1:26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</row>
    <row r="1427" spans="1:26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</row>
    <row r="1431" spans="1:26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</row>
    <row r="1433" spans="1:26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</row>
    <row r="1435" spans="1:26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</row>
    <row r="1436" spans="1:26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</row>
    <row r="1437" spans="1:26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</row>
    <row r="1439" spans="1:26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</row>
    <row r="1440" spans="1:26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</row>
    <row r="1441" spans="1:26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</row>
    <row r="1442" spans="1:26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</row>
    <row r="1444" spans="1:26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</row>
    <row r="1445" spans="1:26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</row>
    <row r="1446" spans="1:26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</row>
    <row r="1447" spans="1:26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</row>
    <row r="1448" spans="1:26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</row>
    <row r="1449" spans="1:26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</row>
    <row r="1451" spans="1:26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/>
  </sheetViews>
  <sheetFormatPr defaultRowHeight="12.75"/>
  <cols>
    <col min="1" max="1" width="16.7109375" customWidth="1"/>
    <col min="2" max="2" width="22.42578125" customWidth="1"/>
    <col min="3" max="3" width="23.7109375" customWidth="1"/>
  </cols>
  <sheetData>
    <row r="1" spans="1:3">
      <c r="A1" s="1" t="s">
        <v>11</v>
      </c>
    </row>
    <row r="3" spans="1:3">
      <c r="A3" s="1" t="s">
        <v>70</v>
      </c>
    </row>
    <row r="5" spans="1:3">
      <c r="A5" s="10" t="s">
        <v>102</v>
      </c>
      <c r="B5" s="17" t="s">
        <v>103</v>
      </c>
    </row>
    <row r="10" spans="1:3" ht="25.5">
      <c r="A10" s="2" t="s">
        <v>15</v>
      </c>
      <c r="B10" s="2" t="s">
        <v>14</v>
      </c>
      <c r="C10" s="2" t="s">
        <v>67</v>
      </c>
    </row>
    <row r="11" spans="1:3">
      <c r="A11">
        <v>1</v>
      </c>
      <c r="B11" s="8">
        <f t="shared" ref="B11:B42" si="0">(A11-1)/(24*6)</f>
        <v>0</v>
      </c>
      <c r="C11">
        <v>0</v>
      </c>
    </row>
    <row r="12" spans="1:3">
      <c r="A12">
        <v>2</v>
      </c>
      <c r="B12" s="8">
        <f t="shared" si="0"/>
        <v>6.9444444444444441E-3</v>
      </c>
      <c r="C12">
        <v>0</v>
      </c>
    </row>
    <row r="13" spans="1:3">
      <c r="A13">
        <v>3</v>
      </c>
      <c r="B13" s="8">
        <f t="shared" si="0"/>
        <v>1.3888888888888888E-2</v>
      </c>
      <c r="C13">
        <v>0</v>
      </c>
    </row>
    <row r="14" spans="1:3">
      <c r="A14">
        <v>4</v>
      </c>
      <c r="B14" s="8">
        <f t="shared" si="0"/>
        <v>2.0833333333333332E-2</v>
      </c>
      <c r="C14">
        <v>0</v>
      </c>
    </row>
    <row r="15" spans="1:3">
      <c r="A15">
        <v>5</v>
      </c>
      <c r="B15" s="8">
        <f t="shared" si="0"/>
        <v>2.7777777777777776E-2</v>
      </c>
      <c r="C15">
        <v>0</v>
      </c>
    </row>
    <row r="16" spans="1:3">
      <c r="A16">
        <v>6</v>
      </c>
      <c r="B16" s="8">
        <f t="shared" si="0"/>
        <v>3.4722222222222224E-2</v>
      </c>
      <c r="C16">
        <v>0</v>
      </c>
    </row>
    <row r="17" spans="1:3">
      <c r="A17">
        <v>7</v>
      </c>
      <c r="B17" s="8">
        <f t="shared" si="0"/>
        <v>4.1666666666666664E-2</v>
      </c>
      <c r="C17">
        <v>0</v>
      </c>
    </row>
    <row r="18" spans="1:3">
      <c r="A18">
        <v>8</v>
      </c>
      <c r="B18" s="8">
        <f t="shared" si="0"/>
        <v>4.8611111111111112E-2</v>
      </c>
      <c r="C18">
        <v>0</v>
      </c>
    </row>
    <row r="19" spans="1:3">
      <c r="A19">
        <v>9</v>
      </c>
      <c r="B19" s="8">
        <f t="shared" si="0"/>
        <v>5.5555555555555552E-2</v>
      </c>
      <c r="C19">
        <v>0</v>
      </c>
    </row>
    <row r="20" spans="1:3">
      <c r="A20">
        <v>10</v>
      </c>
      <c r="B20" s="8">
        <f t="shared" si="0"/>
        <v>6.25E-2</v>
      </c>
      <c r="C20">
        <v>0</v>
      </c>
    </row>
    <row r="21" spans="1:3">
      <c r="A21">
        <v>11</v>
      </c>
      <c r="B21" s="8">
        <f t="shared" si="0"/>
        <v>6.9444444444444448E-2</v>
      </c>
      <c r="C21">
        <v>0</v>
      </c>
    </row>
    <row r="22" spans="1:3">
      <c r="A22">
        <v>12</v>
      </c>
      <c r="B22" s="8">
        <f t="shared" si="0"/>
        <v>7.6388888888888895E-2</v>
      </c>
      <c r="C22">
        <v>0</v>
      </c>
    </row>
    <row r="23" spans="1:3">
      <c r="A23">
        <v>13</v>
      </c>
      <c r="B23" s="8">
        <f t="shared" si="0"/>
        <v>8.3333333333333329E-2</v>
      </c>
      <c r="C23">
        <v>0</v>
      </c>
    </row>
    <row r="24" spans="1:3">
      <c r="A24">
        <v>14</v>
      </c>
      <c r="B24" s="8">
        <f t="shared" si="0"/>
        <v>9.0277777777777776E-2</v>
      </c>
      <c r="C24">
        <v>0</v>
      </c>
    </row>
    <row r="25" spans="1:3">
      <c r="A25">
        <v>15</v>
      </c>
      <c r="B25" s="8">
        <f t="shared" si="0"/>
        <v>9.7222222222222224E-2</v>
      </c>
      <c r="C25">
        <v>0</v>
      </c>
    </row>
    <row r="26" spans="1:3">
      <c r="A26">
        <v>16</v>
      </c>
      <c r="B26" s="8">
        <f t="shared" si="0"/>
        <v>0.10416666666666667</v>
      </c>
      <c r="C26">
        <v>0</v>
      </c>
    </row>
    <row r="27" spans="1:3">
      <c r="A27">
        <v>17</v>
      </c>
      <c r="B27" s="8">
        <f t="shared" si="0"/>
        <v>0.1111111111111111</v>
      </c>
      <c r="C27">
        <v>0</v>
      </c>
    </row>
    <row r="28" spans="1:3">
      <c r="A28">
        <v>18</v>
      </c>
      <c r="B28" s="8">
        <f t="shared" si="0"/>
        <v>0.11805555555555555</v>
      </c>
      <c r="C28">
        <v>0</v>
      </c>
    </row>
    <row r="29" spans="1:3">
      <c r="A29">
        <v>19</v>
      </c>
      <c r="B29" s="8">
        <f t="shared" si="0"/>
        <v>0.125</v>
      </c>
      <c r="C29">
        <v>0</v>
      </c>
    </row>
    <row r="30" spans="1:3">
      <c r="A30">
        <v>20</v>
      </c>
      <c r="B30" s="8">
        <f t="shared" si="0"/>
        <v>0.13194444444444445</v>
      </c>
      <c r="C30">
        <v>0</v>
      </c>
    </row>
    <row r="31" spans="1:3">
      <c r="A31">
        <v>21</v>
      </c>
      <c r="B31" s="8">
        <f t="shared" si="0"/>
        <v>0.1388888888888889</v>
      </c>
      <c r="C31">
        <v>0</v>
      </c>
    </row>
    <row r="32" spans="1:3">
      <c r="A32">
        <v>22</v>
      </c>
      <c r="B32" s="8">
        <f t="shared" si="0"/>
        <v>0.14583333333333334</v>
      </c>
      <c r="C32">
        <v>0</v>
      </c>
    </row>
    <row r="33" spans="1:3">
      <c r="A33">
        <v>23</v>
      </c>
      <c r="B33" s="8">
        <f t="shared" si="0"/>
        <v>0.15277777777777779</v>
      </c>
      <c r="C33">
        <v>0</v>
      </c>
    </row>
    <row r="34" spans="1:3">
      <c r="A34">
        <v>24</v>
      </c>
      <c r="B34" s="8">
        <f t="shared" si="0"/>
        <v>0.15972222222222221</v>
      </c>
      <c r="C34">
        <v>0</v>
      </c>
    </row>
    <row r="35" spans="1:3">
      <c r="A35">
        <v>25</v>
      </c>
      <c r="B35" s="8">
        <f t="shared" si="0"/>
        <v>0.16666666666666666</v>
      </c>
      <c r="C35">
        <v>0</v>
      </c>
    </row>
    <row r="36" spans="1:3">
      <c r="A36">
        <v>26</v>
      </c>
      <c r="B36" s="8">
        <f t="shared" si="0"/>
        <v>0.1736111111111111</v>
      </c>
      <c r="C36">
        <v>0</v>
      </c>
    </row>
    <row r="37" spans="1:3">
      <c r="A37">
        <v>27</v>
      </c>
      <c r="B37" s="8">
        <f t="shared" si="0"/>
        <v>0.18055555555555555</v>
      </c>
      <c r="C37">
        <v>0</v>
      </c>
    </row>
    <row r="38" spans="1:3">
      <c r="A38">
        <v>28</v>
      </c>
      <c r="B38" s="8">
        <f t="shared" si="0"/>
        <v>0.1875</v>
      </c>
      <c r="C38">
        <v>0</v>
      </c>
    </row>
    <row r="39" spans="1:3">
      <c r="A39">
        <v>29</v>
      </c>
      <c r="B39" s="8">
        <f t="shared" si="0"/>
        <v>0.19444444444444445</v>
      </c>
      <c r="C39">
        <v>0</v>
      </c>
    </row>
    <row r="40" spans="1:3">
      <c r="A40">
        <v>30</v>
      </c>
      <c r="B40" s="8">
        <f t="shared" si="0"/>
        <v>0.2013888888888889</v>
      </c>
      <c r="C40">
        <v>0</v>
      </c>
    </row>
    <row r="41" spans="1:3">
      <c r="A41">
        <v>31</v>
      </c>
      <c r="B41" s="8">
        <f t="shared" si="0"/>
        <v>0.20833333333333334</v>
      </c>
      <c r="C41">
        <v>0</v>
      </c>
    </row>
    <row r="42" spans="1:3">
      <c r="A42">
        <v>32</v>
      </c>
      <c r="B42" s="8">
        <f t="shared" si="0"/>
        <v>0.21527777777777779</v>
      </c>
      <c r="C42">
        <v>0</v>
      </c>
    </row>
    <row r="43" spans="1:3">
      <c r="A43">
        <v>33</v>
      </c>
      <c r="B43" s="8">
        <f t="shared" ref="B43:B74" si="1">(A43-1)/(24*6)</f>
        <v>0.22222222222222221</v>
      </c>
      <c r="C43">
        <v>0</v>
      </c>
    </row>
    <row r="44" spans="1:3">
      <c r="A44">
        <v>34</v>
      </c>
      <c r="B44" s="8">
        <f t="shared" si="1"/>
        <v>0.22916666666666666</v>
      </c>
      <c r="C44">
        <v>0</v>
      </c>
    </row>
    <row r="45" spans="1:3">
      <c r="A45">
        <v>35</v>
      </c>
      <c r="B45" s="8">
        <f t="shared" si="1"/>
        <v>0.2361111111111111</v>
      </c>
      <c r="C45">
        <v>0</v>
      </c>
    </row>
    <row r="46" spans="1:3">
      <c r="A46">
        <v>36</v>
      </c>
      <c r="B46" s="8">
        <f t="shared" si="1"/>
        <v>0.24305555555555555</v>
      </c>
      <c r="C46">
        <v>0</v>
      </c>
    </row>
    <row r="47" spans="1:3">
      <c r="A47">
        <v>37</v>
      </c>
      <c r="B47" s="8">
        <f t="shared" si="1"/>
        <v>0.25</v>
      </c>
      <c r="C47">
        <v>0</v>
      </c>
    </row>
    <row r="48" spans="1:3">
      <c r="A48">
        <v>38</v>
      </c>
      <c r="B48" s="8">
        <f t="shared" si="1"/>
        <v>0.25694444444444442</v>
      </c>
      <c r="C48">
        <v>0</v>
      </c>
    </row>
    <row r="49" spans="1:3">
      <c r="A49">
        <v>39</v>
      </c>
      <c r="B49" s="8">
        <f t="shared" si="1"/>
        <v>0.2638888888888889</v>
      </c>
      <c r="C49">
        <v>0</v>
      </c>
    </row>
    <row r="50" spans="1:3">
      <c r="A50">
        <v>40</v>
      </c>
      <c r="B50" s="8">
        <f t="shared" si="1"/>
        <v>0.27083333333333331</v>
      </c>
      <c r="C50">
        <v>0</v>
      </c>
    </row>
    <row r="51" spans="1:3">
      <c r="A51">
        <v>41</v>
      </c>
      <c r="B51" s="8">
        <f t="shared" si="1"/>
        <v>0.27777777777777779</v>
      </c>
      <c r="C51">
        <v>0</v>
      </c>
    </row>
    <row r="52" spans="1:3">
      <c r="A52">
        <v>42</v>
      </c>
      <c r="B52" s="8">
        <f t="shared" si="1"/>
        <v>0.28472222222222221</v>
      </c>
      <c r="C52">
        <v>1</v>
      </c>
    </row>
    <row r="53" spans="1:3">
      <c r="A53">
        <v>43</v>
      </c>
      <c r="B53" s="8">
        <f t="shared" si="1"/>
        <v>0.29166666666666669</v>
      </c>
      <c r="C53">
        <v>1</v>
      </c>
    </row>
    <row r="54" spans="1:3">
      <c r="A54">
        <v>44</v>
      </c>
      <c r="B54" s="8">
        <f t="shared" si="1"/>
        <v>0.2986111111111111</v>
      </c>
      <c r="C54">
        <v>1</v>
      </c>
    </row>
    <row r="55" spans="1:3">
      <c r="A55">
        <v>45</v>
      </c>
      <c r="B55" s="8">
        <f t="shared" si="1"/>
        <v>0.30555555555555558</v>
      </c>
      <c r="C55">
        <v>1</v>
      </c>
    </row>
    <row r="56" spans="1:3">
      <c r="A56">
        <v>46</v>
      </c>
      <c r="B56" s="8">
        <f t="shared" si="1"/>
        <v>0.3125</v>
      </c>
      <c r="C56">
        <v>1</v>
      </c>
    </row>
    <row r="57" spans="1:3">
      <c r="A57">
        <v>47</v>
      </c>
      <c r="B57" s="8">
        <f t="shared" si="1"/>
        <v>0.31944444444444442</v>
      </c>
      <c r="C57">
        <v>1</v>
      </c>
    </row>
    <row r="58" spans="1:3">
      <c r="A58">
        <v>48</v>
      </c>
      <c r="B58" s="8">
        <f t="shared" si="1"/>
        <v>0.3263888888888889</v>
      </c>
      <c r="C58">
        <v>2</v>
      </c>
    </row>
    <row r="59" spans="1:3">
      <c r="A59">
        <v>49</v>
      </c>
      <c r="B59" s="8">
        <f t="shared" si="1"/>
        <v>0.33333333333333331</v>
      </c>
      <c r="C59">
        <v>2</v>
      </c>
    </row>
    <row r="60" spans="1:3">
      <c r="A60">
        <v>50</v>
      </c>
      <c r="B60" s="8">
        <f t="shared" si="1"/>
        <v>0.34027777777777779</v>
      </c>
      <c r="C60">
        <v>2</v>
      </c>
    </row>
    <row r="61" spans="1:3">
      <c r="A61">
        <v>51</v>
      </c>
      <c r="B61" s="8">
        <f t="shared" si="1"/>
        <v>0.34722222222222221</v>
      </c>
      <c r="C61">
        <v>2</v>
      </c>
    </row>
    <row r="62" spans="1:3">
      <c r="A62">
        <v>52</v>
      </c>
      <c r="B62" s="8">
        <f t="shared" si="1"/>
        <v>0.35416666666666669</v>
      </c>
      <c r="C62">
        <v>1</v>
      </c>
    </row>
    <row r="63" spans="1:3">
      <c r="A63">
        <v>53</v>
      </c>
      <c r="B63" s="8">
        <f t="shared" si="1"/>
        <v>0.3611111111111111</v>
      </c>
      <c r="C63">
        <v>1</v>
      </c>
    </row>
    <row r="64" spans="1:3">
      <c r="A64">
        <v>54</v>
      </c>
      <c r="B64" s="8">
        <f t="shared" si="1"/>
        <v>0.36805555555555558</v>
      </c>
      <c r="C64">
        <v>1</v>
      </c>
    </row>
    <row r="65" spans="1:3">
      <c r="A65">
        <v>55</v>
      </c>
      <c r="B65" s="8">
        <f t="shared" si="1"/>
        <v>0.375</v>
      </c>
      <c r="C65">
        <v>1</v>
      </c>
    </row>
    <row r="66" spans="1:3">
      <c r="A66">
        <v>56</v>
      </c>
      <c r="B66" s="8">
        <f t="shared" si="1"/>
        <v>0.38194444444444442</v>
      </c>
      <c r="C66">
        <v>1</v>
      </c>
    </row>
    <row r="67" spans="1:3">
      <c r="A67">
        <v>57</v>
      </c>
      <c r="B67" s="8">
        <f t="shared" si="1"/>
        <v>0.3888888888888889</v>
      </c>
      <c r="C67">
        <v>1</v>
      </c>
    </row>
    <row r="68" spans="1:3">
      <c r="A68">
        <v>58</v>
      </c>
      <c r="B68" s="8">
        <f t="shared" si="1"/>
        <v>0.39583333333333331</v>
      </c>
      <c r="C68">
        <v>1</v>
      </c>
    </row>
    <row r="69" spans="1:3">
      <c r="A69">
        <v>59</v>
      </c>
      <c r="B69" s="8">
        <f t="shared" si="1"/>
        <v>0.40277777777777779</v>
      </c>
      <c r="C69">
        <v>1</v>
      </c>
    </row>
    <row r="70" spans="1:3">
      <c r="A70">
        <v>60</v>
      </c>
      <c r="B70" s="8">
        <f t="shared" si="1"/>
        <v>0.40972222222222221</v>
      </c>
      <c r="C70">
        <v>1</v>
      </c>
    </row>
    <row r="71" spans="1:3">
      <c r="A71">
        <v>61</v>
      </c>
      <c r="B71" s="8">
        <f t="shared" si="1"/>
        <v>0.41666666666666669</v>
      </c>
      <c r="C71">
        <v>1</v>
      </c>
    </row>
    <row r="72" spans="1:3">
      <c r="A72">
        <v>62</v>
      </c>
      <c r="B72" s="8">
        <f t="shared" si="1"/>
        <v>0.4236111111111111</v>
      </c>
      <c r="C72">
        <v>1</v>
      </c>
    </row>
    <row r="73" spans="1:3">
      <c r="A73">
        <v>63</v>
      </c>
      <c r="B73" s="8">
        <f t="shared" si="1"/>
        <v>0.43055555555555558</v>
      </c>
      <c r="C73">
        <v>1</v>
      </c>
    </row>
    <row r="74" spans="1:3">
      <c r="A74">
        <v>64</v>
      </c>
      <c r="B74" s="8">
        <f t="shared" si="1"/>
        <v>0.4375</v>
      </c>
      <c r="C74">
        <v>1</v>
      </c>
    </row>
    <row r="75" spans="1:3">
      <c r="A75">
        <v>65</v>
      </c>
      <c r="B75" s="8">
        <f t="shared" ref="B75:B106" si="2">(A75-1)/(24*6)</f>
        <v>0.44444444444444442</v>
      </c>
      <c r="C75">
        <v>1</v>
      </c>
    </row>
    <row r="76" spans="1:3">
      <c r="A76">
        <v>66</v>
      </c>
      <c r="B76" s="8">
        <f t="shared" si="2"/>
        <v>0.4513888888888889</v>
      </c>
      <c r="C76">
        <v>1</v>
      </c>
    </row>
    <row r="77" spans="1:3">
      <c r="A77">
        <v>67</v>
      </c>
      <c r="B77" s="8">
        <f t="shared" si="2"/>
        <v>0.45833333333333331</v>
      </c>
      <c r="C77">
        <v>0</v>
      </c>
    </row>
    <row r="78" spans="1:3">
      <c r="A78">
        <v>68</v>
      </c>
      <c r="B78" s="8">
        <f t="shared" si="2"/>
        <v>0.46527777777777779</v>
      </c>
      <c r="C78">
        <v>0</v>
      </c>
    </row>
    <row r="79" spans="1:3">
      <c r="A79">
        <v>69</v>
      </c>
      <c r="B79" s="8">
        <f t="shared" si="2"/>
        <v>0.47222222222222221</v>
      </c>
      <c r="C79">
        <v>0</v>
      </c>
    </row>
    <row r="80" spans="1:3">
      <c r="A80">
        <v>70</v>
      </c>
      <c r="B80" s="8">
        <f t="shared" si="2"/>
        <v>0.47916666666666669</v>
      </c>
      <c r="C80">
        <v>0</v>
      </c>
    </row>
    <row r="81" spans="1:3">
      <c r="A81">
        <v>71</v>
      </c>
      <c r="B81" s="8">
        <f t="shared" si="2"/>
        <v>0.4861111111111111</v>
      </c>
      <c r="C81">
        <v>0</v>
      </c>
    </row>
    <row r="82" spans="1:3">
      <c r="A82">
        <v>72</v>
      </c>
      <c r="B82" s="8">
        <f t="shared" si="2"/>
        <v>0.49305555555555558</v>
      </c>
      <c r="C82">
        <v>0</v>
      </c>
    </row>
    <row r="83" spans="1:3">
      <c r="A83">
        <v>73</v>
      </c>
      <c r="B83" s="8">
        <f t="shared" si="2"/>
        <v>0.5</v>
      </c>
      <c r="C83">
        <v>0</v>
      </c>
    </row>
    <row r="84" spans="1:3">
      <c r="A84">
        <v>74</v>
      </c>
      <c r="B84" s="8">
        <f t="shared" si="2"/>
        <v>0.50694444444444442</v>
      </c>
      <c r="C84">
        <v>0</v>
      </c>
    </row>
    <row r="85" spans="1:3">
      <c r="A85">
        <v>75</v>
      </c>
      <c r="B85" s="8">
        <f t="shared" si="2"/>
        <v>0.51388888888888884</v>
      </c>
      <c r="C85">
        <v>0</v>
      </c>
    </row>
    <row r="86" spans="1:3">
      <c r="A86">
        <v>76</v>
      </c>
      <c r="B86" s="8">
        <f t="shared" si="2"/>
        <v>0.52083333333333337</v>
      </c>
      <c r="C86">
        <v>0</v>
      </c>
    </row>
    <row r="87" spans="1:3">
      <c r="A87">
        <v>77</v>
      </c>
      <c r="B87" s="8">
        <f t="shared" si="2"/>
        <v>0.52777777777777779</v>
      </c>
      <c r="C87">
        <v>0</v>
      </c>
    </row>
    <row r="88" spans="1:3">
      <c r="A88">
        <v>78</v>
      </c>
      <c r="B88" s="8">
        <f t="shared" si="2"/>
        <v>0.53472222222222221</v>
      </c>
      <c r="C88">
        <v>0</v>
      </c>
    </row>
    <row r="89" spans="1:3">
      <c r="A89">
        <v>79</v>
      </c>
      <c r="B89" s="8">
        <f t="shared" si="2"/>
        <v>0.54166666666666663</v>
      </c>
      <c r="C89">
        <v>0</v>
      </c>
    </row>
    <row r="90" spans="1:3">
      <c r="A90">
        <v>80</v>
      </c>
      <c r="B90" s="8">
        <f t="shared" si="2"/>
        <v>0.54861111111111116</v>
      </c>
      <c r="C90">
        <v>0</v>
      </c>
    </row>
    <row r="91" spans="1:3">
      <c r="A91">
        <v>81</v>
      </c>
      <c r="B91" s="8">
        <f t="shared" si="2"/>
        <v>0.55555555555555558</v>
      </c>
      <c r="C91">
        <v>0</v>
      </c>
    </row>
    <row r="92" spans="1:3">
      <c r="A92">
        <v>82</v>
      </c>
      <c r="B92" s="8">
        <f t="shared" si="2"/>
        <v>0.5625</v>
      </c>
      <c r="C92">
        <v>0</v>
      </c>
    </row>
    <row r="93" spans="1:3">
      <c r="A93">
        <v>83</v>
      </c>
      <c r="B93" s="8">
        <f t="shared" si="2"/>
        <v>0.56944444444444442</v>
      </c>
      <c r="C93">
        <v>0</v>
      </c>
    </row>
    <row r="94" spans="1:3">
      <c r="A94">
        <v>84</v>
      </c>
      <c r="B94" s="8">
        <f t="shared" si="2"/>
        <v>0.57638888888888884</v>
      </c>
      <c r="C94">
        <v>0</v>
      </c>
    </row>
    <row r="95" spans="1:3">
      <c r="A95">
        <v>85</v>
      </c>
      <c r="B95" s="8">
        <f t="shared" si="2"/>
        <v>0.58333333333333337</v>
      </c>
      <c r="C95">
        <v>0</v>
      </c>
    </row>
    <row r="96" spans="1:3">
      <c r="A96">
        <v>86</v>
      </c>
      <c r="B96" s="8">
        <f t="shared" si="2"/>
        <v>0.59027777777777779</v>
      </c>
      <c r="C96">
        <v>0</v>
      </c>
    </row>
    <row r="97" spans="1:3">
      <c r="A97">
        <v>87</v>
      </c>
      <c r="B97" s="8">
        <f t="shared" si="2"/>
        <v>0.59722222222222221</v>
      </c>
      <c r="C97">
        <v>0</v>
      </c>
    </row>
    <row r="98" spans="1:3">
      <c r="A98">
        <v>88</v>
      </c>
      <c r="B98" s="8">
        <f t="shared" si="2"/>
        <v>0.60416666666666663</v>
      </c>
      <c r="C98">
        <v>0</v>
      </c>
    </row>
    <row r="99" spans="1:3">
      <c r="A99">
        <v>89</v>
      </c>
      <c r="B99" s="8">
        <f t="shared" si="2"/>
        <v>0.61111111111111116</v>
      </c>
      <c r="C99">
        <v>0</v>
      </c>
    </row>
    <row r="100" spans="1:3">
      <c r="A100">
        <v>90</v>
      </c>
      <c r="B100" s="8">
        <f t="shared" si="2"/>
        <v>0.61805555555555558</v>
      </c>
      <c r="C100">
        <v>0</v>
      </c>
    </row>
    <row r="101" spans="1:3">
      <c r="A101">
        <v>91</v>
      </c>
      <c r="B101" s="8">
        <f t="shared" si="2"/>
        <v>0.625</v>
      </c>
      <c r="C101">
        <v>0</v>
      </c>
    </row>
    <row r="102" spans="1:3">
      <c r="A102">
        <v>92</v>
      </c>
      <c r="B102" s="8">
        <f t="shared" si="2"/>
        <v>0.63194444444444442</v>
      </c>
      <c r="C102">
        <v>0</v>
      </c>
    </row>
    <row r="103" spans="1:3">
      <c r="A103">
        <v>93</v>
      </c>
      <c r="B103" s="8">
        <f t="shared" si="2"/>
        <v>0.63888888888888884</v>
      </c>
      <c r="C103">
        <v>0</v>
      </c>
    </row>
    <row r="104" spans="1:3">
      <c r="A104">
        <v>94</v>
      </c>
      <c r="B104" s="8">
        <f t="shared" si="2"/>
        <v>0.64583333333333337</v>
      </c>
      <c r="C104">
        <v>0</v>
      </c>
    </row>
    <row r="105" spans="1:3">
      <c r="A105">
        <v>95</v>
      </c>
      <c r="B105" s="8">
        <f t="shared" si="2"/>
        <v>0.65277777777777779</v>
      </c>
      <c r="C105">
        <v>0</v>
      </c>
    </row>
    <row r="106" spans="1:3">
      <c r="A106">
        <v>96</v>
      </c>
      <c r="B106" s="8">
        <f t="shared" si="2"/>
        <v>0.65972222222222221</v>
      </c>
      <c r="C106">
        <v>0</v>
      </c>
    </row>
    <row r="107" spans="1:3">
      <c r="A107">
        <v>97</v>
      </c>
      <c r="B107" s="8">
        <f t="shared" ref="B107:B138" si="3">(A107-1)/(24*6)</f>
        <v>0.66666666666666663</v>
      </c>
      <c r="C107">
        <v>0</v>
      </c>
    </row>
    <row r="108" spans="1:3">
      <c r="A108">
        <v>98</v>
      </c>
      <c r="B108" s="8">
        <f t="shared" si="3"/>
        <v>0.67361111111111116</v>
      </c>
      <c r="C108">
        <v>0</v>
      </c>
    </row>
    <row r="109" spans="1:3">
      <c r="A109">
        <v>99</v>
      </c>
      <c r="B109" s="8">
        <f t="shared" si="3"/>
        <v>0.68055555555555558</v>
      </c>
      <c r="C109">
        <v>0</v>
      </c>
    </row>
    <row r="110" spans="1:3">
      <c r="A110">
        <v>100</v>
      </c>
      <c r="B110" s="8">
        <f t="shared" si="3"/>
        <v>0.6875</v>
      </c>
      <c r="C110">
        <v>0</v>
      </c>
    </row>
    <row r="111" spans="1:3">
      <c r="A111">
        <v>101</v>
      </c>
      <c r="B111" s="8">
        <f t="shared" si="3"/>
        <v>0.69444444444444442</v>
      </c>
      <c r="C111">
        <v>1</v>
      </c>
    </row>
    <row r="112" spans="1:3">
      <c r="A112">
        <v>102</v>
      </c>
      <c r="B112" s="8">
        <f t="shared" si="3"/>
        <v>0.70138888888888884</v>
      </c>
      <c r="C112">
        <v>1</v>
      </c>
    </row>
    <row r="113" spans="1:3">
      <c r="A113">
        <v>103</v>
      </c>
      <c r="B113" s="8">
        <f t="shared" si="3"/>
        <v>0.70833333333333337</v>
      </c>
      <c r="C113">
        <v>1</v>
      </c>
    </row>
    <row r="114" spans="1:3">
      <c r="A114">
        <v>104</v>
      </c>
      <c r="B114" s="8">
        <f t="shared" si="3"/>
        <v>0.71527777777777779</v>
      </c>
      <c r="C114">
        <v>2</v>
      </c>
    </row>
    <row r="115" spans="1:3">
      <c r="A115">
        <v>105</v>
      </c>
      <c r="B115" s="8">
        <f t="shared" si="3"/>
        <v>0.72222222222222221</v>
      </c>
      <c r="C115">
        <v>2</v>
      </c>
    </row>
    <row r="116" spans="1:3">
      <c r="A116">
        <v>106</v>
      </c>
      <c r="B116" s="8">
        <f t="shared" si="3"/>
        <v>0.72916666666666663</v>
      </c>
      <c r="C116">
        <v>2</v>
      </c>
    </row>
    <row r="117" spans="1:3">
      <c r="A117">
        <v>107</v>
      </c>
      <c r="B117" s="8">
        <f t="shared" si="3"/>
        <v>0.73611111111111116</v>
      </c>
      <c r="C117">
        <v>2</v>
      </c>
    </row>
    <row r="118" spans="1:3">
      <c r="A118">
        <v>108</v>
      </c>
      <c r="B118" s="8">
        <f t="shared" si="3"/>
        <v>0.74305555555555558</v>
      </c>
      <c r="C118">
        <v>2</v>
      </c>
    </row>
    <row r="119" spans="1:3">
      <c r="A119">
        <v>109</v>
      </c>
      <c r="B119" s="8">
        <f t="shared" si="3"/>
        <v>0.75</v>
      </c>
      <c r="C119">
        <v>2</v>
      </c>
    </row>
    <row r="120" spans="1:3">
      <c r="A120">
        <v>110</v>
      </c>
      <c r="B120" s="8">
        <f t="shared" si="3"/>
        <v>0.75694444444444442</v>
      </c>
      <c r="C120">
        <v>2</v>
      </c>
    </row>
    <row r="121" spans="1:3">
      <c r="A121">
        <v>111</v>
      </c>
      <c r="B121" s="8">
        <f t="shared" si="3"/>
        <v>0.76388888888888884</v>
      </c>
      <c r="C121">
        <v>2</v>
      </c>
    </row>
    <row r="122" spans="1:3">
      <c r="A122">
        <v>112</v>
      </c>
      <c r="B122" s="8">
        <f t="shared" si="3"/>
        <v>0.77083333333333337</v>
      </c>
      <c r="C122">
        <v>2</v>
      </c>
    </row>
    <row r="123" spans="1:3">
      <c r="A123">
        <v>113</v>
      </c>
      <c r="B123" s="8">
        <f t="shared" si="3"/>
        <v>0.77777777777777779</v>
      </c>
      <c r="C123">
        <v>2</v>
      </c>
    </row>
    <row r="124" spans="1:3">
      <c r="A124">
        <v>114</v>
      </c>
      <c r="B124" s="8">
        <f t="shared" si="3"/>
        <v>0.78472222222222221</v>
      </c>
      <c r="C124">
        <v>2</v>
      </c>
    </row>
    <row r="125" spans="1:3">
      <c r="A125">
        <v>115</v>
      </c>
      <c r="B125" s="8">
        <f t="shared" si="3"/>
        <v>0.79166666666666663</v>
      </c>
      <c r="C125">
        <v>2</v>
      </c>
    </row>
    <row r="126" spans="1:3">
      <c r="A126">
        <v>116</v>
      </c>
      <c r="B126" s="8">
        <f t="shared" si="3"/>
        <v>0.79861111111111116</v>
      </c>
      <c r="C126">
        <v>2</v>
      </c>
    </row>
    <row r="127" spans="1:3">
      <c r="A127">
        <v>117</v>
      </c>
      <c r="B127" s="8">
        <f t="shared" si="3"/>
        <v>0.80555555555555558</v>
      </c>
      <c r="C127">
        <v>2</v>
      </c>
    </row>
    <row r="128" spans="1:3">
      <c r="A128">
        <v>118</v>
      </c>
      <c r="B128" s="8">
        <f t="shared" si="3"/>
        <v>0.8125</v>
      </c>
      <c r="C128">
        <v>1</v>
      </c>
    </row>
    <row r="129" spans="1:3">
      <c r="A129">
        <v>119</v>
      </c>
      <c r="B129" s="8">
        <f t="shared" si="3"/>
        <v>0.81944444444444442</v>
      </c>
      <c r="C129">
        <v>1</v>
      </c>
    </row>
    <row r="130" spans="1:3">
      <c r="A130">
        <v>120</v>
      </c>
      <c r="B130" s="8">
        <f t="shared" si="3"/>
        <v>0.82638888888888884</v>
      </c>
      <c r="C130">
        <v>1</v>
      </c>
    </row>
    <row r="131" spans="1:3">
      <c r="A131">
        <v>121</v>
      </c>
      <c r="B131" s="8">
        <f t="shared" si="3"/>
        <v>0.83333333333333337</v>
      </c>
      <c r="C131">
        <v>2</v>
      </c>
    </row>
    <row r="132" spans="1:3">
      <c r="A132">
        <v>122</v>
      </c>
      <c r="B132" s="8">
        <f t="shared" si="3"/>
        <v>0.84027777777777779</v>
      </c>
      <c r="C132">
        <v>2</v>
      </c>
    </row>
    <row r="133" spans="1:3">
      <c r="A133">
        <v>123</v>
      </c>
      <c r="B133" s="8">
        <f t="shared" si="3"/>
        <v>0.84722222222222221</v>
      </c>
      <c r="C133">
        <v>2</v>
      </c>
    </row>
    <row r="134" spans="1:3">
      <c r="A134">
        <v>124</v>
      </c>
      <c r="B134" s="8">
        <f t="shared" si="3"/>
        <v>0.85416666666666663</v>
      </c>
      <c r="C134">
        <v>2</v>
      </c>
    </row>
    <row r="135" spans="1:3">
      <c r="A135">
        <v>125</v>
      </c>
      <c r="B135" s="8">
        <f t="shared" si="3"/>
        <v>0.86111111111111116</v>
      </c>
      <c r="C135">
        <v>2</v>
      </c>
    </row>
    <row r="136" spans="1:3">
      <c r="A136">
        <v>126</v>
      </c>
      <c r="B136" s="8">
        <f t="shared" si="3"/>
        <v>0.86805555555555558</v>
      </c>
      <c r="C136">
        <v>2</v>
      </c>
    </row>
    <row r="137" spans="1:3">
      <c r="A137">
        <v>127</v>
      </c>
      <c r="B137" s="8">
        <f t="shared" si="3"/>
        <v>0.875</v>
      </c>
      <c r="C137">
        <v>2</v>
      </c>
    </row>
    <row r="138" spans="1:3">
      <c r="A138">
        <v>128</v>
      </c>
      <c r="B138" s="8">
        <f t="shared" si="3"/>
        <v>0.88194444444444442</v>
      </c>
      <c r="C138">
        <v>2</v>
      </c>
    </row>
    <row r="139" spans="1:3">
      <c r="A139">
        <v>129</v>
      </c>
      <c r="B139" s="8">
        <f t="shared" ref="B139:B154" si="4">(A139-1)/(24*6)</f>
        <v>0.88888888888888884</v>
      </c>
      <c r="C139">
        <v>2</v>
      </c>
    </row>
    <row r="140" spans="1:3">
      <c r="A140">
        <v>130</v>
      </c>
      <c r="B140" s="8">
        <f t="shared" si="4"/>
        <v>0.89583333333333337</v>
      </c>
      <c r="C140">
        <v>2</v>
      </c>
    </row>
    <row r="141" spans="1:3">
      <c r="A141">
        <v>131</v>
      </c>
      <c r="B141" s="8">
        <f t="shared" si="4"/>
        <v>0.90277777777777779</v>
      </c>
      <c r="C141">
        <v>2</v>
      </c>
    </row>
    <row r="142" spans="1:3">
      <c r="A142">
        <v>132</v>
      </c>
      <c r="B142" s="8">
        <f t="shared" si="4"/>
        <v>0.90972222222222221</v>
      </c>
      <c r="C142">
        <v>2</v>
      </c>
    </row>
    <row r="143" spans="1:3">
      <c r="A143">
        <v>133</v>
      </c>
      <c r="B143" s="8">
        <f t="shared" si="4"/>
        <v>0.91666666666666663</v>
      </c>
      <c r="C143">
        <v>2</v>
      </c>
    </row>
    <row r="144" spans="1:3">
      <c r="A144">
        <v>134</v>
      </c>
      <c r="B144" s="8">
        <f t="shared" si="4"/>
        <v>0.92361111111111116</v>
      </c>
      <c r="C144">
        <v>2</v>
      </c>
    </row>
    <row r="145" spans="1:3">
      <c r="A145">
        <v>135</v>
      </c>
      <c r="B145" s="8">
        <f t="shared" si="4"/>
        <v>0.93055555555555558</v>
      </c>
      <c r="C145">
        <v>2</v>
      </c>
    </row>
    <row r="146" spans="1:3">
      <c r="A146">
        <v>136</v>
      </c>
      <c r="B146" s="8">
        <f t="shared" si="4"/>
        <v>0.9375</v>
      </c>
      <c r="C146">
        <v>1</v>
      </c>
    </row>
    <row r="147" spans="1:3">
      <c r="A147">
        <v>137</v>
      </c>
      <c r="B147" s="8">
        <f t="shared" si="4"/>
        <v>0.94444444444444442</v>
      </c>
      <c r="C147">
        <v>1</v>
      </c>
    </row>
    <row r="148" spans="1:3">
      <c r="A148">
        <v>138</v>
      </c>
      <c r="B148" s="8">
        <f t="shared" si="4"/>
        <v>0.95138888888888884</v>
      </c>
      <c r="C148">
        <v>0</v>
      </c>
    </row>
    <row r="149" spans="1:3">
      <c r="A149">
        <v>139</v>
      </c>
      <c r="B149" s="8">
        <f t="shared" si="4"/>
        <v>0.95833333333333337</v>
      </c>
      <c r="C149">
        <v>0</v>
      </c>
    </row>
    <row r="150" spans="1:3">
      <c r="A150">
        <v>140</v>
      </c>
      <c r="B150" s="8">
        <f t="shared" si="4"/>
        <v>0.96527777777777779</v>
      </c>
      <c r="C150">
        <v>0</v>
      </c>
    </row>
    <row r="151" spans="1:3">
      <c r="A151">
        <v>141</v>
      </c>
      <c r="B151" s="8">
        <f t="shared" si="4"/>
        <v>0.97222222222222221</v>
      </c>
      <c r="C151">
        <v>0</v>
      </c>
    </row>
    <row r="152" spans="1:3">
      <c r="A152">
        <v>142</v>
      </c>
      <c r="B152" s="8">
        <f t="shared" si="4"/>
        <v>0.97916666666666663</v>
      </c>
      <c r="C152">
        <v>0</v>
      </c>
    </row>
    <row r="153" spans="1:3">
      <c r="A153">
        <v>143</v>
      </c>
      <c r="B153" s="8">
        <f t="shared" si="4"/>
        <v>0.98611111111111116</v>
      </c>
      <c r="C153">
        <v>0</v>
      </c>
    </row>
    <row r="154" spans="1:3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/>
  </sheetViews>
  <sheetFormatPr defaultRowHeight="12.75"/>
  <cols>
    <col min="1" max="1" width="33" customWidth="1"/>
    <col min="2" max="7" width="10.7109375" customWidth="1"/>
  </cols>
  <sheetData>
    <row r="1" spans="1:7">
      <c r="A1" s="1" t="s">
        <v>11</v>
      </c>
    </row>
    <row r="2" spans="1:7">
      <c r="A2" s="1"/>
    </row>
    <row r="3" spans="1:7">
      <c r="A3" s="1" t="s">
        <v>12</v>
      </c>
    </row>
    <row r="8" spans="1:7">
      <c r="A8" s="1" t="s">
        <v>0</v>
      </c>
    </row>
    <row r="9" spans="1:7">
      <c r="A9" s="1"/>
    </row>
    <row r="10" spans="1:7">
      <c r="A10" s="7" t="s">
        <v>3</v>
      </c>
      <c r="B10" s="6"/>
      <c r="C10" s="6"/>
      <c r="D10" s="6"/>
      <c r="E10" s="6"/>
      <c r="F10" s="6"/>
      <c r="G10" s="6"/>
    </row>
    <row r="11" spans="1:7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>
      <c r="A21" s="7" t="s">
        <v>2</v>
      </c>
      <c r="B21" s="6"/>
      <c r="C21" s="6"/>
      <c r="D21" s="6"/>
      <c r="E21" s="6"/>
      <c r="F21" s="6"/>
      <c r="G21" s="6"/>
    </row>
    <row r="22" spans="1:7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occ_start_states!A1</f>
        <v>Active Occupancy Model</v>
      </c>
    </row>
    <row r="3" spans="1:9">
      <c r="A3" s="1" t="s">
        <v>24</v>
      </c>
    </row>
    <row r="5" spans="1:9">
      <c r="A5" t="s">
        <v>25</v>
      </c>
    </row>
    <row r="6" spans="1:9">
      <c r="A6" t="s">
        <v>1</v>
      </c>
    </row>
    <row r="9" spans="1:9" ht="12.75" customHeight="1"/>
    <row r="10" spans="1:9" s="2" customFormat="1" ht="69" customHeight="1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2" spans="1:9">
      <c r="A2" s="1"/>
    </row>
    <row r="3" spans="1:9">
      <c r="A3" s="1" t="str">
        <f>tpm1_wd!A3</f>
        <v>Transition Probability Matrix</v>
      </c>
    </row>
    <row r="4" spans="1:9">
      <c r="A4" s="1"/>
    </row>
    <row r="5" spans="1:9">
      <c r="A5" s="10" t="s">
        <v>25</v>
      </c>
    </row>
    <row r="6" spans="1:9">
      <c r="A6" s="10" t="s">
        <v>26</v>
      </c>
    </row>
    <row r="7" spans="1:9">
      <c r="A7" s="1"/>
    </row>
    <row r="8" spans="1:9">
      <c r="A8" s="1"/>
    </row>
    <row r="9" spans="1:9">
      <c r="A9" s="1"/>
    </row>
    <row r="10" spans="1:9" ht="69" customHeight="1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27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27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28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28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29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29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/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2013-07-11T12:32:44Z</dcterms:modified>
</cp:coreProperties>
</file>