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esktop\CompSci\projects\COMP 424\comp424w2018-AI\hw3\"/>
    </mc:Choice>
  </mc:AlternateContent>
  <xr:revisionPtr revIDLastSave="0" documentId="13_ncr:1_{3ED67BD2-9530-423A-B6B5-3FDA573F9305}" xr6:coauthVersionLast="28" xr6:coauthVersionMax="28" xr10:uidLastSave="{00000000-0000-0000-0000-000000000000}"/>
  <bookViews>
    <workbookView xWindow="0" yWindow="0" windowWidth="19200" windowHeight="6940" xr2:uid="{B5DEF87B-E001-4DE0-8822-968D36FB682D}"/>
  </bookViews>
  <sheets>
    <sheet name="Q2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1" i="1" l="1"/>
  <c r="I18" i="1"/>
  <c r="H18" i="1"/>
  <c r="F30" i="1" s="1"/>
  <c r="J30" i="1" s="1"/>
  <c r="G18" i="1"/>
  <c r="F18" i="1"/>
  <c r="F25" i="1"/>
  <c r="J25" i="1" s="1"/>
  <c r="F24" i="1"/>
  <c r="J24" i="1" s="1"/>
  <c r="F23" i="1"/>
  <c r="J23" i="1" s="1"/>
  <c r="I24" i="1"/>
  <c r="I25" i="1"/>
  <c r="I26" i="1"/>
  <c r="I27" i="1"/>
  <c r="I28" i="1"/>
  <c r="I29" i="1"/>
  <c r="I30" i="1"/>
  <c r="I23" i="1"/>
  <c r="H24" i="1"/>
  <c r="H25" i="1"/>
  <c r="H26" i="1"/>
  <c r="H27" i="1"/>
  <c r="H28" i="1"/>
  <c r="H29" i="1"/>
  <c r="H30" i="1"/>
  <c r="H23" i="1"/>
  <c r="G24" i="1"/>
  <c r="G25" i="1"/>
  <c r="G26" i="1"/>
  <c r="G27" i="1"/>
  <c r="G28" i="1"/>
  <c r="G29" i="1"/>
  <c r="G30" i="1"/>
  <c r="G23" i="1"/>
  <c r="F27" i="1"/>
  <c r="J27" i="1" s="1"/>
  <c r="F28" i="1"/>
  <c r="J28" i="1" s="1"/>
  <c r="E24" i="1"/>
  <c r="E25" i="1"/>
  <c r="E26" i="1"/>
  <c r="E27" i="1"/>
  <c r="E28" i="1"/>
  <c r="E29" i="1"/>
  <c r="E30" i="1"/>
  <c r="E23" i="1"/>
  <c r="I4" i="1"/>
  <c r="I5" i="1"/>
  <c r="I6" i="1"/>
  <c r="I7" i="1"/>
  <c r="I8" i="1"/>
  <c r="I9" i="1"/>
  <c r="I10" i="1"/>
  <c r="I3" i="1"/>
  <c r="F4" i="1"/>
  <c r="F5" i="1"/>
  <c r="F6" i="1"/>
  <c r="F8" i="1"/>
  <c r="F3" i="1"/>
  <c r="G16" i="1"/>
  <c r="H16" i="1"/>
  <c r="F9" i="1" s="1"/>
  <c r="I16" i="1"/>
  <c r="F16" i="1"/>
  <c r="H4" i="1"/>
  <c r="H5" i="1"/>
  <c r="J5" i="1" s="1"/>
  <c r="H7" i="1"/>
  <c r="H9" i="1"/>
  <c r="H3" i="1"/>
  <c r="H13" i="1"/>
  <c r="H10" i="1" s="1"/>
  <c r="G13" i="1"/>
  <c r="H8" i="1" s="1"/>
  <c r="G4" i="1"/>
  <c r="G5" i="1"/>
  <c r="G6" i="1"/>
  <c r="G7" i="1"/>
  <c r="G8" i="1"/>
  <c r="G9" i="1"/>
  <c r="G10" i="1"/>
  <c r="G3" i="1"/>
  <c r="E4" i="1"/>
  <c r="E5" i="1"/>
  <c r="E6" i="1"/>
  <c r="E7" i="1"/>
  <c r="E8" i="1"/>
  <c r="E9" i="1"/>
  <c r="E10" i="1"/>
  <c r="E3" i="1"/>
  <c r="F26" i="1" l="1"/>
  <c r="J26" i="1" s="1"/>
  <c r="F29" i="1"/>
  <c r="J29" i="1" s="1"/>
  <c r="J9" i="1"/>
  <c r="J4" i="1"/>
  <c r="H6" i="1"/>
  <c r="J6" i="1" s="1"/>
  <c r="F10" i="1"/>
  <c r="J10" i="1" s="1"/>
  <c r="F7" i="1"/>
  <c r="J7" i="1" s="1"/>
  <c r="J8" i="1"/>
  <c r="J3" i="1"/>
  <c r="J11" i="1" l="1"/>
</calcChain>
</file>

<file path=xl/sharedStrings.xml><?xml version="1.0" encoding="utf-8"?>
<sst xmlns="http://schemas.openxmlformats.org/spreadsheetml/2006/main" count="44" uniqueCount="40">
  <si>
    <t>B</t>
  </si>
  <si>
    <t>A</t>
  </si>
  <si>
    <t>T</t>
  </si>
  <si>
    <t>P(r)</t>
  </si>
  <si>
    <t>P(T=t|r,B=b,A=a)</t>
  </si>
  <si>
    <t>P(B=b)</t>
  </si>
  <si>
    <t>P(A=a|B=b)</t>
  </si>
  <si>
    <t>P(s|A=a)</t>
  </si>
  <si>
    <t>P(b)</t>
  </si>
  <si>
    <t>P(s|a)</t>
  </si>
  <si>
    <t>P(a|b)</t>
  </si>
  <si>
    <t>P(a|¬b)</t>
  </si>
  <si>
    <t>P(¬a|b)</t>
  </si>
  <si>
    <t>P(¬a|¬b)</t>
  </si>
  <si>
    <t>P(t|r,b,a)</t>
  </si>
  <si>
    <t>P(t|r,b,¬a)</t>
  </si>
  <si>
    <t>P(t|r,¬b,a)</t>
  </si>
  <si>
    <t>P(t|r,¬b,¬a)</t>
  </si>
  <si>
    <t>P(t|¬r,b,a)</t>
  </si>
  <si>
    <t>P(t|¬r,¬b,a)</t>
  </si>
  <si>
    <t>P(t|¬r,¬b,¬a)</t>
  </si>
  <si>
    <t>P(t|¬r,b,¬a)</t>
  </si>
  <si>
    <t>P(¬t|r,b,a)</t>
  </si>
  <si>
    <t>P(¬t|r,b,¬a)</t>
  </si>
  <si>
    <t>P(¬t|r,¬b,a)</t>
  </si>
  <si>
    <t>P(¬t|r,¬b,¬a)</t>
  </si>
  <si>
    <t>P(s|¬a)</t>
  </si>
  <si>
    <t>=P(s,r)</t>
  </si>
  <si>
    <t>R</t>
  </si>
  <si>
    <t>S</t>
  </si>
  <si>
    <t>P(R=r)</t>
  </si>
  <si>
    <t>P(¬t|R=r,B=b,a)</t>
  </si>
  <si>
    <t>P(a|B=b)</t>
  </si>
  <si>
    <t>Product</t>
  </si>
  <si>
    <t>P(¬t|¬r,b,a)</t>
  </si>
  <si>
    <t>P(¬t|¬r,b,¬a)</t>
  </si>
  <si>
    <t>P(¬t|¬r,¬b,a)</t>
  </si>
  <si>
    <t>P(¬t|¬r,¬b,¬a)</t>
  </si>
  <si>
    <t>P(S=s|a)</t>
  </si>
  <si>
    <t>=P(a,¬t)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</si>
</sst>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7" xfId="0" quotePrefix="1" applyBorder="1"/>
    <xf numFmtId="0" fontId="0" fillId="0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72FF-3A3C-4154-99E9-AD3A1D2C6AD8}">
  <dimension ref="B1:K31"/>
  <sheetViews>
    <sheetView tabSelected="1" topLeftCell="A10" workbookViewId="0">
      <selection activeCell="K32" sqref="K32"/>
    </sheetView>
  </sheetViews>
  <sheetFormatPr defaultRowHeight="14.5" x14ac:dyDescent="0.35"/>
  <cols>
    <col min="2" max="2" width="9.36328125" bestFit="1" customWidth="1"/>
    <col min="3" max="4" width="10.36328125" bestFit="1" customWidth="1"/>
    <col min="5" max="5" width="11.36328125" bestFit="1" customWidth="1"/>
    <col min="6" max="6" width="14.7265625" bestFit="1" customWidth="1"/>
    <col min="7" max="8" width="11.36328125" bestFit="1" customWidth="1"/>
    <col min="9" max="9" width="12.36328125" bestFit="1" customWidth="1"/>
    <col min="10" max="11" width="9.36328125" bestFit="1" customWidth="1"/>
    <col min="12" max="12" width="10.36328125" bestFit="1" customWidth="1"/>
    <col min="13" max="13" width="9.36328125" bestFit="1" customWidth="1"/>
    <col min="14" max="15" width="10.36328125" bestFit="1" customWidth="1"/>
    <col min="16" max="16" width="11.36328125" bestFit="1" customWidth="1"/>
  </cols>
  <sheetData>
    <row r="1" spans="2:11" ht="15" thickBot="1" x14ac:dyDescent="0.4"/>
    <row r="2" spans="2:11" ht="15" thickBot="1" x14ac:dyDescent="0.4">
      <c r="B2" s="6" t="s">
        <v>0</v>
      </c>
      <c r="C2" s="7" t="s">
        <v>1</v>
      </c>
      <c r="D2" s="8" t="s">
        <v>2</v>
      </c>
      <c r="E2" s="6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1" t="s">
        <v>33</v>
      </c>
    </row>
    <row r="3" spans="2:11" x14ac:dyDescent="0.35">
      <c r="B3" s="9">
        <v>1</v>
      </c>
      <c r="C3" s="10">
        <v>1</v>
      </c>
      <c r="D3" s="11">
        <v>1</v>
      </c>
      <c r="E3" s="9">
        <f>$C$13</f>
        <v>0.15</v>
      </c>
      <c r="F3" s="10">
        <f>IF(D3,IF(B3,IF(C3,$B$16,$C$16),IF(C3,$D$16,$E$16)),IF(B3,IF(C3,$F$16,$G$16),IF(C3,$H$16,$I$16)))</f>
        <v>0.95</v>
      </c>
      <c r="G3" s="10">
        <f>IF(B3,$B$13,1-$B$13)</f>
        <v>0.2</v>
      </c>
      <c r="H3" s="10">
        <f>IF(C3,IF(B3,$E$13,$F$13),IF(B3,$G$13,$H$13))</f>
        <v>0.6</v>
      </c>
      <c r="I3" s="10">
        <f>IF(C3,$D$13,$I$13)</f>
        <v>0.8</v>
      </c>
      <c r="J3" s="3">
        <f>PRODUCT(E3:I3)</f>
        <v>1.3679999999999998E-2</v>
      </c>
    </row>
    <row r="4" spans="2:11" x14ac:dyDescent="0.35">
      <c r="B4" s="12">
        <v>1</v>
      </c>
      <c r="C4" s="5">
        <v>0</v>
      </c>
      <c r="D4" s="13">
        <v>1</v>
      </c>
      <c r="E4" s="12">
        <f t="shared" ref="E4:E10" si="0">$C$13</f>
        <v>0.15</v>
      </c>
      <c r="F4" s="5">
        <f t="shared" ref="F4:F10" si="1">IF(D4,IF(B4,IF(C4,$B$16,$C$16),IF(C4,$D$16,$E$16)),IF(B4,IF(C4,$F$16,$G$16),IF(C4,$H$16,$I$16)))</f>
        <v>0.9</v>
      </c>
      <c r="G4" s="5">
        <f t="shared" ref="G4:G10" si="2">IF(B4,$B$13,1-$B$13)</f>
        <v>0.2</v>
      </c>
      <c r="H4" s="5">
        <f t="shared" ref="H4:H10" si="3">IF(C4,IF(B4,$E$13,$F$13),IF(B4,$G$13,$H$13))</f>
        <v>0.4</v>
      </c>
      <c r="I4" s="5">
        <f t="shared" ref="I4:I10" si="4">IF(C4,$D$13,$I$13)</f>
        <v>0.2</v>
      </c>
      <c r="J4" s="3">
        <f t="shared" ref="J4:J10" si="5">PRODUCT(E4:I4)</f>
        <v>2.1600000000000005E-3</v>
      </c>
    </row>
    <row r="5" spans="2:11" x14ac:dyDescent="0.35">
      <c r="B5" s="12">
        <v>0</v>
      </c>
      <c r="C5" s="5">
        <v>1</v>
      </c>
      <c r="D5" s="13">
        <v>1</v>
      </c>
      <c r="E5" s="12">
        <f t="shared" si="0"/>
        <v>0.15</v>
      </c>
      <c r="F5" s="5">
        <f t="shared" si="1"/>
        <v>0.92</v>
      </c>
      <c r="G5" s="5">
        <f t="shared" si="2"/>
        <v>0.8</v>
      </c>
      <c r="H5" s="5">
        <f t="shared" si="3"/>
        <v>0.4</v>
      </c>
      <c r="I5" s="5">
        <f t="shared" si="4"/>
        <v>0.8</v>
      </c>
      <c r="J5" s="3">
        <f t="shared" si="5"/>
        <v>3.5328000000000005E-2</v>
      </c>
    </row>
    <row r="6" spans="2:11" x14ac:dyDescent="0.35">
      <c r="B6" s="12">
        <v>0</v>
      </c>
      <c r="C6" s="5">
        <v>0</v>
      </c>
      <c r="D6" s="13">
        <v>1</v>
      </c>
      <c r="E6" s="12">
        <f t="shared" si="0"/>
        <v>0.15</v>
      </c>
      <c r="F6" s="5">
        <f t="shared" si="1"/>
        <v>0.85</v>
      </c>
      <c r="G6" s="5">
        <f t="shared" si="2"/>
        <v>0.8</v>
      </c>
      <c r="H6" s="5">
        <f t="shared" si="3"/>
        <v>0.6</v>
      </c>
      <c r="I6" s="5">
        <f t="shared" si="4"/>
        <v>0.2</v>
      </c>
      <c r="J6" s="3">
        <f t="shared" si="5"/>
        <v>1.2240000000000001E-2</v>
      </c>
    </row>
    <row r="7" spans="2:11" x14ac:dyDescent="0.35">
      <c r="B7" s="12">
        <v>1</v>
      </c>
      <c r="C7" s="5">
        <v>1</v>
      </c>
      <c r="D7" s="13">
        <v>0</v>
      </c>
      <c r="E7" s="12">
        <f t="shared" si="0"/>
        <v>0.15</v>
      </c>
      <c r="F7" s="5">
        <f t="shared" si="1"/>
        <v>5.0000000000000044E-2</v>
      </c>
      <c r="G7" s="5">
        <f t="shared" si="2"/>
        <v>0.2</v>
      </c>
      <c r="H7" s="5">
        <f t="shared" si="3"/>
        <v>0.6</v>
      </c>
      <c r="I7" s="5">
        <f t="shared" si="4"/>
        <v>0.8</v>
      </c>
      <c r="J7" s="3">
        <f t="shared" si="5"/>
        <v>7.2000000000000059E-4</v>
      </c>
    </row>
    <row r="8" spans="2:11" x14ac:dyDescent="0.35">
      <c r="B8" s="12">
        <v>1</v>
      </c>
      <c r="C8" s="5">
        <v>0</v>
      </c>
      <c r="D8" s="13">
        <v>0</v>
      </c>
      <c r="E8" s="12">
        <f t="shared" si="0"/>
        <v>0.15</v>
      </c>
      <c r="F8" s="5">
        <f t="shared" si="1"/>
        <v>9.9999999999999978E-2</v>
      </c>
      <c r="G8" s="5">
        <f t="shared" si="2"/>
        <v>0.2</v>
      </c>
      <c r="H8" s="5">
        <f t="shared" si="3"/>
        <v>0.4</v>
      </c>
      <c r="I8" s="5">
        <f t="shared" si="4"/>
        <v>0.2</v>
      </c>
      <c r="J8" s="3">
        <f t="shared" si="5"/>
        <v>2.3999999999999995E-4</v>
      </c>
    </row>
    <row r="9" spans="2:11" x14ac:dyDescent="0.35">
      <c r="B9" s="12">
        <v>0</v>
      </c>
      <c r="C9" s="5">
        <v>1</v>
      </c>
      <c r="D9" s="13">
        <v>0</v>
      </c>
      <c r="E9" s="12">
        <f t="shared" si="0"/>
        <v>0.15</v>
      </c>
      <c r="F9" s="5">
        <f t="shared" si="1"/>
        <v>7.999999999999996E-2</v>
      </c>
      <c r="G9" s="5">
        <f t="shared" si="2"/>
        <v>0.8</v>
      </c>
      <c r="H9" s="5">
        <f t="shared" si="3"/>
        <v>0.4</v>
      </c>
      <c r="I9" s="5">
        <f t="shared" si="4"/>
        <v>0.8</v>
      </c>
      <c r="J9" s="3">
        <f t="shared" si="5"/>
        <v>3.0719999999999988E-3</v>
      </c>
    </row>
    <row r="10" spans="2:11" ht="15" thickBot="1" x14ac:dyDescent="0.4">
      <c r="B10" s="14">
        <v>0</v>
      </c>
      <c r="C10" s="15">
        <v>0</v>
      </c>
      <c r="D10" s="16">
        <v>0</v>
      </c>
      <c r="E10" s="14">
        <f t="shared" si="0"/>
        <v>0.15</v>
      </c>
      <c r="F10" s="15">
        <f t="shared" si="1"/>
        <v>0.15000000000000002</v>
      </c>
      <c r="G10" s="15">
        <f t="shared" si="2"/>
        <v>0.8</v>
      </c>
      <c r="H10" s="15">
        <f t="shared" si="3"/>
        <v>0.6</v>
      </c>
      <c r="I10" s="15">
        <f t="shared" si="4"/>
        <v>0.2</v>
      </c>
      <c r="J10" s="4">
        <f t="shared" si="5"/>
        <v>2.16E-3</v>
      </c>
    </row>
    <row r="11" spans="2:11" ht="15" thickBot="1" x14ac:dyDescent="0.4">
      <c r="J11" s="6">
        <f>SUM(J3:J10)</f>
        <v>6.9600000000000009E-2</v>
      </c>
      <c r="K11" s="17" t="s">
        <v>27</v>
      </c>
    </row>
    <row r="12" spans="2:11" ht="15" thickBot="1" x14ac:dyDescent="0.4">
      <c r="B12" s="6" t="s">
        <v>8</v>
      </c>
      <c r="C12" s="7" t="s">
        <v>3</v>
      </c>
      <c r="D12" s="7" t="s">
        <v>9</v>
      </c>
      <c r="E12" s="7" t="s">
        <v>10</v>
      </c>
      <c r="F12" s="7" t="s">
        <v>11</v>
      </c>
      <c r="G12" s="7" t="s">
        <v>12</v>
      </c>
      <c r="H12" s="7" t="s">
        <v>13</v>
      </c>
      <c r="I12" s="8" t="s">
        <v>26</v>
      </c>
    </row>
    <row r="13" spans="2:11" x14ac:dyDescent="0.35">
      <c r="B13">
        <v>0.2</v>
      </c>
      <c r="C13">
        <v>0.15</v>
      </c>
      <c r="D13">
        <v>0.8</v>
      </c>
      <c r="E13">
        <v>0.6</v>
      </c>
      <c r="F13">
        <v>0.4</v>
      </c>
      <c r="G13">
        <f>1-$E$13</f>
        <v>0.4</v>
      </c>
      <c r="H13">
        <f>1-$F$13</f>
        <v>0.6</v>
      </c>
      <c r="I13">
        <v>0.2</v>
      </c>
    </row>
    <row r="14" spans="2:11" ht="15" thickBot="1" x14ac:dyDescent="0.4"/>
    <row r="15" spans="2:11" ht="15" thickBot="1" x14ac:dyDescent="0.4">
      <c r="B15" s="6" t="s">
        <v>14</v>
      </c>
      <c r="C15" s="7" t="s">
        <v>15</v>
      </c>
      <c r="D15" s="7" t="s">
        <v>16</v>
      </c>
      <c r="E15" s="7" t="s">
        <v>17</v>
      </c>
      <c r="F15" s="7" t="s">
        <v>22</v>
      </c>
      <c r="G15" s="7" t="s">
        <v>23</v>
      </c>
      <c r="H15" s="7" t="s">
        <v>24</v>
      </c>
      <c r="I15" s="8" t="s">
        <v>25</v>
      </c>
    </row>
    <row r="16" spans="2:11" ht="15" thickBot="1" x14ac:dyDescent="0.4">
      <c r="B16">
        <v>0.95</v>
      </c>
      <c r="C16">
        <v>0.9</v>
      </c>
      <c r="D16">
        <v>0.92</v>
      </c>
      <c r="E16">
        <v>0.85</v>
      </c>
      <c r="F16">
        <f>1-B16</f>
        <v>5.0000000000000044E-2</v>
      </c>
      <c r="G16">
        <f t="shared" ref="G16:I16" si="6">1-C16</f>
        <v>9.9999999999999978E-2</v>
      </c>
      <c r="H16">
        <f t="shared" si="6"/>
        <v>7.999999999999996E-2</v>
      </c>
      <c r="I16">
        <f t="shared" si="6"/>
        <v>0.15000000000000002</v>
      </c>
    </row>
    <row r="17" spans="2:11" ht="15" thickBot="1" x14ac:dyDescent="0.4">
      <c r="B17" s="6" t="s">
        <v>18</v>
      </c>
      <c r="C17" s="7" t="s">
        <v>21</v>
      </c>
      <c r="D17" s="7" t="s">
        <v>19</v>
      </c>
      <c r="E17" s="8" t="s">
        <v>20</v>
      </c>
      <c r="F17" s="7" t="s">
        <v>34</v>
      </c>
      <c r="G17" s="7" t="s">
        <v>35</v>
      </c>
      <c r="H17" s="7" t="s">
        <v>36</v>
      </c>
      <c r="I17" s="8" t="s">
        <v>37</v>
      </c>
    </row>
    <row r="18" spans="2:11" x14ac:dyDescent="0.35">
      <c r="B18">
        <v>0.35</v>
      </c>
      <c r="C18">
        <v>0.4</v>
      </c>
      <c r="D18">
        <v>0.6</v>
      </c>
      <c r="E18">
        <v>0.05</v>
      </c>
      <c r="F18">
        <f>1-0.35</f>
        <v>0.65</v>
      </c>
      <c r="G18">
        <f>1-0.4</f>
        <v>0.6</v>
      </c>
      <c r="H18">
        <f>1-0.6</f>
        <v>0.4</v>
      </c>
      <c r="I18">
        <f>1-0.05</f>
        <v>0.95</v>
      </c>
    </row>
    <row r="21" spans="2:11" ht="15" thickBot="1" x14ac:dyDescent="0.4"/>
    <row r="22" spans="2:11" ht="15" thickBot="1" x14ac:dyDescent="0.4">
      <c r="B22" s="6" t="s">
        <v>28</v>
      </c>
      <c r="C22" s="7" t="s">
        <v>0</v>
      </c>
      <c r="D22" s="8" t="s">
        <v>29</v>
      </c>
      <c r="E22" s="6" t="s">
        <v>30</v>
      </c>
      <c r="F22" s="7" t="s">
        <v>31</v>
      </c>
      <c r="G22" s="7" t="s">
        <v>32</v>
      </c>
      <c r="H22" s="7" t="s">
        <v>38</v>
      </c>
      <c r="I22" s="18" t="s">
        <v>5</v>
      </c>
      <c r="J22" s="1" t="s">
        <v>33</v>
      </c>
    </row>
    <row r="23" spans="2:11" x14ac:dyDescent="0.35">
      <c r="B23" s="9">
        <v>1</v>
      </c>
      <c r="C23" s="10">
        <v>1</v>
      </c>
      <c r="D23" s="11">
        <v>1</v>
      </c>
      <c r="E23" s="9">
        <f>IF(B23,$C$13,1-$C$13)</f>
        <v>0.15</v>
      </c>
      <c r="F23" s="10">
        <f>IF(B23,IF(C23,$F$16,$H$16),IF(C23,$F$18,$H$18))</f>
        <v>5.0000000000000044E-2</v>
      </c>
      <c r="G23" s="10">
        <f>IF(C23,$E$13,$F$13)</f>
        <v>0.6</v>
      </c>
      <c r="H23" s="10">
        <f>IF(D23,$D$13,$I$13)</f>
        <v>0.8</v>
      </c>
      <c r="I23" s="11">
        <f>IF(C23,$B$13,1-$B$13)</f>
        <v>0.2</v>
      </c>
      <c r="J23" s="2">
        <f>PRODUCT(E23:I23)</f>
        <v>7.200000000000007E-4</v>
      </c>
    </row>
    <row r="24" spans="2:11" x14ac:dyDescent="0.35">
      <c r="B24" s="12">
        <v>1</v>
      </c>
      <c r="C24" s="5">
        <v>0</v>
      </c>
      <c r="D24" s="13">
        <v>1</v>
      </c>
      <c r="E24" s="12">
        <f t="shared" ref="E24:E30" si="7">IF(B24,$C$13,1-$C$13)</f>
        <v>0.15</v>
      </c>
      <c r="F24" s="5">
        <f>IF(B24,IF(C24,$F$16,$H$16),IF(C24,$F$18,$H$18))</f>
        <v>7.999999999999996E-2</v>
      </c>
      <c r="G24" s="5">
        <f t="shared" ref="G24:G30" si="8">IF(C24,$E$13,$F$13)</f>
        <v>0.4</v>
      </c>
      <c r="H24" s="5">
        <f t="shared" ref="H24:H30" si="9">IF(D24,$D$13,$I$13)</f>
        <v>0.8</v>
      </c>
      <c r="I24" s="13">
        <f t="shared" ref="I24:I30" si="10">IF(C24,$B$13,1-$B$13)</f>
        <v>0.8</v>
      </c>
      <c r="J24" s="3">
        <f t="shared" ref="J24:J30" si="11">PRODUCT(E24:I24)</f>
        <v>3.0719999999999988E-3</v>
      </c>
    </row>
    <row r="25" spans="2:11" x14ac:dyDescent="0.35">
      <c r="B25" s="12">
        <v>0</v>
      </c>
      <c r="C25" s="5">
        <v>1</v>
      </c>
      <c r="D25" s="13">
        <v>1</v>
      </c>
      <c r="E25" s="12">
        <f t="shared" si="7"/>
        <v>0.85</v>
      </c>
      <c r="F25" s="5">
        <f>IF(B25,IF(C25,$F$16,$H$16),IF(C25,$F$18,$H$18))</f>
        <v>0.65</v>
      </c>
      <c r="G25" s="5">
        <f t="shared" si="8"/>
        <v>0.6</v>
      </c>
      <c r="H25" s="5">
        <f t="shared" si="9"/>
        <v>0.8</v>
      </c>
      <c r="I25" s="13">
        <f t="shared" si="10"/>
        <v>0.2</v>
      </c>
      <c r="J25" s="3">
        <f t="shared" si="11"/>
        <v>5.3040000000000004E-2</v>
      </c>
    </row>
    <row r="26" spans="2:11" x14ac:dyDescent="0.35">
      <c r="B26" s="12">
        <v>0</v>
      </c>
      <c r="C26" s="5">
        <v>0</v>
      </c>
      <c r="D26" s="13">
        <v>1</v>
      </c>
      <c r="E26" s="12">
        <f t="shared" si="7"/>
        <v>0.85</v>
      </c>
      <c r="F26" s="5">
        <f>IF(B26,IF(C26,$F$16,$H$16),IF(C26,$F$18,$H$18))</f>
        <v>0.4</v>
      </c>
      <c r="G26" s="5">
        <f t="shared" si="8"/>
        <v>0.4</v>
      </c>
      <c r="H26" s="5">
        <f t="shared" si="9"/>
        <v>0.8</v>
      </c>
      <c r="I26" s="13">
        <f t="shared" si="10"/>
        <v>0.8</v>
      </c>
      <c r="J26" s="3">
        <f t="shared" si="11"/>
        <v>8.7040000000000006E-2</v>
      </c>
    </row>
    <row r="27" spans="2:11" x14ac:dyDescent="0.35">
      <c r="B27" s="12">
        <v>1</v>
      </c>
      <c r="C27" s="5">
        <v>1</v>
      </c>
      <c r="D27" s="13">
        <v>0</v>
      </c>
      <c r="E27" s="12">
        <f t="shared" si="7"/>
        <v>0.15</v>
      </c>
      <c r="F27" s="5">
        <f t="shared" ref="F24:F30" si="12">IF(B27,IF(C27,$F$16,$H$16),IF(C27,$F$18,$H$18))</f>
        <v>5.0000000000000044E-2</v>
      </c>
      <c r="G27" s="5">
        <f t="shared" si="8"/>
        <v>0.6</v>
      </c>
      <c r="H27" s="5">
        <f t="shared" si="9"/>
        <v>0.2</v>
      </c>
      <c r="I27" s="13">
        <f t="shared" si="10"/>
        <v>0.2</v>
      </c>
      <c r="J27" s="3">
        <f t="shared" si="11"/>
        <v>1.8000000000000017E-4</v>
      </c>
    </row>
    <row r="28" spans="2:11" x14ac:dyDescent="0.35">
      <c r="B28" s="12">
        <v>1</v>
      </c>
      <c r="C28" s="5">
        <v>0</v>
      </c>
      <c r="D28" s="13">
        <v>0</v>
      </c>
      <c r="E28" s="12">
        <f t="shared" si="7"/>
        <v>0.15</v>
      </c>
      <c r="F28" s="5">
        <f t="shared" si="12"/>
        <v>7.999999999999996E-2</v>
      </c>
      <c r="G28" s="5">
        <f t="shared" si="8"/>
        <v>0.4</v>
      </c>
      <c r="H28" s="5">
        <f t="shared" si="9"/>
        <v>0.2</v>
      </c>
      <c r="I28" s="13">
        <f t="shared" si="10"/>
        <v>0.8</v>
      </c>
      <c r="J28" s="3">
        <f t="shared" si="11"/>
        <v>7.6799999999999969E-4</v>
      </c>
    </row>
    <row r="29" spans="2:11" x14ac:dyDescent="0.35">
      <c r="B29" s="12">
        <v>0</v>
      </c>
      <c r="C29" s="5">
        <v>1</v>
      </c>
      <c r="D29" s="13">
        <v>0</v>
      </c>
      <c r="E29" s="12">
        <f t="shared" si="7"/>
        <v>0.85</v>
      </c>
      <c r="F29" s="5">
        <f t="shared" si="12"/>
        <v>0.65</v>
      </c>
      <c r="G29" s="5">
        <f t="shared" si="8"/>
        <v>0.6</v>
      </c>
      <c r="H29" s="5">
        <f t="shared" si="9"/>
        <v>0.2</v>
      </c>
      <c r="I29" s="13">
        <f t="shared" si="10"/>
        <v>0.2</v>
      </c>
      <c r="J29" s="3">
        <f t="shared" si="11"/>
        <v>1.3260000000000001E-2</v>
      </c>
    </row>
    <row r="30" spans="2:11" ht="15" thickBot="1" x14ac:dyDescent="0.4">
      <c r="B30" s="14">
        <v>0</v>
      </c>
      <c r="C30" s="15">
        <v>0</v>
      </c>
      <c r="D30" s="16">
        <v>0</v>
      </c>
      <c r="E30" s="14">
        <f t="shared" si="7"/>
        <v>0.85</v>
      </c>
      <c r="F30" s="15">
        <f t="shared" si="12"/>
        <v>0.4</v>
      </c>
      <c r="G30" s="15">
        <f t="shared" si="8"/>
        <v>0.4</v>
      </c>
      <c r="H30" s="15">
        <f t="shared" si="9"/>
        <v>0.2</v>
      </c>
      <c r="I30" s="16">
        <f t="shared" si="10"/>
        <v>0.8</v>
      </c>
      <c r="J30" s="4">
        <f t="shared" si="11"/>
        <v>2.1760000000000002E-2</v>
      </c>
    </row>
    <row r="31" spans="2:11" ht="15" thickBot="1" x14ac:dyDescent="0.4">
      <c r="B31" s="5"/>
      <c r="C31" s="5"/>
      <c r="D31" s="5"/>
      <c r="E31" s="5"/>
      <c r="F31" s="5"/>
      <c r="G31" s="5"/>
      <c r="H31" s="5"/>
      <c r="I31" s="5"/>
      <c r="J31" s="6">
        <f>SUM(J23:J30)</f>
        <v>0.17984</v>
      </c>
      <c r="K31" s="17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dcterms:created xsi:type="dcterms:W3CDTF">2018-03-22T20:05:35Z</dcterms:created>
  <dcterms:modified xsi:type="dcterms:W3CDTF">2018-03-22T23:04:37Z</dcterms:modified>
</cp:coreProperties>
</file>