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nan\Desktop\"/>
    </mc:Choice>
  </mc:AlternateContent>
  <xr:revisionPtr revIDLastSave="0" documentId="13_ncr:1_{DBC66987-9366-41D0-B780-C5F8B2A9C73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7" i="1"/>
  <c r="B70" i="1" l="1"/>
  <c r="B71" i="1"/>
  <c r="E54" i="1" l="1"/>
  <c r="F54" i="1" s="1"/>
  <c r="B62" i="1" l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48" i="1"/>
  <c r="O7" i="1"/>
  <c r="N44" i="1" l="1"/>
  <c r="O44" i="1"/>
  <c r="L7" i="1"/>
  <c r="H7" i="1" l="1"/>
</calcChain>
</file>

<file path=xl/sharedStrings.xml><?xml version="1.0" encoding="utf-8"?>
<sst xmlns="http://schemas.openxmlformats.org/spreadsheetml/2006/main" count="129" uniqueCount="96">
  <si>
    <t>Administrator</t>
  </si>
  <si>
    <t>Opšte</t>
  </si>
  <si>
    <t>Učešće članova u implementaciji po funkcionalnostima</t>
  </si>
  <si>
    <t>Bootstrap template</t>
  </si>
  <si>
    <t>Homepage</t>
  </si>
  <si>
    <t>Plan</t>
  </si>
  <si>
    <t xml:space="preserve">Opis funkcionalnosti
</t>
  </si>
  <si>
    <t>Storypoints</t>
  </si>
  <si>
    <t>procentualno učešće</t>
  </si>
  <si>
    <t>Bodovanje učešća</t>
  </si>
  <si>
    <t>Ukupni bodovi:</t>
  </si>
  <si>
    <t>Popis tabela</t>
  </si>
  <si>
    <t>Da li je obuhvaćena u spisku funkcionalnosti</t>
  </si>
  <si>
    <t>Sumarno treba biti 100%</t>
  </si>
  <si>
    <t>U koje tabele se dodaju (ili mijenjaju) zapisi za navedenu funkcionalnost</t>
  </si>
  <si>
    <t>Sinan Šubara</t>
  </si>
  <si>
    <t>Nedim Taljanović</t>
  </si>
  <si>
    <t>Stomatolog</t>
  </si>
  <si>
    <t>MedicinskoOsoblje</t>
  </si>
  <si>
    <t>Pacijent</t>
  </si>
  <si>
    <t>Upravljanje pacijentima</t>
  </si>
  <si>
    <t>Upravljanje med. osobljem</t>
  </si>
  <si>
    <t>Upravljanje stomatolozima</t>
  </si>
  <si>
    <t>Pregled termina</t>
  </si>
  <si>
    <t>Zakazivanje termina</t>
  </si>
  <si>
    <t>Izmjena profila</t>
  </si>
  <si>
    <t>Evidencija pregleda</t>
  </si>
  <si>
    <t>Evidencija dijagnoze</t>
  </si>
  <si>
    <t>Evidencija terapije</t>
  </si>
  <si>
    <t>Evidencija termina</t>
  </si>
  <si>
    <t>Evidencija pacijenata</t>
  </si>
  <si>
    <t>Evidencija skladišta</t>
  </si>
  <si>
    <t>Izdavanje računa</t>
  </si>
  <si>
    <t>Evidencija uplata</t>
  </si>
  <si>
    <t>Validacija podataka</t>
  </si>
  <si>
    <t>Dizajn baze</t>
  </si>
  <si>
    <t>Izvještaji</t>
  </si>
  <si>
    <t>Termin</t>
  </si>
  <si>
    <t>Materijal</t>
  </si>
  <si>
    <t>Pregled</t>
  </si>
  <si>
    <t>Dijagnoza</t>
  </si>
  <si>
    <t>Lijek</t>
  </si>
  <si>
    <t>IzvrsenaUsluga</t>
  </si>
  <si>
    <t>Usluga</t>
  </si>
  <si>
    <t>Grad</t>
  </si>
  <si>
    <t>Terapija</t>
  </si>
  <si>
    <t>Racun</t>
  </si>
  <si>
    <t>Dodavanje lijeka</t>
  </si>
  <si>
    <t>Registracija na sistem</t>
  </si>
  <si>
    <t>Izmjena lozinke</t>
  </si>
  <si>
    <t>Zaboravljena lozinka</t>
  </si>
  <si>
    <t>KorisnickiNalozi</t>
  </si>
  <si>
    <t>PromjenaLozinke</t>
  </si>
  <si>
    <t>Tokeni</t>
  </si>
  <si>
    <t>Drzava</t>
  </si>
  <si>
    <t>UspostavljenaDijagnoza</t>
  </si>
  <si>
    <t>MedicinskiKarton</t>
  </si>
  <si>
    <t>RacunStavke</t>
  </si>
  <si>
    <t>UlazStavke</t>
  </si>
  <si>
    <t>UlazUSkladiste</t>
  </si>
  <si>
    <t>Titula</t>
  </si>
  <si>
    <t>KorisnickiNalozi, Pacijent, Grad</t>
  </si>
  <si>
    <t>KorisnickiNalozi, Pacijent</t>
  </si>
  <si>
    <t>Materijal, UlazStavke, RacunStavke</t>
  </si>
  <si>
    <t>Dijagnoza, UspostavljenaDijagnoza</t>
  </si>
  <si>
    <t>UKUPNO</t>
  </si>
  <si>
    <t>??</t>
  </si>
  <si>
    <t>Login</t>
  </si>
  <si>
    <t>Slanje email-ova</t>
  </si>
  <si>
    <t>Upravljanje titulama</t>
  </si>
  <si>
    <t>Upravljanje uslugama</t>
  </si>
  <si>
    <t>Upravljanje gradovima</t>
  </si>
  <si>
    <t>Grad, Drzava</t>
  </si>
  <si>
    <t>Pacijent, KorisnickiNalozi</t>
  </si>
  <si>
    <t>MedicinskoOsoblje, KorisnickiNalozi</t>
  </si>
  <si>
    <t>Stomatolog, KorisnickiNalozi</t>
  </si>
  <si>
    <t>PromjenaLozinke, KorisnickiNalozi</t>
  </si>
  <si>
    <t>KorisnickiNalozi, MedicinskoOsoblje</t>
  </si>
  <si>
    <t>KorisnickiNalozi, Stomatolog</t>
  </si>
  <si>
    <t>KorisnickiNalozi, Administrator</t>
  </si>
  <si>
    <t>Datatables i export podataka</t>
  </si>
  <si>
    <t>Slanje SMS(Nexmo)</t>
  </si>
  <si>
    <t>Pretraga pacijenata</t>
  </si>
  <si>
    <t>Upravljanje drzavama</t>
  </si>
  <si>
    <t>Pregled, IzvrsenaUsluga, MedicinskiKarton</t>
  </si>
  <si>
    <t>Reporti(chart i pdf)</t>
  </si>
  <si>
    <t>Spisak dodatnih funkcionalnosti-&gt; Sinan</t>
  </si>
  <si>
    <t>Broj bodova</t>
  </si>
  <si>
    <t>Status</t>
  </si>
  <si>
    <t>Gotovo</t>
  </si>
  <si>
    <t>Slanje email poruka</t>
  </si>
  <si>
    <t>Upload i prikaz slika</t>
  </si>
  <si>
    <t>Regex,validacija i jquery</t>
  </si>
  <si>
    <t>Nexmo sms</t>
  </si>
  <si>
    <t>Datatable, export(excel,pdf,csv, print)</t>
  </si>
  <si>
    <t>Stanje na dan 26.03.2020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</si>
</sst>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rgb="FF00CC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Normal="100" workbookViewId="0">
      <selection activeCell="C74" sqref="C74"/>
    </sheetView>
  </sheetViews>
  <sheetFormatPr defaultRowHeight="15" x14ac:dyDescent="0.25"/>
  <cols>
    <col min="1" max="1" width="18.140625" customWidth="1"/>
    <col min="2" max="2" width="25.85546875" style="7" customWidth="1"/>
    <col min="3" max="3" width="12.140625" style="1" customWidth="1"/>
    <col min="4" max="4" width="38.42578125" style="7" customWidth="1"/>
    <col min="5" max="5" width="18.85546875" style="1" customWidth="1"/>
    <col min="6" max="6" width="19.42578125" style="1" customWidth="1"/>
    <col min="7" max="7" width="1" style="1" hidden="1" customWidth="1"/>
    <col min="8" max="8" width="9.140625" style="1"/>
    <col min="9" max="9" width="1.140625" style="1" customWidth="1"/>
    <col min="10" max="10" width="13.85546875" customWidth="1"/>
    <col min="11" max="11" width="18.7109375" customWidth="1"/>
    <col min="12" max="12" width="11.7109375" customWidth="1"/>
    <col min="13" max="13" width="1.28515625" customWidth="1"/>
    <col min="14" max="14" width="13.28515625" customWidth="1"/>
    <col min="15" max="15" width="16.7109375" customWidth="1"/>
    <col min="16" max="16" width="9.28515625" customWidth="1"/>
  </cols>
  <sheetData>
    <row r="1" spans="1:15" x14ac:dyDescent="0.25">
      <c r="A1" s="47" t="s">
        <v>2</v>
      </c>
      <c r="B1" s="47"/>
      <c r="C1" s="47"/>
      <c r="D1" s="47"/>
      <c r="E1" s="47"/>
      <c r="F1" s="47"/>
      <c r="G1" s="47"/>
      <c r="H1" s="47"/>
    </row>
    <row r="3" spans="1:15" x14ac:dyDescent="0.25">
      <c r="A3" s="9"/>
      <c r="B3" s="9"/>
      <c r="C3" s="11"/>
      <c r="D3" s="11"/>
      <c r="E3" s="9"/>
      <c r="F3" s="9"/>
      <c r="G3" s="9"/>
      <c r="H3" s="9"/>
      <c r="I3" s="9"/>
    </row>
    <row r="4" spans="1:15" x14ac:dyDescent="0.25">
      <c r="A4" s="26"/>
      <c r="B4" s="27"/>
      <c r="C4" s="48" t="s">
        <v>7</v>
      </c>
      <c r="D4" s="27"/>
      <c r="E4" s="45" t="s">
        <v>5</v>
      </c>
      <c r="F4" s="45"/>
      <c r="G4" s="45"/>
      <c r="H4" s="45"/>
      <c r="I4" s="12"/>
      <c r="J4" s="42" t="s">
        <v>95</v>
      </c>
      <c r="K4" s="43"/>
      <c r="L4" s="43"/>
      <c r="M4" s="43"/>
      <c r="N4" s="43"/>
      <c r="O4" s="44"/>
    </row>
    <row r="5" spans="1:15" x14ac:dyDescent="0.25">
      <c r="A5" s="26"/>
      <c r="B5" s="27"/>
      <c r="C5" s="48"/>
      <c r="D5" s="27"/>
      <c r="E5" s="45"/>
      <c r="F5" s="45"/>
      <c r="G5" s="45"/>
      <c r="H5" s="45"/>
      <c r="I5" s="12"/>
      <c r="J5" s="42" t="s">
        <v>8</v>
      </c>
      <c r="K5" s="43"/>
      <c r="L5" s="43"/>
      <c r="M5" s="29"/>
      <c r="N5" s="43" t="s">
        <v>9</v>
      </c>
      <c r="O5" s="44"/>
    </row>
    <row r="6" spans="1:15" ht="51.75" customHeight="1" x14ac:dyDescent="0.25">
      <c r="A6" s="26"/>
      <c r="B6" s="23" t="s">
        <v>6</v>
      </c>
      <c r="C6" s="48"/>
      <c r="D6" s="23" t="s">
        <v>14</v>
      </c>
      <c r="E6" s="24" t="s">
        <v>15</v>
      </c>
      <c r="F6" s="24" t="s">
        <v>16</v>
      </c>
      <c r="G6" s="24"/>
      <c r="H6" s="25" t="s">
        <v>13</v>
      </c>
      <c r="I6" s="13"/>
      <c r="J6" s="20" t="s">
        <v>15</v>
      </c>
      <c r="K6" s="20" t="s">
        <v>16</v>
      </c>
      <c r="L6" s="21"/>
      <c r="M6" s="22"/>
      <c r="N6" s="20" t="s">
        <v>15</v>
      </c>
      <c r="O6" s="20" t="s">
        <v>16</v>
      </c>
    </row>
    <row r="7" spans="1:15" x14ac:dyDescent="0.25">
      <c r="A7" s="46" t="s">
        <v>0</v>
      </c>
      <c r="B7" s="7" t="s">
        <v>69</v>
      </c>
      <c r="C7" s="10">
        <v>1</v>
      </c>
      <c r="D7" s="7" t="s">
        <v>60</v>
      </c>
      <c r="E7" s="3">
        <v>1</v>
      </c>
      <c r="F7" s="4"/>
      <c r="G7" s="4"/>
      <c r="H7" s="8">
        <f t="shared" ref="H7:H43" si="0">SUM(E7:G7)</f>
        <v>1</v>
      </c>
      <c r="I7" s="14"/>
      <c r="J7" s="3">
        <v>1</v>
      </c>
      <c r="K7" s="4"/>
      <c r="L7" s="8">
        <f t="shared" ref="L7:L43" si="1">SUM(J7:K7)</f>
        <v>1</v>
      </c>
      <c r="M7" s="15"/>
      <c r="N7" s="16">
        <f>$C7*J7</f>
        <v>1</v>
      </c>
      <c r="O7" s="16">
        <f t="shared" ref="O7:O22" si="2">$C7*K7</f>
        <v>0</v>
      </c>
    </row>
    <row r="8" spans="1:15" x14ac:dyDescent="0.25">
      <c r="A8" s="46"/>
      <c r="B8" s="6" t="s">
        <v>70</v>
      </c>
      <c r="C8" s="31">
        <v>1</v>
      </c>
      <c r="D8" s="6" t="s">
        <v>43</v>
      </c>
      <c r="E8" s="3">
        <v>1</v>
      </c>
      <c r="F8" s="4"/>
      <c r="G8" s="4"/>
      <c r="H8" s="8">
        <f t="shared" si="0"/>
        <v>1</v>
      </c>
      <c r="I8" s="14"/>
      <c r="J8" s="3">
        <v>1</v>
      </c>
      <c r="K8" s="4"/>
      <c r="L8" s="8">
        <f t="shared" si="1"/>
        <v>1</v>
      </c>
      <c r="M8" s="15"/>
      <c r="N8" s="16">
        <f t="shared" ref="N8:O43" si="3">$C8*J8</f>
        <v>1</v>
      </c>
      <c r="O8" s="16">
        <f t="shared" si="2"/>
        <v>0</v>
      </c>
    </row>
    <row r="9" spans="1:15" x14ac:dyDescent="0.25">
      <c r="A9" s="46"/>
      <c r="B9" s="6" t="s">
        <v>83</v>
      </c>
      <c r="C9" s="32">
        <v>1</v>
      </c>
      <c r="D9" s="6" t="s">
        <v>54</v>
      </c>
      <c r="E9" s="3">
        <v>1</v>
      </c>
      <c r="F9" s="4"/>
      <c r="G9" s="4"/>
      <c r="H9" s="8">
        <f t="shared" si="0"/>
        <v>1</v>
      </c>
      <c r="I9" s="14"/>
      <c r="J9" s="3">
        <v>1</v>
      </c>
      <c r="K9" s="4"/>
      <c r="L9" s="8">
        <f t="shared" si="1"/>
        <v>1</v>
      </c>
      <c r="M9" s="15"/>
      <c r="N9" s="16">
        <f t="shared" si="3"/>
        <v>1</v>
      </c>
      <c r="O9" s="16">
        <f t="shared" si="2"/>
        <v>0</v>
      </c>
    </row>
    <row r="10" spans="1:15" x14ac:dyDescent="0.25">
      <c r="A10" s="46"/>
      <c r="B10" s="6" t="s">
        <v>71</v>
      </c>
      <c r="C10" s="31">
        <v>1</v>
      </c>
      <c r="D10" s="6" t="s">
        <v>72</v>
      </c>
      <c r="E10" s="3">
        <v>1</v>
      </c>
      <c r="F10" s="4"/>
      <c r="G10" s="4"/>
      <c r="H10" s="8">
        <f t="shared" si="0"/>
        <v>1</v>
      </c>
      <c r="I10" s="14"/>
      <c r="J10" s="3">
        <v>1</v>
      </c>
      <c r="K10" s="4"/>
      <c r="L10" s="8">
        <f t="shared" si="1"/>
        <v>1</v>
      </c>
      <c r="M10" s="15"/>
      <c r="N10" s="16">
        <f t="shared" si="3"/>
        <v>1</v>
      </c>
      <c r="O10" s="16">
        <f t="shared" si="2"/>
        <v>0</v>
      </c>
    </row>
    <row r="11" spans="1:15" x14ac:dyDescent="0.25">
      <c r="A11" s="46"/>
      <c r="B11" s="6" t="s">
        <v>85</v>
      </c>
      <c r="C11" s="31">
        <v>6</v>
      </c>
      <c r="D11" s="6"/>
      <c r="E11" s="3">
        <v>1</v>
      </c>
      <c r="F11" s="4"/>
      <c r="G11" s="4"/>
      <c r="H11" s="8">
        <f t="shared" si="0"/>
        <v>1</v>
      </c>
      <c r="I11" s="14"/>
      <c r="J11" s="3">
        <v>1</v>
      </c>
      <c r="K11" s="4"/>
      <c r="L11" s="8">
        <f t="shared" si="1"/>
        <v>1</v>
      </c>
      <c r="M11" s="15"/>
      <c r="N11" s="16">
        <f t="shared" si="3"/>
        <v>6</v>
      </c>
      <c r="O11" s="16">
        <f t="shared" si="2"/>
        <v>0</v>
      </c>
    </row>
    <row r="12" spans="1:15" x14ac:dyDescent="0.25">
      <c r="A12" s="46"/>
      <c r="B12" s="6" t="s">
        <v>25</v>
      </c>
      <c r="C12" s="31">
        <v>4</v>
      </c>
      <c r="D12" s="6" t="s">
        <v>79</v>
      </c>
      <c r="E12" s="3">
        <v>1</v>
      </c>
      <c r="F12" s="4"/>
      <c r="G12" s="4"/>
      <c r="H12" s="8">
        <f t="shared" si="0"/>
        <v>1</v>
      </c>
      <c r="I12" s="14"/>
      <c r="J12" s="3">
        <v>1</v>
      </c>
      <c r="K12" s="4"/>
      <c r="L12" s="8">
        <f t="shared" si="1"/>
        <v>1</v>
      </c>
      <c r="M12" s="15"/>
      <c r="N12" s="16">
        <f t="shared" si="3"/>
        <v>4</v>
      </c>
      <c r="O12" s="16">
        <f t="shared" si="2"/>
        <v>0</v>
      </c>
    </row>
    <row r="13" spans="1:15" x14ac:dyDescent="0.25">
      <c r="A13" s="46"/>
      <c r="B13" s="6" t="s">
        <v>81</v>
      </c>
      <c r="C13" s="31">
        <v>4</v>
      </c>
      <c r="D13" s="6"/>
      <c r="E13" s="3">
        <v>1</v>
      </c>
      <c r="F13" s="4"/>
      <c r="G13" s="4"/>
      <c r="H13" s="8">
        <f t="shared" si="0"/>
        <v>1</v>
      </c>
      <c r="I13" s="14"/>
      <c r="J13" s="3">
        <v>1</v>
      </c>
      <c r="K13" s="4"/>
      <c r="L13" s="8">
        <f t="shared" si="1"/>
        <v>1</v>
      </c>
      <c r="M13" s="15"/>
      <c r="N13" s="16">
        <f t="shared" si="3"/>
        <v>4</v>
      </c>
      <c r="O13" s="16">
        <f t="shared" si="2"/>
        <v>0</v>
      </c>
    </row>
    <row r="14" spans="1:15" x14ac:dyDescent="0.25">
      <c r="A14" s="46"/>
      <c r="B14" s="6" t="s">
        <v>20</v>
      </c>
      <c r="C14" s="31">
        <v>4</v>
      </c>
      <c r="D14" s="6" t="s">
        <v>73</v>
      </c>
      <c r="E14" s="3">
        <v>1</v>
      </c>
      <c r="F14" s="4"/>
      <c r="G14" s="4"/>
      <c r="H14" s="8">
        <f t="shared" si="0"/>
        <v>1</v>
      </c>
      <c r="I14" s="14"/>
      <c r="J14" s="3">
        <v>1</v>
      </c>
      <c r="K14" s="4"/>
      <c r="L14" s="8">
        <f t="shared" si="1"/>
        <v>1</v>
      </c>
      <c r="M14" s="15"/>
      <c r="N14" s="16">
        <f t="shared" si="3"/>
        <v>4</v>
      </c>
      <c r="O14" s="16">
        <f t="shared" si="2"/>
        <v>0</v>
      </c>
    </row>
    <row r="15" spans="1:15" x14ac:dyDescent="0.25">
      <c r="A15" s="46"/>
      <c r="B15" s="6" t="s">
        <v>21</v>
      </c>
      <c r="C15" s="10">
        <v>4</v>
      </c>
      <c r="D15" s="6" t="s">
        <v>74</v>
      </c>
      <c r="E15" s="3">
        <v>1</v>
      </c>
      <c r="F15" s="4"/>
      <c r="G15" s="4"/>
      <c r="H15" s="8">
        <f t="shared" si="0"/>
        <v>1</v>
      </c>
      <c r="I15" s="14"/>
      <c r="J15" s="3">
        <v>1</v>
      </c>
      <c r="K15" s="4"/>
      <c r="L15" s="8">
        <f t="shared" si="1"/>
        <v>1</v>
      </c>
      <c r="M15" s="15"/>
      <c r="N15" s="16">
        <f t="shared" si="3"/>
        <v>4</v>
      </c>
      <c r="O15" s="16">
        <f t="shared" si="2"/>
        <v>0</v>
      </c>
    </row>
    <row r="16" spans="1:15" x14ac:dyDescent="0.25">
      <c r="A16" s="46"/>
      <c r="B16" s="6" t="s">
        <v>22</v>
      </c>
      <c r="C16" s="10">
        <v>4</v>
      </c>
      <c r="D16" s="6" t="s">
        <v>75</v>
      </c>
      <c r="E16" s="3">
        <v>1</v>
      </c>
      <c r="F16" s="4"/>
      <c r="G16" s="4"/>
      <c r="H16" s="8">
        <f t="shared" si="0"/>
        <v>1</v>
      </c>
      <c r="I16" s="14"/>
      <c r="J16" s="3">
        <v>1</v>
      </c>
      <c r="K16" s="4"/>
      <c r="L16" s="8">
        <f t="shared" si="1"/>
        <v>1</v>
      </c>
      <c r="M16" s="15"/>
      <c r="N16" s="16">
        <f t="shared" si="3"/>
        <v>4</v>
      </c>
      <c r="O16" s="16">
        <f t="shared" si="2"/>
        <v>0</v>
      </c>
    </row>
    <row r="17" spans="1:15" x14ac:dyDescent="0.25">
      <c r="A17" s="46" t="s">
        <v>17</v>
      </c>
      <c r="B17" s="6" t="s">
        <v>26</v>
      </c>
      <c r="C17" s="10"/>
      <c r="D17" s="6" t="s">
        <v>84</v>
      </c>
      <c r="E17" s="4"/>
      <c r="F17" s="3">
        <v>1</v>
      </c>
      <c r="G17" s="4"/>
      <c r="H17" s="8">
        <f t="shared" si="0"/>
        <v>1</v>
      </c>
      <c r="I17" s="14"/>
      <c r="J17" s="4"/>
      <c r="K17" s="3"/>
      <c r="L17" s="8">
        <f t="shared" si="1"/>
        <v>0</v>
      </c>
      <c r="M17" s="15"/>
      <c r="N17" s="16">
        <f t="shared" si="3"/>
        <v>0</v>
      </c>
      <c r="O17" s="16">
        <f t="shared" si="2"/>
        <v>0</v>
      </c>
    </row>
    <row r="18" spans="1:15" x14ac:dyDescent="0.25">
      <c r="A18" s="46"/>
      <c r="B18" s="6" t="s">
        <v>27</v>
      </c>
      <c r="C18" s="10"/>
      <c r="D18" s="6" t="s">
        <v>64</v>
      </c>
      <c r="E18" s="4"/>
      <c r="F18" s="3">
        <v>1</v>
      </c>
      <c r="G18" s="4"/>
      <c r="H18" s="8">
        <f t="shared" si="0"/>
        <v>1</v>
      </c>
      <c r="I18" s="14"/>
      <c r="J18" s="4"/>
      <c r="K18" s="3"/>
      <c r="L18" s="8">
        <f t="shared" si="1"/>
        <v>0</v>
      </c>
      <c r="M18" s="15"/>
      <c r="N18" s="16">
        <f t="shared" si="3"/>
        <v>0</v>
      </c>
      <c r="O18" s="16">
        <f t="shared" si="2"/>
        <v>0</v>
      </c>
    </row>
    <row r="19" spans="1:15" x14ac:dyDescent="0.25">
      <c r="A19" s="46"/>
      <c r="B19" s="6" t="s">
        <v>25</v>
      </c>
      <c r="C19" s="31">
        <v>4</v>
      </c>
      <c r="D19" s="6" t="s">
        <v>78</v>
      </c>
      <c r="E19" s="3">
        <v>1</v>
      </c>
      <c r="F19" s="3"/>
      <c r="G19" s="4"/>
      <c r="H19" s="8">
        <f t="shared" si="0"/>
        <v>1</v>
      </c>
      <c r="I19" s="14"/>
      <c r="J19" s="3">
        <v>1</v>
      </c>
      <c r="K19" s="3"/>
      <c r="L19" s="8">
        <f t="shared" si="1"/>
        <v>1</v>
      </c>
      <c r="M19" s="15"/>
      <c r="N19" s="16">
        <f t="shared" si="3"/>
        <v>4</v>
      </c>
      <c r="O19" s="16">
        <f t="shared" si="2"/>
        <v>0</v>
      </c>
    </row>
    <row r="20" spans="1:15" x14ac:dyDescent="0.25">
      <c r="A20" s="46"/>
      <c r="B20" s="6" t="s">
        <v>28</v>
      </c>
      <c r="C20" s="10"/>
      <c r="D20" s="6" t="s">
        <v>45</v>
      </c>
      <c r="E20" s="4"/>
      <c r="F20" s="3">
        <v>1</v>
      </c>
      <c r="G20" s="4"/>
      <c r="H20" s="8">
        <f t="shared" si="0"/>
        <v>1</v>
      </c>
      <c r="I20" s="14"/>
      <c r="J20" s="4"/>
      <c r="K20" s="3"/>
      <c r="L20" s="8">
        <f t="shared" si="1"/>
        <v>0</v>
      </c>
      <c r="M20" s="15"/>
      <c r="N20" s="16">
        <f t="shared" si="3"/>
        <v>0</v>
      </c>
      <c r="O20" s="16">
        <f t="shared" si="2"/>
        <v>0</v>
      </c>
    </row>
    <row r="21" spans="1:15" x14ac:dyDescent="0.25">
      <c r="A21" s="46"/>
      <c r="B21" s="6" t="s">
        <v>47</v>
      </c>
      <c r="C21" s="28"/>
      <c r="D21" s="6" t="s">
        <v>41</v>
      </c>
      <c r="E21" s="4"/>
      <c r="F21" s="3">
        <v>1</v>
      </c>
      <c r="G21" s="4"/>
      <c r="H21" s="8">
        <f t="shared" si="0"/>
        <v>1</v>
      </c>
      <c r="I21" s="14"/>
      <c r="J21" s="4"/>
      <c r="K21" s="3"/>
      <c r="L21" s="8">
        <f t="shared" si="1"/>
        <v>0</v>
      </c>
      <c r="M21" s="15"/>
      <c r="N21" s="16">
        <f t="shared" si="3"/>
        <v>0</v>
      </c>
      <c r="O21" s="16">
        <f t="shared" si="2"/>
        <v>0</v>
      </c>
    </row>
    <row r="22" spans="1:15" x14ac:dyDescent="0.25">
      <c r="A22" s="46"/>
      <c r="B22" s="6" t="s">
        <v>82</v>
      </c>
      <c r="C22" s="28">
        <v>4</v>
      </c>
      <c r="D22" s="6" t="s">
        <v>19</v>
      </c>
      <c r="E22" s="4">
        <v>1</v>
      </c>
      <c r="F22" s="3"/>
      <c r="G22" s="4"/>
      <c r="H22" s="8">
        <f t="shared" si="0"/>
        <v>1</v>
      </c>
      <c r="I22" s="14"/>
      <c r="J22" s="4">
        <v>1</v>
      </c>
      <c r="K22" s="3"/>
      <c r="L22" s="8">
        <f t="shared" si="1"/>
        <v>1</v>
      </c>
      <c r="M22" s="15"/>
      <c r="N22" s="16">
        <f t="shared" si="3"/>
        <v>4</v>
      </c>
      <c r="O22" s="16">
        <f t="shared" si="2"/>
        <v>0</v>
      </c>
    </row>
    <row r="23" spans="1:15" x14ac:dyDescent="0.25">
      <c r="A23" s="46" t="s">
        <v>18</v>
      </c>
      <c r="B23" s="6" t="s">
        <v>29</v>
      </c>
      <c r="C23" s="10">
        <v>4</v>
      </c>
      <c r="D23" s="6" t="s">
        <v>37</v>
      </c>
      <c r="E23" s="4">
        <v>1</v>
      </c>
      <c r="F23" s="4"/>
      <c r="G23" s="3"/>
      <c r="H23" s="8">
        <f t="shared" si="0"/>
        <v>1</v>
      </c>
      <c r="I23" s="14"/>
      <c r="J23" s="4">
        <v>1</v>
      </c>
      <c r="K23" s="4"/>
      <c r="L23" s="8">
        <f t="shared" si="1"/>
        <v>1</v>
      </c>
      <c r="M23" s="15"/>
      <c r="N23" s="16">
        <f t="shared" si="3"/>
        <v>4</v>
      </c>
      <c r="O23" s="16">
        <f t="shared" si="3"/>
        <v>0</v>
      </c>
    </row>
    <row r="24" spans="1:15" x14ac:dyDescent="0.25">
      <c r="A24" s="46"/>
      <c r="B24" s="6" t="s">
        <v>30</v>
      </c>
      <c r="C24" s="10"/>
      <c r="D24" s="6" t="s">
        <v>61</v>
      </c>
      <c r="E24" s="4"/>
      <c r="F24" s="4">
        <v>1</v>
      </c>
      <c r="G24" s="3"/>
      <c r="H24" s="8">
        <f t="shared" si="0"/>
        <v>1</v>
      </c>
      <c r="I24" s="14"/>
      <c r="J24" s="4"/>
      <c r="K24" s="4"/>
      <c r="L24" s="8">
        <f t="shared" si="1"/>
        <v>0</v>
      </c>
      <c r="M24" s="15"/>
      <c r="N24" s="16">
        <f t="shared" si="3"/>
        <v>0</v>
      </c>
      <c r="O24" s="16">
        <f t="shared" si="3"/>
        <v>0</v>
      </c>
    </row>
    <row r="25" spans="1:15" x14ac:dyDescent="0.25">
      <c r="A25" s="46"/>
      <c r="B25" s="6" t="s">
        <v>32</v>
      </c>
      <c r="C25" s="28"/>
      <c r="D25" s="6" t="s">
        <v>46</v>
      </c>
      <c r="E25" s="4"/>
      <c r="F25" s="4">
        <v>1</v>
      </c>
      <c r="G25" s="3"/>
      <c r="H25" s="8">
        <f t="shared" si="0"/>
        <v>1</v>
      </c>
      <c r="I25" s="14"/>
      <c r="J25" s="4"/>
      <c r="K25" s="4"/>
      <c r="L25" s="8">
        <f t="shared" si="1"/>
        <v>0</v>
      </c>
      <c r="M25" s="15"/>
      <c r="N25" s="16">
        <f t="shared" si="3"/>
        <v>0</v>
      </c>
      <c r="O25" s="16">
        <f t="shared" si="3"/>
        <v>0</v>
      </c>
    </row>
    <row r="26" spans="1:15" x14ac:dyDescent="0.25">
      <c r="A26" s="46"/>
      <c r="B26" s="6" t="s">
        <v>33</v>
      </c>
      <c r="C26" s="28"/>
      <c r="D26" s="6" t="s">
        <v>46</v>
      </c>
      <c r="E26" s="4"/>
      <c r="F26" s="4">
        <v>1</v>
      </c>
      <c r="G26" s="3"/>
      <c r="H26" s="8">
        <f t="shared" si="0"/>
        <v>1</v>
      </c>
      <c r="I26" s="14"/>
      <c r="J26" s="4"/>
      <c r="K26" s="4"/>
      <c r="L26" s="8">
        <f t="shared" si="1"/>
        <v>0</v>
      </c>
      <c r="M26" s="15"/>
      <c r="N26" s="16">
        <f t="shared" si="3"/>
        <v>0</v>
      </c>
      <c r="O26" s="16">
        <f t="shared" si="3"/>
        <v>0</v>
      </c>
    </row>
    <row r="27" spans="1:15" x14ac:dyDescent="0.25">
      <c r="A27" s="46"/>
      <c r="B27" s="6" t="s">
        <v>82</v>
      </c>
      <c r="C27" s="31">
        <v>4</v>
      </c>
      <c r="D27" s="6" t="s">
        <v>19</v>
      </c>
      <c r="E27" s="3">
        <v>1</v>
      </c>
      <c r="F27" s="4"/>
      <c r="G27" s="3"/>
      <c r="H27" s="8">
        <f t="shared" si="0"/>
        <v>1</v>
      </c>
      <c r="I27" s="14"/>
      <c r="J27" s="4">
        <v>1</v>
      </c>
      <c r="K27" s="4"/>
      <c r="L27" s="8">
        <f t="shared" si="1"/>
        <v>1</v>
      </c>
      <c r="M27" s="15"/>
      <c r="N27" s="16">
        <f t="shared" si="3"/>
        <v>4</v>
      </c>
      <c r="O27" s="16">
        <f t="shared" si="3"/>
        <v>0</v>
      </c>
    </row>
    <row r="28" spans="1:15" x14ac:dyDescent="0.25">
      <c r="A28" s="46"/>
      <c r="B28" s="6" t="s">
        <v>25</v>
      </c>
      <c r="C28" s="31">
        <v>4</v>
      </c>
      <c r="D28" s="6" t="s">
        <v>77</v>
      </c>
      <c r="E28" s="3">
        <v>1</v>
      </c>
      <c r="F28" s="4"/>
      <c r="G28" s="3"/>
      <c r="H28" s="8">
        <f t="shared" si="0"/>
        <v>1</v>
      </c>
      <c r="I28" s="14"/>
      <c r="J28" s="4">
        <v>1</v>
      </c>
      <c r="K28" s="4"/>
      <c r="L28" s="8">
        <f t="shared" si="1"/>
        <v>1</v>
      </c>
      <c r="M28" s="15"/>
      <c r="N28" s="16">
        <f t="shared" si="3"/>
        <v>4</v>
      </c>
      <c r="O28" s="16">
        <f t="shared" si="3"/>
        <v>0</v>
      </c>
    </row>
    <row r="29" spans="1:15" x14ac:dyDescent="0.25">
      <c r="A29" s="46"/>
      <c r="B29" s="6" t="s">
        <v>31</v>
      </c>
      <c r="C29" s="10"/>
      <c r="D29" s="6" t="s">
        <v>63</v>
      </c>
      <c r="E29" s="4"/>
      <c r="F29" s="4">
        <v>1</v>
      </c>
      <c r="G29" s="3"/>
      <c r="H29" s="8">
        <f t="shared" si="0"/>
        <v>1</v>
      </c>
      <c r="I29" s="14"/>
      <c r="J29" s="4"/>
      <c r="K29" s="4"/>
      <c r="L29" s="8">
        <f t="shared" si="1"/>
        <v>0</v>
      </c>
      <c r="M29" s="15"/>
      <c r="N29" s="16">
        <f t="shared" si="3"/>
        <v>0</v>
      </c>
      <c r="O29" s="16">
        <f t="shared" si="3"/>
        <v>0</v>
      </c>
    </row>
    <row r="30" spans="1:15" x14ac:dyDescent="0.25">
      <c r="A30" s="46" t="s">
        <v>19</v>
      </c>
      <c r="B30" s="6" t="s">
        <v>23</v>
      </c>
      <c r="C30" s="10">
        <v>4</v>
      </c>
      <c r="D30" s="6" t="s">
        <v>37</v>
      </c>
      <c r="E30" s="4">
        <v>1</v>
      </c>
      <c r="G30" s="4"/>
      <c r="H30" s="8">
        <f t="shared" si="0"/>
        <v>1</v>
      </c>
      <c r="I30" s="14"/>
      <c r="J30" s="3">
        <v>1</v>
      </c>
      <c r="K30" s="4"/>
      <c r="L30" s="8">
        <f t="shared" si="1"/>
        <v>1</v>
      </c>
      <c r="M30" s="15"/>
      <c r="N30" s="16">
        <f t="shared" si="3"/>
        <v>4</v>
      </c>
      <c r="O30" s="16">
        <f t="shared" si="3"/>
        <v>0</v>
      </c>
    </row>
    <row r="31" spans="1:15" x14ac:dyDescent="0.25">
      <c r="A31" s="46"/>
      <c r="B31" s="6" t="s">
        <v>24</v>
      </c>
      <c r="C31" s="10">
        <v>4</v>
      </c>
      <c r="D31" s="6" t="s">
        <v>37</v>
      </c>
      <c r="E31" s="3">
        <v>1</v>
      </c>
      <c r="F31" s="4"/>
      <c r="G31" s="4"/>
      <c r="H31" s="8">
        <f t="shared" si="0"/>
        <v>1</v>
      </c>
      <c r="I31" s="14"/>
      <c r="J31" s="3">
        <v>1</v>
      </c>
      <c r="K31" s="4"/>
      <c r="L31" s="8">
        <f t="shared" si="1"/>
        <v>1</v>
      </c>
      <c r="M31" s="15"/>
      <c r="N31" s="16">
        <f t="shared" si="3"/>
        <v>4</v>
      </c>
      <c r="O31" s="16">
        <f t="shared" si="3"/>
        <v>0</v>
      </c>
    </row>
    <row r="32" spans="1:15" x14ac:dyDescent="0.25">
      <c r="A32" s="46"/>
      <c r="B32" s="6" t="s">
        <v>25</v>
      </c>
      <c r="C32" s="10">
        <v>4</v>
      </c>
      <c r="D32" s="6" t="s">
        <v>62</v>
      </c>
      <c r="E32" s="3">
        <v>1</v>
      </c>
      <c r="F32" s="4"/>
      <c r="G32" s="4"/>
      <c r="H32" s="8">
        <f t="shared" si="0"/>
        <v>1</v>
      </c>
      <c r="I32" s="14"/>
      <c r="J32" s="4">
        <v>1</v>
      </c>
      <c r="K32" s="4"/>
      <c r="L32" s="8">
        <f t="shared" si="1"/>
        <v>1</v>
      </c>
      <c r="M32" s="15"/>
      <c r="N32" s="16">
        <f t="shared" si="3"/>
        <v>4</v>
      </c>
      <c r="O32" s="16">
        <f t="shared" si="3"/>
        <v>0</v>
      </c>
    </row>
    <row r="33" spans="1:15" x14ac:dyDescent="0.25">
      <c r="A33" s="46" t="s">
        <v>1</v>
      </c>
      <c r="B33" s="6" t="s">
        <v>67</v>
      </c>
      <c r="C33" s="10">
        <v>3</v>
      </c>
      <c r="D33" s="6" t="s">
        <v>53</v>
      </c>
      <c r="E33" s="4">
        <v>1</v>
      </c>
      <c r="F33" s="4"/>
      <c r="G33" s="3"/>
      <c r="H33" s="8">
        <f t="shared" si="0"/>
        <v>1</v>
      </c>
      <c r="I33" s="14"/>
      <c r="J33" s="4">
        <v>1</v>
      </c>
      <c r="K33" s="4"/>
      <c r="L33" s="8">
        <f t="shared" si="1"/>
        <v>1</v>
      </c>
      <c r="M33" s="15"/>
      <c r="N33" s="16">
        <f t="shared" si="3"/>
        <v>3</v>
      </c>
      <c r="O33" s="16">
        <f t="shared" si="3"/>
        <v>0</v>
      </c>
    </row>
    <row r="34" spans="1:15" x14ac:dyDescent="0.25">
      <c r="A34" s="46"/>
      <c r="B34" s="6" t="s">
        <v>50</v>
      </c>
      <c r="C34" s="30">
        <v>4</v>
      </c>
      <c r="D34" s="6" t="s">
        <v>76</v>
      </c>
      <c r="E34" s="4">
        <v>1</v>
      </c>
      <c r="F34" s="4"/>
      <c r="G34" s="3"/>
      <c r="H34" s="8">
        <f t="shared" si="0"/>
        <v>1</v>
      </c>
      <c r="I34" s="14"/>
      <c r="J34" s="4">
        <v>1</v>
      </c>
      <c r="K34" s="4"/>
      <c r="L34" s="8">
        <f t="shared" si="1"/>
        <v>1</v>
      </c>
      <c r="M34" s="15"/>
      <c r="N34" s="16">
        <f t="shared" si="3"/>
        <v>4</v>
      </c>
      <c r="O34" s="16">
        <f t="shared" si="3"/>
        <v>0</v>
      </c>
    </row>
    <row r="35" spans="1:15" x14ac:dyDescent="0.25">
      <c r="A35" s="46"/>
      <c r="B35" s="6" t="s">
        <v>49</v>
      </c>
      <c r="C35" s="30">
        <v>1</v>
      </c>
      <c r="D35" s="6" t="s">
        <v>51</v>
      </c>
      <c r="E35" s="4">
        <v>1</v>
      </c>
      <c r="F35" s="4"/>
      <c r="G35" s="3"/>
      <c r="H35" s="8">
        <f t="shared" si="0"/>
        <v>1</v>
      </c>
      <c r="I35" s="14"/>
      <c r="J35" s="4">
        <v>1</v>
      </c>
      <c r="K35" s="4"/>
      <c r="L35" s="8">
        <f t="shared" si="1"/>
        <v>1</v>
      </c>
      <c r="M35" s="15"/>
      <c r="N35" s="16">
        <f t="shared" si="3"/>
        <v>1</v>
      </c>
      <c r="O35" s="16">
        <f t="shared" si="3"/>
        <v>0</v>
      </c>
    </row>
    <row r="36" spans="1:15" x14ac:dyDescent="0.25">
      <c r="A36" s="46"/>
      <c r="B36" s="6" t="s">
        <v>48</v>
      </c>
      <c r="C36" s="31">
        <v>4</v>
      </c>
      <c r="D36" s="6" t="s">
        <v>51</v>
      </c>
      <c r="E36" s="4">
        <v>1</v>
      </c>
      <c r="F36" s="4"/>
      <c r="G36" s="3"/>
      <c r="H36" s="8">
        <f t="shared" si="0"/>
        <v>1</v>
      </c>
      <c r="I36" s="14"/>
      <c r="J36" s="4">
        <v>1</v>
      </c>
      <c r="K36" s="4"/>
      <c r="L36" s="8">
        <f t="shared" si="1"/>
        <v>1</v>
      </c>
      <c r="M36" s="15"/>
      <c r="N36" s="16">
        <f t="shared" si="3"/>
        <v>4</v>
      </c>
      <c r="O36" s="16">
        <f t="shared" si="3"/>
        <v>0</v>
      </c>
    </row>
    <row r="37" spans="1:15" x14ac:dyDescent="0.25">
      <c r="A37" s="46"/>
      <c r="B37" s="6" t="s">
        <v>3</v>
      </c>
      <c r="C37" s="10">
        <v>2</v>
      </c>
      <c r="D37" s="6"/>
      <c r="E37" s="4">
        <v>1</v>
      </c>
      <c r="F37" s="4"/>
      <c r="G37" s="3"/>
      <c r="H37" s="8">
        <f t="shared" si="0"/>
        <v>1</v>
      </c>
      <c r="I37" s="14"/>
      <c r="J37" s="4">
        <v>1</v>
      </c>
      <c r="K37" s="4"/>
      <c r="L37" s="8">
        <f t="shared" si="1"/>
        <v>1</v>
      </c>
      <c r="M37" s="15"/>
      <c r="N37" s="16">
        <f t="shared" si="3"/>
        <v>2</v>
      </c>
      <c r="O37" s="16">
        <f t="shared" si="3"/>
        <v>0</v>
      </c>
    </row>
    <row r="38" spans="1:15" x14ac:dyDescent="0.25">
      <c r="A38" s="46"/>
      <c r="B38" s="6" t="s">
        <v>4</v>
      </c>
      <c r="C38" s="10">
        <v>2</v>
      </c>
      <c r="D38" s="6"/>
      <c r="E38" s="4">
        <v>1</v>
      </c>
      <c r="F38" s="4"/>
      <c r="G38" s="3"/>
      <c r="H38" s="8">
        <f t="shared" si="0"/>
        <v>1</v>
      </c>
      <c r="I38" s="14"/>
      <c r="J38" s="4">
        <v>1</v>
      </c>
      <c r="K38" s="4"/>
      <c r="L38" s="8">
        <f t="shared" si="1"/>
        <v>1</v>
      </c>
      <c r="M38" s="15"/>
      <c r="N38" s="16">
        <f t="shared" si="3"/>
        <v>2</v>
      </c>
      <c r="O38" s="16">
        <f t="shared" si="3"/>
        <v>0</v>
      </c>
    </row>
    <row r="39" spans="1:15" x14ac:dyDescent="0.25">
      <c r="A39" s="46"/>
      <c r="B39" s="6" t="s">
        <v>34</v>
      </c>
      <c r="C39" s="28">
        <v>4</v>
      </c>
      <c r="D39" s="6"/>
      <c r="E39" s="4">
        <v>1</v>
      </c>
      <c r="F39" s="4"/>
      <c r="G39" s="3"/>
      <c r="H39" s="8">
        <f t="shared" si="0"/>
        <v>1</v>
      </c>
      <c r="I39" s="14"/>
      <c r="J39" s="4">
        <v>1</v>
      </c>
      <c r="K39" s="4"/>
      <c r="L39" s="8">
        <f t="shared" si="1"/>
        <v>1</v>
      </c>
      <c r="M39" s="15"/>
      <c r="N39" s="16">
        <f t="shared" si="3"/>
        <v>4</v>
      </c>
      <c r="O39" s="16">
        <f t="shared" si="3"/>
        <v>0</v>
      </c>
    </row>
    <row r="40" spans="1:15" x14ac:dyDescent="0.25">
      <c r="A40" s="46"/>
      <c r="B40" s="6" t="s">
        <v>35</v>
      </c>
      <c r="C40" s="28">
        <v>7</v>
      </c>
      <c r="D40" s="6"/>
      <c r="E40" s="4">
        <v>1</v>
      </c>
      <c r="F40" s="4"/>
      <c r="G40" s="3"/>
      <c r="H40" s="8">
        <f t="shared" si="0"/>
        <v>1</v>
      </c>
      <c r="I40" s="14"/>
      <c r="J40" s="4">
        <v>1</v>
      </c>
      <c r="K40" s="4"/>
      <c r="L40" s="8">
        <f t="shared" si="1"/>
        <v>1</v>
      </c>
      <c r="M40" s="15"/>
      <c r="N40" s="16">
        <f t="shared" si="3"/>
        <v>7</v>
      </c>
      <c r="O40" s="16">
        <f t="shared" si="3"/>
        <v>0</v>
      </c>
    </row>
    <row r="41" spans="1:15" x14ac:dyDescent="0.25">
      <c r="A41" s="46"/>
      <c r="B41" s="6" t="s">
        <v>80</v>
      </c>
      <c r="C41" s="31">
        <v>6</v>
      </c>
      <c r="D41" s="6"/>
      <c r="E41" s="4">
        <v>1</v>
      </c>
      <c r="F41" s="4"/>
      <c r="G41" s="3"/>
      <c r="H41" s="8">
        <f t="shared" si="0"/>
        <v>1</v>
      </c>
      <c r="I41" s="14"/>
      <c r="J41" s="4">
        <v>1</v>
      </c>
      <c r="K41" s="4"/>
      <c r="L41" s="8">
        <f t="shared" si="1"/>
        <v>1</v>
      </c>
      <c r="M41" s="15"/>
      <c r="N41" s="16">
        <f t="shared" si="3"/>
        <v>6</v>
      </c>
      <c r="O41" s="16">
        <f t="shared" si="3"/>
        <v>0</v>
      </c>
    </row>
    <row r="42" spans="1:15" x14ac:dyDescent="0.25">
      <c r="A42" s="46"/>
      <c r="B42" s="6" t="s">
        <v>36</v>
      </c>
      <c r="C42" s="28">
        <v>2</v>
      </c>
      <c r="D42" s="6"/>
      <c r="E42" s="4">
        <v>1</v>
      </c>
      <c r="F42" s="4"/>
      <c r="G42" s="3"/>
      <c r="H42" s="8">
        <f t="shared" si="0"/>
        <v>1</v>
      </c>
      <c r="I42" s="14"/>
      <c r="J42" s="4">
        <v>1</v>
      </c>
      <c r="K42" s="4"/>
      <c r="L42" s="8">
        <f t="shared" si="1"/>
        <v>1</v>
      </c>
      <c r="M42" s="15"/>
      <c r="N42" s="16">
        <f t="shared" si="3"/>
        <v>2</v>
      </c>
      <c r="O42" s="16">
        <f t="shared" si="3"/>
        <v>0</v>
      </c>
    </row>
    <row r="43" spans="1:15" x14ac:dyDescent="0.25">
      <c r="A43" s="46"/>
      <c r="B43" s="6" t="s">
        <v>68</v>
      </c>
      <c r="C43" s="10">
        <v>3</v>
      </c>
      <c r="D43" s="6"/>
      <c r="E43" s="4">
        <v>1</v>
      </c>
      <c r="F43" s="3"/>
      <c r="G43" s="3"/>
      <c r="H43" s="8">
        <f t="shared" si="0"/>
        <v>1</v>
      </c>
      <c r="I43" s="14"/>
      <c r="J43" s="4">
        <v>1</v>
      </c>
      <c r="K43" s="3"/>
      <c r="L43" s="8">
        <f t="shared" si="1"/>
        <v>1</v>
      </c>
      <c r="M43" s="15"/>
      <c r="N43" s="16">
        <f t="shared" si="3"/>
        <v>3</v>
      </c>
      <c r="O43" s="16">
        <f t="shared" si="3"/>
        <v>0</v>
      </c>
    </row>
    <row r="44" spans="1:15" x14ac:dyDescent="0.25">
      <c r="J44" s="41" t="s">
        <v>10</v>
      </c>
      <c r="K44" s="41"/>
      <c r="L44" s="41"/>
      <c r="N44" s="17">
        <f>SUM(N7:N43)</f>
        <v>100</v>
      </c>
      <c r="O44" s="17">
        <f>SUM(O7:O43)</f>
        <v>0</v>
      </c>
    </row>
    <row r="47" spans="1:15" ht="30" x14ac:dyDescent="0.25">
      <c r="A47" s="18" t="s">
        <v>11</v>
      </c>
      <c r="B47" s="19" t="s">
        <v>12</v>
      </c>
      <c r="D47" s="34" t="s">
        <v>86</v>
      </c>
      <c r="E47" s="36" t="s">
        <v>87</v>
      </c>
      <c r="F47" s="35" t="s">
        <v>88</v>
      </c>
    </row>
    <row r="48" spans="1:15" x14ac:dyDescent="0.25">
      <c r="A48" s="2" t="s">
        <v>51</v>
      </c>
      <c r="B48" s="5" t="b">
        <f t="shared" ref="B48:B69" si="4">COUNTIF(D$8:D$43,"*"&amp;A48&amp;"*")&gt;0</f>
        <v>1</v>
      </c>
      <c r="D48" s="38" t="s">
        <v>85</v>
      </c>
      <c r="E48" s="38">
        <v>6</v>
      </c>
      <c r="F48" s="39" t="s">
        <v>89</v>
      </c>
    </row>
    <row r="49" spans="1:15" x14ac:dyDescent="0.25">
      <c r="A49" s="2" t="s">
        <v>17</v>
      </c>
      <c r="B49" s="5" t="b">
        <f t="shared" si="4"/>
        <v>1</v>
      </c>
      <c r="D49" s="38" t="s">
        <v>90</v>
      </c>
      <c r="E49" s="38">
        <v>2</v>
      </c>
      <c r="F49" s="39" t="s">
        <v>89</v>
      </c>
      <c r="K49" s="33"/>
      <c r="L49" s="33"/>
      <c r="M49" s="33"/>
      <c r="N49" s="33"/>
      <c r="O49" s="33"/>
    </row>
    <row r="50" spans="1:15" x14ac:dyDescent="0.25">
      <c r="A50" s="2" t="s">
        <v>19</v>
      </c>
      <c r="B50" s="5" t="b">
        <f t="shared" si="4"/>
        <v>1</v>
      </c>
      <c r="D50" s="38" t="s">
        <v>91</v>
      </c>
      <c r="E50" s="38">
        <v>2</v>
      </c>
      <c r="F50" s="39" t="s">
        <v>89</v>
      </c>
    </row>
    <row r="51" spans="1:15" x14ac:dyDescent="0.25">
      <c r="A51" s="2" t="s">
        <v>18</v>
      </c>
      <c r="B51" s="5" t="b">
        <f t="shared" si="4"/>
        <v>1</v>
      </c>
      <c r="D51" s="38" t="s">
        <v>92</v>
      </c>
      <c r="E51" s="38">
        <v>7</v>
      </c>
      <c r="F51" s="39" t="s">
        <v>89</v>
      </c>
      <c r="K51" s="33"/>
      <c r="L51" s="33"/>
      <c r="M51" s="33"/>
      <c r="N51" s="33"/>
      <c r="O51" s="33"/>
    </row>
    <row r="52" spans="1:15" x14ac:dyDescent="0.25">
      <c r="A52" s="2" t="s">
        <v>0</v>
      </c>
      <c r="B52" s="5" t="b">
        <f t="shared" si="4"/>
        <v>1</v>
      </c>
      <c r="D52" s="38" t="s">
        <v>93</v>
      </c>
      <c r="E52" s="38">
        <v>4</v>
      </c>
      <c r="F52" s="39" t="s">
        <v>89</v>
      </c>
    </row>
    <row r="53" spans="1:15" x14ac:dyDescent="0.25">
      <c r="A53" s="2" t="s">
        <v>52</v>
      </c>
      <c r="B53" s="5" t="b">
        <f t="shared" si="4"/>
        <v>1</v>
      </c>
      <c r="D53" s="38" t="s">
        <v>94</v>
      </c>
      <c r="E53" s="38" t="s">
        <v>66</v>
      </c>
      <c r="F53" s="39" t="s">
        <v>89</v>
      </c>
    </row>
    <row r="54" spans="1:15" x14ac:dyDescent="0.25">
      <c r="A54" s="2" t="s">
        <v>53</v>
      </c>
      <c r="B54" s="5" t="b">
        <f t="shared" si="4"/>
        <v>1</v>
      </c>
      <c r="D54" s="37" t="s">
        <v>65</v>
      </c>
      <c r="E54" s="40">
        <f>SUM(E48:E53)</f>
        <v>21</v>
      </c>
      <c r="F54" s="40" t="str">
        <f>IF(E54&gt;=15,"Dovoljno","Nije dovoljno")</f>
        <v>Dovoljno</v>
      </c>
    </row>
    <row r="55" spans="1:15" x14ac:dyDescent="0.25">
      <c r="A55" s="2" t="s">
        <v>44</v>
      </c>
      <c r="B55" s="5" t="b">
        <f t="shared" si="4"/>
        <v>1</v>
      </c>
    </row>
    <row r="56" spans="1:15" x14ac:dyDescent="0.25">
      <c r="A56" s="2" t="s">
        <v>54</v>
      </c>
      <c r="B56" s="5" t="b">
        <f t="shared" si="4"/>
        <v>1</v>
      </c>
    </row>
    <row r="57" spans="1:15" x14ac:dyDescent="0.25">
      <c r="A57" s="2" t="s">
        <v>37</v>
      </c>
      <c r="B57" s="5" t="b">
        <f t="shared" si="4"/>
        <v>1</v>
      </c>
    </row>
    <row r="58" spans="1:15" x14ac:dyDescent="0.25">
      <c r="A58" s="2" t="s">
        <v>39</v>
      </c>
      <c r="B58" s="5" t="b">
        <f t="shared" si="4"/>
        <v>1</v>
      </c>
      <c r="E58"/>
      <c r="F58"/>
    </row>
    <row r="59" spans="1:15" x14ac:dyDescent="0.25">
      <c r="A59" s="2" t="s">
        <v>42</v>
      </c>
      <c r="B59" s="5" t="b">
        <f t="shared" si="4"/>
        <v>1</v>
      </c>
    </row>
    <row r="60" spans="1:15" x14ac:dyDescent="0.25">
      <c r="A60" s="2" t="s">
        <v>55</v>
      </c>
      <c r="B60" s="5" t="b">
        <f t="shared" si="4"/>
        <v>1</v>
      </c>
    </row>
    <row r="61" spans="1:15" x14ac:dyDescent="0.25">
      <c r="A61" s="2" t="s">
        <v>40</v>
      </c>
      <c r="B61" s="5" t="b">
        <f t="shared" si="4"/>
        <v>1</v>
      </c>
    </row>
    <row r="62" spans="1:15" x14ac:dyDescent="0.25">
      <c r="A62" s="2" t="s">
        <v>45</v>
      </c>
      <c r="B62" s="5" t="b">
        <f t="shared" si="4"/>
        <v>1</v>
      </c>
    </row>
    <row r="63" spans="1:15" x14ac:dyDescent="0.25">
      <c r="A63" s="2" t="s">
        <v>41</v>
      </c>
      <c r="B63" s="5" t="b">
        <f t="shared" si="4"/>
        <v>1</v>
      </c>
    </row>
    <row r="64" spans="1:15" x14ac:dyDescent="0.25">
      <c r="A64" s="2" t="s">
        <v>56</v>
      </c>
      <c r="B64" s="5" t="b">
        <f t="shared" si="4"/>
        <v>1</v>
      </c>
    </row>
    <row r="65" spans="1:2" x14ac:dyDescent="0.25">
      <c r="A65" s="2" t="s">
        <v>43</v>
      </c>
      <c r="B65" s="5" t="b">
        <f t="shared" si="4"/>
        <v>1</v>
      </c>
    </row>
    <row r="66" spans="1:2" x14ac:dyDescent="0.25">
      <c r="A66" s="2" t="s">
        <v>46</v>
      </c>
      <c r="B66" s="5" t="b">
        <f t="shared" si="4"/>
        <v>1</v>
      </c>
    </row>
    <row r="67" spans="1:2" x14ac:dyDescent="0.25">
      <c r="A67" s="2" t="s">
        <v>57</v>
      </c>
      <c r="B67" s="5" t="b">
        <f t="shared" si="4"/>
        <v>1</v>
      </c>
    </row>
    <row r="68" spans="1:2" x14ac:dyDescent="0.25">
      <c r="A68" s="2" t="s">
        <v>38</v>
      </c>
      <c r="B68" s="5" t="b">
        <f t="shared" si="4"/>
        <v>1</v>
      </c>
    </row>
    <row r="69" spans="1:2" x14ac:dyDescent="0.25">
      <c r="A69" s="2" t="s">
        <v>58</v>
      </c>
      <c r="B69" s="5" t="b">
        <f t="shared" si="4"/>
        <v>1</v>
      </c>
    </row>
    <row r="70" spans="1:2" x14ac:dyDescent="0.25">
      <c r="A70" s="2" t="s">
        <v>59</v>
      </c>
      <c r="B70" s="5" t="b">
        <f>COUNTIF(D$7:D$43,"*"&amp;A71&amp;"*")&gt;0</f>
        <v>1</v>
      </c>
    </row>
    <row r="71" spans="1:2" x14ac:dyDescent="0.25">
      <c r="A71" s="2" t="s">
        <v>60</v>
      </c>
      <c r="B71" s="5" t="b">
        <f>COUNTIF(D$7:D$43,"*"&amp;A71&amp;"*")&gt;0</f>
        <v>1</v>
      </c>
    </row>
    <row r="72" spans="1:2" x14ac:dyDescent="0.25">
      <c r="B72"/>
    </row>
    <row r="73" spans="1:2" x14ac:dyDescent="0.25">
      <c r="B73"/>
    </row>
    <row r="74" spans="1:2" x14ac:dyDescent="0.25">
      <c r="B74"/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</sheetData>
  <mergeCells count="12">
    <mergeCell ref="A33:A43"/>
    <mergeCell ref="A1:H1"/>
    <mergeCell ref="A7:A16"/>
    <mergeCell ref="A17:A22"/>
    <mergeCell ref="A23:A29"/>
    <mergeCell ref="A30:A32"/>
    <mergeCell ref="C4:C6"/>
    <mergeCell ref="J44:L44"/>
    <mergeCell ref="J4:O4"/>
    <mergeCell ref="E4:H5"/>
    <mergeCell ref="J5:L5"/>
    <mergeCell ref="N5:O5"/>
  </mergeCells>
  <conditionalFormatting sqref="F7:G7 K7 E31:G43 G30 E30 E8:G29 J8:K43">
    <cfRule type="cellIs" dxfId="9" priority="14" operator="greaterThan">
      <formula>0.59</formula>
    </cfRule>
    <cfRule type="cellIs" dxfId="8" priority="15" operator="greaterThan">
      <formula>0.69</formula>
    </cfRule>
    <cfRule type="cellIs" dxfId="7" priority="16" operator="greaterThan">
      <formula>0.8</formula>
    </cfRule>
  </conditionalFormatting>
  <conditionalFormatting sqref="B48:B71">
    <cfRule type="cellIs" dxfId="6" priority="7" operator="equal">
      <formula>FALSE</formula>
    </cfRule>
  </conditionalFormatting>
  <conditionalFormatting sqref="E7">
    <cfRule type="cellIs" dxfId="5" priority="4" operator="greaterThan">
      <formula>0.59</formula>
    </cfRule>
    <cfRule type="cellIs" dxfId="4" priority="5" operator="greaterThan">
      <formula>0.69</formula>
    </cfRule>
    <cfRule type="cellIs" dxfId="3" priority="6" operator="greaterThan">
      <formula>0.8</formula>
    </cfRule>
  </conditionalFormatting>
  <conditionalFormatting sqref="J7">
    <cfRule type="cellIs" dxfId="2" priority="1" operator="greaterThan">
      <formula>0.59</formula>
    </cfRule>
    <cfRule type="cellIs" dxfId="1" priority="2" operator="greaterThan">
      <formula>0.69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Sinan Subara</cp:lastModifiedBy>
  <dcterms:created xsi:type="dcterms:W3CDTF">2017-01-05T13:45:44Z</dcterms:created>
  <dcterms:modified xsi:type="dcterms:W3CDTF">2020-03-26T01:17:59Z</dcterms:modified>
</cp:coreProperties>
</file>