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ropbox\DESIGNS\Sinara_ALTIUM\EEMs\HVAMP_32\SIM_CALC\"/>
    </mc:Choice>
  </mc:AlternateContent>
  <xr:revisionPtr revIDLastSave="0" documentId="13_ncr:1_{F81C95AA-30AD-43E1-9183-4A9E760C83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12" i="1" s="1"/>
  <c r="G13" i="1" s="1"/>
  <c r="D3" i="1"/>
  <c r="C12" i="1"/>
  <c r="B13" i="1" s="1"/>
  <c r="F12" i="1"/>
  <c r="G12" i="1"/>
  <c r="B7" i="1"/>
  <c r="B12" i="1" s="1"/>
  <c r="D12" i="1"/>
  <c r="F13" i="1" s="1"/>
  <c r="G14" i="1" l="1"/>
  <c r="G15" i="1" s="1"/>
  <c r="F14" i="1"/>
  <c r="F15" i="1" s="1"/>
  <c r="B14" i="1"/>
  <c r="B15" i="1" s="1"/>
  <c r="G17" i="1" l="1"/>
  <c r="G18" i="1" s="1"/>
  <c r="F17" i="1"/>
  <c r="F18" i="1"/>
  <c r="I18" i="1" s="1"/>
  <c r="B18" i="1"/>
</calcChain>
</file>

<file path=xl/sharedStrings.xml><?xml version="1.0" encoding="utf-8"?>
<sst xmlns="http://schemas.openxmlformats.org/spreadsheetml/2006/main" count="25" uniqueCount="25">
  <si>
    <t>Rail</t>
  </si>
  <si>
    <t>Part</t>
  </si>
  <si>
    <t>P3V3</t>
  </si>
  <si>
    <t>P12V0</t>
  </si>
  <si>
    <t>rail current</t>
  </si>
  <si>
    <t>rail converter efficiency</t>
  </si>
  <si>
    <t>rail power</t>
  </si>
  <si>
    <t>rail converter losses</t>
  </si>
  <si>
    <t>rail current with  dep.</t>
  </si>
  <si>
    <t>total losses</t>
  </si>
  <si>
    <t>total power from 12V rail + losses</t>
  </si>
  <si>
    <t>LM75</t>
  </si>
  <si>
    <t>LTC6090</t>
  </si>
  <si>
    <t>P28V0</t>
  </si>
  <si>
    <t>N28V0</t>
  </si>
  <si>
    <t>HVUREG_P</t>
  </si>
  <si>
    <t>HVUREG_N</t>
  </si>
  <si>
    <t>LM317</t>
  </si>
  <si>
    <t>LM337</t>
  </si>
  <si>
    <t>RS6-1215 idle</t>
  </si>
  <si>
    <t>LM317- 3.3V rail</t>
  </si>
  <si>
    <t>LED driver</t>
  </si>
  <si>
    <t>LEDs</t>
  </si>
  <si>
    <t>rail current  from dep. Rails</t>
  </si>
  <si>
    <t>LTC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</si>
</sst>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topLeftCell="A19" workbookViewId="0">
      <selection sqref="A1:I18"/>
    </sheetView>
  </sheetViews>
  <sheetFormatPr defaultRowHeight="15" x14ac:dyDescent="0.25"/>
  <cols>
    <col min="1" max="1" width="36" style="1" customWidth="1"/>
    <col min="2" max="5" width="9.140625" style="1"/>
    <col min="6" max="6" width="13.85546875" style="1" customWidth="1"/>
    <col min="7" max="7" width="14.85546875" style="1" customWidth="1"/>
    <col min="8" max="8" width="9.140625" style="1"/>
    <col min="9" max="9" width="11.85546875" style="1" customWidth="1"/>
    <col min="10" max="14" width="9.140625" style="1"/>
    <col min="15" max="15" width="18.140625" style="1" customWidth="1"/>
    <col min="16" max="16384" width="9.140625" style="1"/>
  </cols>
  <sheetData>
    <row r="1" spans="1:9" x14ac:dyDescent="0.25">
      <c r="A1" s="1" t="s">
        <v>0</v>
      </c>
      <c r="B1" s="1" t="s">
        <v>3</v>
      </c>
      <c r="C1" s="1" t="s">
        <v>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9" x14ac:dyDescent="0.25">
      <c r="A2" s="1" t="s">
        <v>1</v>
      </c>
    </row>
    <row r="3" spans="1:9" x14ac:dyDescent="0.25">
      <c r="A3" s="1" t="s">
        <v>12</v>
      </c>
      <c r="D3" s="1">
        <f>32*2.8</f>
        <v>89.6</v>
      </c>
      <c r="E3" s="1">
        <f>32*2.8</f>
        <v>89.6</v>
      </c>
    </row>
    <row r="4" spans="1:9" x14ac:dyDescent="0.25">
      <c r="A4" s="1" t="s">
        <v>17</v>
      </c>
      <c r="F4" s="1">
        <v>1</v>
      </c>
    </row>
    <row r="5" spans="1:9" x14ac:dyDescent="0.25">
      <c r="A5" s="1" t="s">
        <v>18</v>
      </c>
      <c r="G5" s="1">
        <v>1</v>
      </c>
    </row>
    <row r="6" spans="1:9" x14ac:dyDescent="0.25">
      <c r="A6" s="1" t="s">
        <v>21</v>
      </c>
      <c r="D6" s="1">
        <v>1</v>
      </c>
      <c r="E6" s="1">
        <v>1</v>
      </c>
    </row>
    <row r="7" spans="1:9" x14ac:dyDescent="0.25">
      <c r="A7" s="1" t="s">
        <v>19</v>
      </c>
      <c r="B7" s="1">
        <f>4*55</f>
        <v>220</v>
      </c>
    </row>
    <row r="8" spans="1:9" x14ac:dyDescent="0.25">
      <c r="A8" s="1" t="s">
        <v>20</v>
      </c>
      <c r="B8" s="1">
        <v>2</v>
      </c>
    </row>
    <row r="9" spans="1:9" x14ac:dyDescent="0.25">
      <c r="A9" s="1" t="s">
        <v>22</v>
      </c>
      <c r="C9" s="1">
        <v>8</v>
      </c>
    </row>
    <row r="10" spans="1:9" x14ac:dyDescent="0.25">
      <c r="A10" s="1" t="s">
        <v>11</v>
      </c>
      <c r="C10" s="1">
        <v>2</v>
      </c>
    </row>
    <row r="11" spans="1:9" x14ac:dyDescent="0.25">
      <c r="A11" s="1" t="s">
        <v>24</v>
      </c>
      <c r="D11" s="1">
        <v>32</v>
      </c>
      <c r="E11" s="1">
        <v>32</v>
      </c>
    </row>
    <row r="12" spans="1:9" x14ac:dyDescent="0.25">
      <c r="A12" s="1" t="s">
        <v>4</v>
      </c>
      <c r="B12" s="1">
        <f t="shared" ref="B12:G12" si="0">SUM(B2:B11)</f>
        <v>222</v>
      </c>
      <c r="C12" s="1">
        <f t="shared" si="0"/>
        <v>10</v>
      </c>
      <c r="D12" s="1">
        <f t="shared" si="0"/>
        <v>122.6</v>
      </c>
      <c r="E12" s="1">
        <f t="shared" si="0"/>
        <v>122.6</v>
      </c>
      <c r="F12" s="1">
        <f t="shared" si="0"/>
        <v>1</v>
      </c>
      <c r="G12" s="1">
        <f t="shared" si="0"/>
        <v>1</v>
      </c>
    </row>
    <row r="13" spans="1:9" x14ac:dyDescent="0.25">
      <c r="A13" s="1" t="s">
        <v>23</v>
      </c>
      <c r="B13" s="1">
        <f>C12</f>
        <v>10</v>
      </c>
      <c r="F13" s="1">
        <f>D12</f>
        <v>122.6</v>
      </c>
      <c r="G13" s="1">
        <f>E12</f>
        <v>122.6</v>
      </c>
    </row>
    <row r="14" spans="1:9" x14ac:dyDescent="0.25">
      <c r="A14" s="1" t="s">
        <v>8</v>
      </c>
      <c r="B14" s="1">
        <f>B12+B13</f>
        <v>232</v>
      </c>
      <c r="F14" s="1">
        <f>F12+F13</f>
        <v>123.6</v>
      </c>
      <c r="G14" s="1">
        <f>G12+G13</f>
        <v>123.6</v>
      </c>
    </row>
    <row r="15" spans="1:9" x14ac:dyDescent="0.25">
      <c r="A15" s="1" t="s">
        <v>6</v>
      </c>
      <c r="B15" s="1">
        <f>B14*12</f>
        <v>2784</v>
      </c>
      <c r="F15" s="1">
        <f>F14*30</f>
        <v>3708</v>
      </c>
      <c r="G15" s="1">
        <f>G14*30</f>
        <v>3708</v>
      </c>
    </row>
    <row r="16" spans="1:9" x14ac:dyDescent="0.25">
      <c r="A16" s="1" t="s">
        <v>5</v>
      </c>
      <c r="B16" s="1">
        <v>1</v>
      </c>
      <c r="F16" s="1">
        <v>0.87</v>
      </c>
      <c r="G16" s="1">
        <v>0.87</v>
      </c>
      <c r="I16" s="2" t="s">
        <v>9</v>
      </c>
    </row>
    <row r="17" spans="1:9" x14ac:dyDescent="0.25">
      <c r="A17" s="1" t="s">
        <v>7</v>
      </c>
      <c r="F17" s="1">
        <f>F15*(1-F16)</f>
        <v>482.04</v>
      </c>
      <c r="G17" s="1">
        <f>G15*(1-G16)</f>
        <v>482.04</v>
      </c>
    </row>
    <row r="18" spans="1:9" x14ac:dyDescent="0.25">
      <c r="A18" s="1" t="s">
        <v>10</v>
      </c>
      <c r="B18" s="1">
        <f>B15</f>
        <v>2784</v>
      </c>
      <c r="F18" s="1">
        <f>F15+F17</f>
        <v>4190.04</v>
      </c>
      <c r="G18" s="1">
        <f>G15+G17</f>
        <v>4190.04</v>
      </c>
      <c r="I18" s="1">
        <f>SUM(B18:H18)</f>
        <v>11164.08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Kasprowicz</dc:creator>
  <cp:lastModifiedBy>Admin</cp:lastModifiedBy>
  <dcterms:created xsi:type="dcterms:W3CDTF">2019-09-07T17:17:27Z</dcterms:created>
  <dcterms:modified xsi:type="dcterms:W3CDTF">2021-10-17T14:23:01Z</dcterms:modified>
</cp:coreProperties>
</file>