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develop_tools\python_test\"/>
    </mc:Choice>
  </mc:AlternateContent>
  <xr:revisionPtr revIDLastSave="0" documentId="13_ncr:1_{66F13E76-F216-440E-AD16-9806DE4BFA5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CG Service PS Cost " sheetId="5" r:id="rId1"/>
  </sheets>
  <externalReferences>
    <externalReference r:id="rId2"/>
  </externalReferences>
  <definedNames>
    <definedName name="_xlnm._FilterDatabase" localSheetId="0" hidden="1">'DCG Service PS Cost '!$D$1:$D$62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2" i="5" l="1"/>
  <c r="C61" i="5"/>
  <c r="C9" i="5" l="1"/>
  <c r="C15" i="5" s="1"/>
</calcChain>
</file>

<file path=xl/sharedStrings.xml><?xml version="1.0" encoding="utf-8"?>
<sst xmlns="http://schemas.openxmlformats.org/spreadsheetml/2006/main" count="477" uniqueCount="151">
  <si>
    <t>PSTC002</t>
  </si>
  <si>
    <t>PSTC003</t>
  </si>
  <si>
    <t>CNNU002</t>
  </si>
  <si>
    <t>HPC LICO</t>
  </si>
  <si>
    <t>ThinkCloud</t>
  </si>
  <si>
    <t>PSTC004</t>
  </si>
  <si>
    <t>PSTC005</t>
  </si>
  <si>
    <t>HANA</t>
  </si>
  <si>
    <t>Nutanix</t>
  </si>
  <si>
    <t>HX-Nutanix</t>
  </si>
  <si>
    <t>专家服务</t>
  </si>
  <si>
    <t>数据备份</t>
  </si>
  <si>
    <t>HPC</t>
  </si>
  <si>
    <t>产品线</t>
  </si>
  <si>
    <t>服务产品名称</t>
  </si>
  <si>
    <t>利润中心</t>
  </si>
  <si>
    <t>SAP HANA 安装部署服务</t>
  </si>
  <si>
    <t>LMS</t>
  </si>
  <si>
    <t>L0CNXC</t>
  </si>
  <si>
    <t>HPC LICO 安装部署服务基础包（含1-20个节点）</t>
  </si>
  <si>
    <t xml:space="preserve">HPC LICO 安装部署服务节点包（20节点以上额外部分节点必须按节点数采购） </t>
  </si>
  <si>
    <t>HPC LICO 5年7*24远程技术支持服务（HardBundle）</t>
  </si>
  <si>
    <t>CNNU003</t>
  </si>
  <si>
    <t xml:space="preserve">ThinkCould </t>
  </si>
  <si>
    <t>PSTC001</t>
  </si>
  <si>
    <t>ThinkCloud OpenStack ENT No Ceph 安装部署服务3节点基础包</t>
  </si>
  <si>
    <t>ThinkCloud OpenStack ENT No Ceph 安装部署服务1节点扩展包</t>
  </si>
  <si>
    <t>ThinkCloud OpenStack ENT With Ceph 安装部署服务3节点基础包</t>
  </si>
  <si>
    <t>PMS/Off line</t>
  </si>
  <si>
    <t>备份一体机</t>
  </si>
  <si>
    <t>DPA备份一体机3年5x9服务（含软硬件安装服务）</t>
  </si>
  <si>
    <t>DPA备份一体机3年7x24服务（含软硬件安装服务）</t>
  </si>
  <si>
    <t>DPA备份一体机1年5x9延保服务</t>
  </si>
  <si>
    <t>DPA备份一体机1年7x24延保服务</t>
  </si>
  <si>
    <t>Professional Services 专家服务（6%税率，PS利润中心）</t>
  </si>
  <si>
    <t>95Y4135</t>
  </si>
  <si>
    <t>ThinkAgile VX 单节点部署服务</t>
  </si>
  <si>
    <t>ThinkAgile</t>
  </si>
  <si>
    <t>4HV7A12421</t>
  </si>
  <si>
    <t>95Y4128</t>
  </si>
  <si>
    <t>95Y4129</t>
  </si>
  <si>
    <t>95Y4130</t>
  </si>
  <si>
    <t>95Y4134</t>
  </si>
  <si>
    <t>95Y4131</t>
  </si>
  <si>
    <t>95Y4132</t>
  </si>
  <si>
    <t>95Y4143</t>
  </si>
  <si>
    <t>95Y4144</t>
  </si>
  <si>
    <t>95Y4147</t>
  </si>
  <si>
    <t>95Y4157</t>
  </si>
  <si>
    <t>95Y4152</t>
  </si>
  <si>
    <t>95Y4153</t>
  </si>
  <si>
    <t>95Y4154</t>
  </si>
  <si>
    <t>95Y4158</t>
  </si>
  <si>
    <t>95Y4155</t>
  </si>
  <si>
    <t>ThinkAgile WH Series安装部署服务基础版单节点</t>
  </si>
  <si>
    <t>ThinkAgile WH Series基础巡检服务集群 1年4次</t>
  </si>
  <si>
    <t>ThinkAgile MX 首次部署服务 1-2节点</t>
  </si>
  <si>
    <t>ThinkAgile MX 首次部署服务 3-4节点</t>
  </si>
  <si>
    <t>ThinkAgile MX 首次部署服务 5-8节点</t>
  </si>
  <si>
    <t>ThinkAgile MX 首次部署服务 9-12节点</t>
  </si>
  <si>
    <t>ThinkAgile MX 首次部署服务 13-16节点</t>
  </si>
  <si>
    <t>ThinkAgile MX 巡检集群 1年4次</t>
  </si>
  <si>
    <t>LMS A7产品组</t>
  </si>
  <si>
    <t>销售通路</t>
    <phoneticPr fontId="6" type="noConversion"/>
  </si>
  <si>
    <t>税率</t>
    <phoneticPr fontId="6" type="noConversion"/>
  </si>
  <si>
    <t>归属</t>
    <phoneticPr fontId="6" type="noConversion"/>
  </si>
  <si>
    <t>Delivery</t>
    <phoneticPr fontId="6" type="noConversion"/>
  </si>
  <si>
    <t>PS专家服务</t>
    <phoneticPr fontId="3" type="noConversion"/>
  </si>
  <si>
    <t>95Y4156</t>
    <phoneticPr fontId="6" type="noConversion"/>
  </si>
  <si>
    <t>Professional Services 高级专家服务 人/天</t>
    <phoneticPr fontId="6" type="noConversion"/>
  </si>
  <si>
    <t>LMS A7产品组</t>
    <phoneticPr fontId="6" type="noConversion"/>
  </si>
  <si>
    <t>税率16％</t>
    <phoneticPr fontId="6" type="noConversion"/>
  </si>
  <si>
    <t>PS</t>
    <phoneticPr fontId="6" type="noConversion"/>
  </si>
  <si>
    <t xml:space="preserve">PS </t>
    <phoneticPr fontId="6" type="noConversion"/>
  </si>
  <si>
    <t>HANA/Others</t>
    <phoneticPr fontId="6" type="noConversion"/>
  </si>
  <si>
    <t>95Y4027</t>
    <phoneticPr fontId="6" type="noConversion"/>
  </si>
  <si>
    <t>60Y2197</t>
    <phoneticPr fontId="6" type="noConversion"/>
  </si>
  <si>
    <t>60Y2198</t>
    <phoneticPr fontId="6" type="noConversion"/>
  </si>
  <si>
    <t>60Y2199</t>
    <phoneticPr fontId="6" type="noConversion"/>
  </si>
  <si>
    <t>HPC LICO 1年7*24远程技术支持服务（SoftBundle）</t>
    <phoneticPr fontId="6" type="noConversion"/>
  </si>
  <si>
    <t>4HV7A10293</t>
    <phoneticPr fontId="6" type="noConversion"/>
  </si>
  <si>
    <t>4HV7A10294</t>
    <phoneticPr fontId="6" type="noConversion"/>
  </si>
  <si>
    <t>HPC LICO 1年7*24远程技术支持服务（HardBundle）</t>
    <phoneticPr fontId="6" type="noConversion"/>
  </si>
  <si>
    <t>95Y4140</t>
    <phoneticPr fontId="6" type="noConversion"/>
  </si>
  <si>
    <t>LICO HPC AI安装部署服务基础包（含1-20个节点）</t>
    <phoneticPr fontId="6" type="noConversion"/>
  </si>
  <si>
    <t>LICO HPC AI</t>
    <phoneticPr fontId="6" type="noConversion"/>
  </si>
  <si>
    <t xml:space="preserve">PS </t>
    <phoneticPr fontId="6" type="noConversion"/>
  </si>
  <si>
    <t>95Y4141</t>
    <phoneticPr fontId="6" type="noConversion"/>
  </si>
  <si>
    <t xml:space="preserve">LICO HPC AI安装部署服务节点包（20节点以上额外部分节点必须按节点数采购） </t>
    <phoneticPr fontId="6" type="noConversion"/>
  </si>
  <si>
    <t>LMS A7产品组</t>
    <phoneticPr fontId="6" type="noConversion"/>
  </si>
  <si>
    <t>税率16％</t>
    <phoneticPr fontId="6" type="noConversion"/>
  </si>
  <si>
    <t>LICO HPC AI</t>
    <phoneticPr fontId="6" type="noConversion"/>
  </si>
  <si>
    <t>95Y4138</t>
    <phoneticPr fontId="6" type="noConversion"/>
  </si>
  <si>
    <t>LICO HPC AI NODE 1年7*24远程技术支持服务（SoftBundle）</t>
    <phoneticPr fontId="6" type="noConversion"/>
  </si>
  <si>
    <t>95Y4139</t>
    <phoneticPr fontId="6" type="noConversion"/>
  </si>
  <si>
    <t>LICO HPC AI  GPU 1年7*24远程技术支持服务（SoftBundle）</t>
    <phoneticPr fontId="6" type="noConversion"/>
  </si>
  <si>
    <t>HPC</t>
    <phoneticPr fontId="6" type="noConversion"/>
  </si>
  <si>
    <t>4HV7A12419</t>
    <phoneticPr fontId="6" type="noConversion"/>
  </si>
  <si>
    <t>LICO HPC AI NODE 1年7*24远程技术支持服务（HardBundle）</t>
    <phoneticPr fontId="6" type="noConversion"/>
  </si>
  <si>
    <t>4HV7A12420</t>
    <phoneticPr fontId="6" type="noConversion"/>
  </si>
  <si>
    <t>LICO HPC AI  GPU 1年7*24远程技术支持服务（HardBundle）</t>
    <phoneticPr fontId="6" type="noConversion"/>
  </si>
  <si>
    <t>95Y4149</t>
    <phoneticPr fontId="6" type="noConversion"/>
  </si>
  <si>
    <t>LICO HPC EM安装部署服务基础包（含1-20个节点）</t>
    <phoneticPr fontId="6" type="noConversion"/>
  </si>
  <si>
    <t>LICO HPC EM</t>
    <phoneticPr fontId="6" type="noConversion"/>
  </si>
  <si>
    <t>95Y4150</t>
    <phoneticPr fontId="6" type="noConversion"/>
  </si>
  <si>
    <t xml:space="preserve">LICO HPC EM安装部署服务节点包（20节点以上额外部分节点必须按节点数采购） </t>
    <phoneticPr fontId="6" type="noConversion"/>
  </si>
  <si>
    <t>95Y4151</t>
    <phoneticPr fontId="6" type="noConversion"/>
  </si>
  <si>
    <t>LICO HPC EM GPU 1年7*24远程技术支持服务</t>
    <phoneticPr fontId="6" type="noConversion"/>
  </si>
  <si>
    <t>95Y4148</t>
    <phoneticPr fontId="6" type="noConversion"/>
  </si>
  <si>
    <t>LICO HPC EM NODE 1年7*24远程技术支持服务</t>
    <phoneticPr fontId="6" type="noConversion"/>
  </si>
  <si>
    <t>4HV7A12422</t>
    <phoneticPr fontId="6" type="noConversion"/>
  </si>
  <si>
    <t>ThinkAgile SXM</t>
    <phoneticPr fontId="6" type="noConversion"/>
  </si>
  <si>
    <t>ThinkAgile SXM 首次部署服务 4节点及以下</t>
    <phoneticPr fontId="6" type="noConversion"/>
  </si>
  <si>
    <t>ThinkAgile</t>
    <phoneticPr fontId="6" type="noConversion"/>
  </si>
  <si>
    <t>ThinkAgile SXM 首次部署服务 5-8节点</t>
    <phoneticPr fontId="6" type="noConversion"/>
  </si>
  <si>
    <t>ThinkAgile SXM 首次部署服务 9-12节点</t>
    <phoneticPr fontId="6" type="noConversion"/>
  </si>
  <si>
    <t>ThinkAgile SXM 首次部署服务 13-16节点</t>
    <phoneticPr fontId="6" type="noConversion"/>
  </si>
  <si>
    <t>ThinkAgile SXM 整机柜巡检服务 1年</t>
    <phoneticPr fontId="6" type="noConversion"/>
  </si>
  <si>
    <t>ThinkAgile SXM 整机柜巡检服务 3年</t>
    <phoneticPr fontId="6" type="noConversion"/>
  </si>
  <si>
    <t>ThinkAgile  VX</t>
    <phoneticPr fontId="6" type="noConversion"/>
  </si>
  <si>
    <t>CNNU001</t>
    <phoneticPr fontId="6" type="noConversion"/>
  </si>
  <si>
    <t>Professional ServiceUnit - Nutanix Deployment - Base - China</t>
    <phoneticPr fontId="6" type="noConversion"/>
  </si>
  <si>
    <t>Professional ServiceUnit - Nutanix Deployment - Advanced - China</t>
    <phoneticPr fontId="6" type="noConversion"/>
  </si>
  <si>
    <t>Professional ServiceUnit - Nutanix Deployment - Advanced+XClarity - China</t>
    <phoneticPr fontId="6" type="noConversion"/>
  </si>
  <si>
    <t>ThinkAgile WH</t>
    <phoneticPr fontId="6" type="noConversion"/>
  </si>
  <si>
    <t>ThinkAgile WH Series 3年24*7远程技术支持服务</t>
    <phoneticPr fontId="6" type="noConversion"/>
  </si>
  <si>
    <t>SSR</t>
    <phoneticPr fontId="6" type="noConversion"/>
  </si>
  <si>
    <t>ThinkAgile MX</t>
    <phoneticPr fontId="6" type="noConversion"/>
  </si>
  <si>
    <t>01GU762</t>
    <phoneticPr fontId="3" type="noConversion"/>
  </si>
  <si>
    <t>ThinkCloud OpenStack 1年5*9远程技术支持服务（HardBundle）</t>
    <phoneticPr fontId="3" type="noConversion"/>
  </si>
  <si>
    <t>01GU763</t>
    <phoneticPr fontId="3" type="noConversion"/>
  </si>
  <si>
    <t>ThinkCloud OpenStack 3年5*9远程技术支持服务（HardBundle）</t>
    <phoneticPr fontId="3" type="noConversion"/>
  </si>
  <si>
    <t>01GU800</t>
    <phoneticPr fontId="3" type="noConversion"/>
  </si>
  <si>
    <t>01GU801</t>
    <phoneticPr fontId="3" type="noConversion"/>
  </si>
  <si>
    <t>ThinkCould</t>
    <phoneticPr fontId="3" type="noConversion"/>
  </si>
  <si>
    <t>ThinkCloud OpenStack 1年5*9远程技术支持服务（SoftBundle）</t>
    <phoneticPr fontId="3" type="noConversion"/>
  </si>
  <si>
    <t>ThinkCloud OpenStack ENT With Ceph 安装部署服务1节点扩展包</t>
    <phoneticPr fontId="6" type="noConversion"/>
  </si>
  <si>
    <t>PS专家服务</t>
    <phoneticPr fontId="3" type="noConversion"/>
  </si>
  <si>
    <t>PMS/S2产品组</t>
    <phoneticPr fontId="6" type="noConversion"/>
  </si>
  <si>
    <t>税率6％</t>
    <phoneticPr fontId="6" type="noConversion"/>
  </si>
  <si>
    <t>Professional Services 专家服务（16%税率，PS利润中心）</t>
    <phoneticPr fontId="6" type="noConversion"/>
  </si>
  <si>
    <t>Professional Services 高级专家服务（6%税率，PS利润中心）</t>
    <phoneticPr fontId="6" type="noConversion"/>
  </si>
  <si>
    <t>Professional Services 高级专家服务（16%税率，PS利润中心）</t>
    <phoneticPr fontId="6" type="noConversion"/>
  </si>
  <si>
    <t>DPA备份一体机3年5x9服务（含软硬件安装服务）</t>
    <phoneticPr fontId="6" type="noConversion"/>
  </si>
  <si>
    <t>税率16%</t>
    <phoneticPr fontId="6" type="noConversion"/>
  </si>
  <si>
    <t>95Y4285</t>
  </si>
  <si>
    <t>95Y4286</t>
  </si>
  <si>
    <t>ThinkAgile HX 3年7*24远程技术支持服务</t>
  </si>
  <si>
    <t>ThinkAgile HX 5年7*24远程技术支持服务</t>
  </si>
  <si>
    <t>P/N</t>
    <phoneticPr fontId="6" type="noConversion"/>
  </si>
  <si>
    <t xml:space="preserve">Cost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</si>
</sst>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[$-409]mmmm\-yy;@"/>
    <numFmt numFmtId="177" formatCode="[$-F800]dddd\,\ mmmm\ dd\,\ yyyy"/>
    <numFmt numFmtId="178" formatCode="_ [$¥-804]* #,##0_ ;_ [$¥-804]* \-#,##0_ ;_ [$¥-804]* &quot;-&quot;??_ ;_ @_ "/>
  </numFmts>
  <fonts count="12" x14ac:knownFonts="1">
    <font>
      <sz val="10"/>
      <color theme="1"/>
      <name val="Arial"/>
      <family val="2"/>
      <charset val="134"/>
    </font>
    <font>
      <sz val="11"/>
      <color theme="1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Arial"/>
      <family val="2"/>
      <charset val="134"/>
    </font>
    <font>
      <sz val="11"/>
      <color theme="1"/>
      <name val="等线"/>
      <family val="2"/>
      <scheme val="minor"/>
    </font>
    <font>
      <sz val="9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name val="等线"/>
      <family val="2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176" fontId="4" fillId="0" borderId="0"/>
    <xf numFmtId="177" fontId="1" fillId="0" borderId="0">
      <alignment vertical="center"/>
    </xf>
    <xf numFmtId="177" fontId="10" fillId="0" borderId="0"/>
    <xf numFmtId="0" fontId="4" fillId="0" borderId="0"/>
    <xf numFmtId="176" fontId="11" fillId="0" borderId="0"/>
  </cellStyleXfs>
  <cellXfs count="28">
    <xf numFmtId="0" fontId="0" fillId="0" borderId="0" xfId="0">
      <alignment vertical="center"/>
    </xf>
    <xf numFmtId="177" fontId="1" fillId="0" borderId="0" xfId="2">
      <alignment vertical="center"/>
    </xf>
    <xf numFmtId="177" fontId="7" fillId="3" borderId="1" xfId="2" applyFont="1" applyFill="1" applyBorder="1" applyAlignment="1">
      <alignment horizontal="center" vertical="center" wrapText="1"/>
    </xf>
    <xf numFmtId="177" fontId="7" fillId="3" borderId="1" xfId="2" applyNumberFormat="1" applyFont="1" applyFill="1" applyBorder="1" applyAlignment="1">
      <alignment horizontal="center" vertical="center" wrapText="1"/>
    </xf>
    <xf numFmtId="44" fontId="7" fillId="3" borderId="1" xfId="2" applyNumberFormat="1" applyFont="1" applyFill="1" applyBorder="1" applyAlignment="1">
      <alignment horizontal="center" vertical="center" wrapText="1"/>
    </xf>
    <xf numFmtId="177" fontId="8" fillId="4" borderId="1" xfId="2" applyFont="1" applyFill="1" applyBorder="1" applyAlignment="1">
      <alignment horizontal="left" vertical="center"/>
    </xf>
    <xf numFmtId="177" fontId="8" fillId="4" borderId="1" xfId="2" applyNumberFormat="1" applyFont="1" applyFill="1" applyBorder="1" applyAlignment="1">
      <alignment horizontal="left" vertical="center"/>
    </xf>
    <xf numFmtId="177" fontId="8" fillId="4" borderId="1" xfId="2" applyFont="1" applyFill="1" applyBorder="1" applyAlignment="1">
      <alignment horizontal="left" vertical="center" wrapText="1"/>
    </xf>
    <xf numFmtId="177" fontId="8" fillId="0" borderId="1" xfId="2" applyFont="1" applyBorder="1">
      <alignment vertical="center"/>
    </xf>
    <xf numFmtId="42" fontId="8" fillId="0" borderId="1" xfId="2" applyNumberFormat="1" applyFont="1" applyBorder="1" applyAlignment="1">
      <alignment horizontal="right" vertical="center"/>
    </xf>
    <xf numFmtId="42" fontId="8" fillId="0" borderId="1" xfId="2" applyNumberFormat="1" applyFont="1" applyBorder="1">
      <alignment vertical="center"/>
    </xf>
    <xf numFmtId="177" fontId="8" fillId="2" borderId="1" xfId="2" applyFont="1" applyFill="1" applyBorder="1" applyAlignment="1">
      <alignment horizontal="left" vertical="center"/>
    </xf>
    <xf numFmtId="177" fontId="8" fillId="2" borderId="1" xfId="2" applyNumberFormat="1" applyFont="1" applyFill="1" applyBorder="1" applyAlignment="1">
      <alignment horizontal="left" vertical="center"/>
    </xf>
    <xf numFmtId="177" fontId="8" fillId="2" borderId="1" xfId="2" applyFont="1" applyFill="1" applyBorder="1" applyAlignment="1">
      <alignment horizontal="left" vertical="center" wrapText="1"/>
    </xf>
    <xf numFmtId="177" fontId="8" fillId="2" borderId="1" xfId="2" applyFont="1" applyFill="1" applyBorder="1">
      <alignment vertical="center"/>
    </xf>
    <xf numFmtId="42" fontId="8" fillId="2" borderId="1" xfId="2" applyNumberFormat="1" applyFont="1" applyFill="1" applyBorder="1" applyAlignment="1">
      <alignment horizontal="right" vertical="center"/>
    </xf>
    <xf numFmtId="177" fontId="1" fillId="2" borderId="0" xfId="2" applyFill="1">
      <alignment vertical="center"/>
    </xf>
    <xf numFmtId="178" fontId="5" fillId="0" borderId="1" xfId="2" applyNumberFormat="1" applyFont="1" applyBorder="1" applyAlignment="1">
      <alignment horizontal="right"/>
    </xf>
    <xf numFmtId="177" fontId="8" fillId="0" borderId="1" xfId="2" applyFont="1" applyFill="1" applyBorder="1" applyAlignment="1">
      <alignment horizontal="left" vertical="center"/>
    </xf>
    <xf numFmtId="177" fontId="8" fillId="0" borderId="1" xfId="2" applyNumberFormat="1" applyFont="1" applyFill="1" applyBorder="1" applyAlignment="1">
      <alignment horizontal="left" vertical="center"/>
    </xf>
    <xf numFmtId="177" fontId="8" fillId="0" borderId="1" xfId="2" applyFont="1" applyFill="1" applyBorder="1" applyAlignment="1">
      <alignment horizontal="left" vertical="center" wrapText="1"/>
    </xf>
    <xf numFmtId="177" fontId="8" fillId="0" borderId="1" xfId="2" applyFont="1" applyFill="1" applyBorder="1">
      <alignment vertical="center"/>
    </xf>
    <xf numFmtId="177" fontId="8" fillId="0" borderId="1" xfId="2" applyFont="1" applyFill="1" applyBorder="1" applyAlignment="1">
      <alignment vertical="center"/>
    </xf>
    <xf numFmtId="177" fontId="9" fillId="0" borderId="1" xfId="2" applyFont="1" applyBorder="1">
      <alignment vertical="center"/>
    </xf>
    <xf numFmtId="0" fontId="8" fillId="4" borderId="1" xfId="2" applyNumberFormat="1" applyFont="1" applyFill="1" applyBorder="1" applyAlignment="1">
      <alignment horizontal="left" vertical="center"/>
    </xf>
    <xf numFmtId="44" fontId="2" fillId="0" borderId="0" xfId="2" applyNumberFormat="1" applyFont="1" applyAlignment="1">
      <alignment horizontal="right" vertical="center"/>
    </xf>
    <xf numFmtId="44" fontId="2" fillId="0" borderId="0" xfId="2" applyNumberFormat="1" applyFont="1">
      <alignment vertical="center"/>
    </xf>
    <xf numFmtId="0" fontId="0" fillId="0" borderId="1" xfId="0" applyBorder="1">
      <alignment vertical="center"/>
    </xf>
  </cellXfs>
  <cellStyles count="6">
    <cellStyle name="常规" xfId="0" builtinId="0"/>
    <cellStyle name="常规 2" xfId="1" xr:uid="{00000000-0005-0000-0000-000001000000}"/>
    <cellStyle name="常规 2 2" xfId="3" xr:uid="{00000000-0005-0000-0000-000002000000}"/>
    <cellStyle name="常规 2 3" xfId="4" xr:uid="{00000000-0005-0000-0000-000003000000}"/>
    <cellStyle name="常规 3" xfId="2" xr:uid="{00000000-0005-0000-0000-000004000000}"/>
    <cellStyle name="常规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ncent\&#25991;&#26723;\&#24037;&#20316;\CAS\&#36816;&#33829;\&#29289;&#26009;&#21512;&#38598;5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下拉字段"/>
      <sheetName val="FY17产品分工"/>
      <sheetName val="填写说明！！！！"/>
      <sheetName val="PC产品组"/>
      <sheetName val="PCG TSS 佳佳"/>
      <sheetName val="DCG TSS（赵伟雄、曹旭）"/>
      <sheetName val="DCG PS（赵榛）"/>
      <sheetName val="数据拯救"/>
      <sheetName val="无成本物料补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:J62"/>
  <sheetViews>
    <sheetView tabSelected="1" workbookViewId="0">
      <pane xSplit="4" ySplit="1" topLeftCell="E2" activePane="bottomRight" state="frozen"/>
      <selection pane="topRight" activeCell="D1" sqref="D1"/>
      <selection pane="bottomLeft" activeCell="A3" sqref="A3"/>
      <selection pane="bottomRight" activeCell="A61" sqref="A61:XFD88"/>
    </sheetView>
  </sheetViews>
  <sheetFormatPr defaultRowHeight="14.25" x14ac:dyDescent="0.2"/>
  <cols>
    <col min="1" max="1" width="15.28515625" style="1" customWidth="1"/>
    <col min="2" max="2" width="18" style="1" customWidth="1"/>
    <col min="3" max="3" width="12" style="25" customWidth="1"/>
    <col min="4" max="4" width="66.42578125" style="1" customWidth="1"/>
    <col min="5" max="5" width="26" style="1" customWidth="1"/>
    <col min="6" max="6" width="32.28515625" style="1" customWidth="1"/>
    <col min="7" max="7" width="10.85546875" style="1" customWidth="1"/>
    <col min="8" max="8" width="14.28515625" style="1" customWidth="1"/>
    <col min="9" max="9" width="14.7109375" style="26" bestFit="1" customWidth="1"/>
    <col min="10" max="16384" width="9.140625" style="1"/>
  </cols>
  <sheetData>
    <row r="1" spans="1:9" ht="16.5" x14ac:dyDescent="0.2">
      <c r="A1" s="2" t="s">
        <v>13</v>
      </c>
      <c r="B1" s="3" t="s">
        <v>149</v>
      </c>
      <c r="C1" s="4" t="s">
        <v>150</v>
      </c>
      <c r="D1" s="2" t="s">
        <v>14</v>
      </c>
      <c r="E1" s="2" t="s">
        <v>63</v>
      </c>
      <c r="F1" s="2" t="s">
        <v>15</v>
      </c>
      <c r="G1" s="2" t="s">
        <v>64</v>
      </c>
      <c r="H1" s="2" t="s">
        <v>65</v>
      </c>
      <c r="I1" s="4" t="s">
        <v>66</v>
      </c>
    </row>
    <row r="2" spans="1:9" ht="16.5" x14ac:dyDescent="0.2">
      <c r="A2" s="5" t="s">
        <v>67</v>
      </c>
      <c r="B2" s="6" t="s">
        <v>68</v>
      </c>
      <c r="C2" s="9">
        <v>3437</v>
      </c>
      <c r="D2" s="5" t="s">
        <v>69</v>
      </c>
      <c r="E2" s="5" t="s">
        <v>70</v>
      </c>
      <c r="F2" s="5" t="s">
        <v>18</v>
      </c>
      <c r="G2" s="7" t="s">
        <v>71</v>
      </c>
      <c r="H2" s="8" t="s">
        <v>72</v>
      </c>
      <c r="I2" s="10" t="s">
        <v>73</v>
      </c>
    </row>
    <row r="3" spans="1:9" s="16" customFormat="1" ht="16.5" x14ac:dyDescent="0.2">
      <c r="A3" s="11" t="s">
        <v>74</v>
      </c>
      <c r="B3" s="12" t="s">
        <v>75</v>
      </c>
      <c r="C3" s="15">
        <v>3111</v>
      </c>
      <c r="D3" s="11" t="s">
        <v>16</v>
      </c>
      <c r="E3" s="11" t="s">
        <v>70</v>
      </c>
      <c r="F3" s="11" t="s">
        <v>18</v>
      </c>
      <c r="G3" s="13" t="s">
        <v>71</v>
      </c>
      <c r="H3" s="14" t="s">
        <v>7</v>
      </c>
      <c r="I3" s="10" t="s">
        <v>73</v>
      </c>
    </row>
    <row r="4" spans="1:9" ht="16.5" x14ac:dyDescent="0.3">
      <c r="A4" s="5" t="s">
        <v>12</v>
      </c>
      <c r="B4" s="6" t="s">
        <v>76</v>
      </c>
      <c r="C4" s="17">
        <v>18902</v>
      </c>
      <c r="D4" s="5" t="s">
        <v>19</v>
      </c>
      <c r="E4" s="5" t="s">
        <v>70</v>
      </c>
      <c r="F4" s="5" t="s">
        <v>18</v>
      </c>
      <c r="G4" s="7" t="s">
        <v>71</v>
      </c>
      <c r="H4" s="8" t="s">
        <v>3</v>
      </c>
      <c r="I4" s="10" t="s">
        <v>73</v>
      </c>
    </row>
    <row r="5" spans="1:9" ht="16.5" x14ac:dyDescent="0.3">
      <c r="A5" s="5" t="s">
        <v>12</v>
      </c>
      <c r="B5" s="6" t="s">
        <v>77</v>
      </c>
      <c r="C5" s="17">
        <v>256</v>
      </c>
      <c r="D5" s="5" t="s">
        <v>20</v>
      </c>
      <c r="E5" s="5" t="s">
        <v>70</v>
      </c>
      <c r="F5" s="5" t="s">
        <v>18</v>
      </c>
      <c r="G5" s="7" t="s">
        <v>71</v>
      </c>
      <c r="H5" s="8" t="s">
        <v>3</v>
      </c>
      <c r="I5" s="10" t="s">
        <v>73</v>
      </c>
    </row>
    <row r="6" spans="1:9" ht="16.5" x14ac:dyDescent="0.3">
      <c r="A6" s="5" t="s">
        <v>12</v>
      </c>
      <c r="B6" s="6" t="s">
        <v>78</v>
      </c>
      <c r="C6" s="17">
        <v>176</v>
      </c>
      <c r="D6" s="5" t="s">
        <v>79</v>
      </c>
      <c r="E6" s="5" t="s">
        <v>70</v>
      </c>
      <c r="F6" s="5" t="s">
        <v>18</v>
      </c>
      <c r="G6" s="7" t="s">
        <v>71</v>
      </c>
      <c r="H6" s="8" t="s">
        <v>3</v>
      </c>
      <c r="I6" s="10" t="s">
        <v>73</v>
      </c>
    </row>
    <row r="7" spans="1:9" ht="16.5" x14ac:dyDescent="0.3">
      <c r="A7" s="5" t="s">
        <v>12</v>
      </c>
      <c r="B7" s="6" t="s">
        <v>80</v>
      </c>
      <c r="C7" s="17">
        <v>879</v>
      </c>
      <c r="D7" s="5" t="s">
        <v>21</v>
      </c>
      <c r="E7" s="5" t="s">
        <v>70</v>
      </c>
      <c r="F7" s="5" t="s">
        <v>18</v>
      </c>
      <c r="G7" s="7" t="s">
        <v>71</v>
      </c>
      <c r="H7" s="8" t="s">
        <v>3</v>
      </c>
      <c r="I7" s="10" t="s">
        <v>73</v>
      </c>
    </row>
    <row r="8" spans="1:9" ht="16.5" x14ac:dyDescent="0.3">
      <c r="A8" s="5" t="s">
        <v>12</v>
      </c>
      <c r="B8" s="6" t="s">
        <v>81</v>
      </c>
      <c r="C8" s="17">
        <v>176</v>
      </c>
      <c r="D8" s="5" t="s">
        <v>82</v>
      </c>
      <c r="E8" s="5" t="s">
        <v>70</v>
      </c>
      <c r="F8" s="5" t="s">
        <v>18</v>
      </c>
      <c r="G8" s="7" t="s">
        <v>71</v>
      </c>
      <c r="H8" s="8" t="s">
        <v>3</v>
      </c>
      <c r="I8" s="10" t="s">
        <v>73</v>
      </c>
    </row>
    <row r="9" spans="1:9" ht="16.5" x14ac:dyDescent="0.3">
      <c r="A9" s="18" t="s">
        <v>12</v>
      </c>
      <c r="B9" s="19" t="s">
        <v>83</v>
      </c>
      <c r="C9" s="17">
        <f>C4</f>
        <v>18902</v>
      </c>
      <c r="D9" s="18" t="s">
        <v>84</v>
      </c>
      <c r="E9" s="18" t="s">
        <v>70</v>
      </c>
      <c r="F9" s="18" t="s">
        <v>18</v>
      </c>
      <c r="G9" s="20" t="s">
        <v>71</v>
      </c>
      <c r="H9" s="21" t="s">
        <v>85</v>
      </c>
      <c r="I9" s="10" t="s">
        <v>86</v>
      </c>
    </row>
    <row r="10" spans="1:9" ht="16.5" x14ac:dyDescent="0.3">
      <c r="A10" s="18" t="s">
        <v>12</v>
      </c>
      <c r="B10" s="19" t="s">
        <v>87</v>
      </c>
      <c r="C10" s="17">
        <v>344</v>
      </c>
      <c r="D10" s="18" t="s">
        <v>88</v>
      </c>
      <c r="E10" s="18" t="s">
        <v>89</v>
      </c>
      <c r="F10" s="18" t="s">
        <v>18</v>
      </c>
      <c r="G10" s="20" t="s">
        <v>90</v>
      </c>
      <c r="H10" s="21" t="s">
        <v>91</v>
      </c>
      <c r="I10" s="10" t="s">
        <v>86</v>
      </c>
    </row>
    <row r="11" spans="1:9" ht="16.5" x14ac:dyDescent="0.3">
      <c r="A11" s="18" t="s">
        <v>12</v>
      </c>
      <c r="B11" s="19" t="s">
        <v>92</v>
      </c>
      <c r="C11" s="17">
        <v>209</v>
      </c>
      <c r="D11" s="18" t="s">
        <v>93</v>
      </c>
      <c r="E11" s="18" t="s">
        <v>89</v>
      </c>
      <c r="F11" s="18" t="s">
        <v>18</v>
      </c>
      <c r="G11" s="20" t="s">
        <v>90</v>
      </c>
      <c r="H11" s="21" t="s">
        <v>91</v>
      </c>
      <c r="I11" s="10" t="s">
        <v>86</v>
      </c>
    </row>
    <row r="12" spans="1:9" ht="16.5" x14ac:dyDescent="0.3">
      <c r="A12" s="18" t="s">
        <v>12</v>
      </c>
      <c r="B12" s="19" t="s">
        <v>94</v>
      </c>
      <c r="C12" s="17">
        <v>12</v>
      </c>
      <c r="D12" s="18" t="s">
        <v>95</v>
      </c>
      <c r="E12" s="18" t="s">
        <v>89</v>
      </c>
      <c r="F12" s="18" t="s">
        <v>18</v>
      </c>
      <c r="G12" s="20" t="s">
        <v>90</v>
      </c>
      <c r="H12" s="21" t="s">
        <v>91</v>
      </c>
      <c r="I12" s="10" t="s">
        <v>86</v>
      </c>
    </row>
    <row r="13" spans="1:9" ht="16.5" x14ac:dyDescent="0.3">
      <c r="A13" s="18" t="s">
        <v>96</v>
      </c>
      <c r="B13" s="19" t="s">
        <v>97</v>
      </c>
      <c r="C13" s="17">
        <v>209</v>
      </c>
      <c r="D13" s="18" t="s">
        <v>98</v>
      </c>
      <c r="E13" s="18" t="s">
        <v>89</v>
      </c>
      <c r="F13" s="18" t="s">
        <v>18</v>
      </c>
      <c r="G13" s="20" t="s">
        <v>90</v>
      </c>
      <c r="H13" s="21" t="s">
        <v>91</v>
      </c>
      <c r="I13" s="10" t="s">
        <v>86</v>
      </c>
    </row>
    <row r="14" spans="1:9" ht="16.5" x14ac:dyDescent="0.3">
      <c r="A14" s="18" t="s">
        <v>12</v>
      </c>
      <c r="B14" s="19" t="s">
        <v>99</v>
      </c>
      <c r="C14" s="17">
        <v>12</v>
      </c>
      <c r="D14" s="18" t="s">
        <v>100</v>
      </c>
      <c r="E14" s="18" t="s">
        <v>89</v>
      </c>
      <c r="F14" s="18" t="s">
        <v>18</v>
      </c>
      <c r="G14" s="20" t="s">
        <v>90</v>
      </c>
      <c r="H14" s="21" t="s">
        <v>91</v>
      </c>
      <c r="I14" s="10" t="s">
        <v>86</v>
      </c>
    </row>
    <row r="15" spans="1:9" ht="16.5" x14ac:dyDescent="0.3">
      <c r="A15" s="18" t="s">
        <v>12</v>
      </c>
      <c r="B15" s="19" t="s">
        <v>101</v>
      </c>
      <c r="C15" s="17">
        <f>C9</f>
        <v>18902</v>
      </c>
      <c r="D15" s="8" t="s">
        <v>102</v>
      </c>
      <c r="E15" s="18" t="s">
        <v>89</v>
      </c>
      <c r="F15" s="18" t="s">
        <v>18</v>
      </c>
      <c r="G15" s="20" t="s">
        <v>90</v>
      </c>
      <c r="H15" s="21" t="s">
        <v>103</v>
      </c>
      <c r="I15" s="10" t="s">
        <v>86</v>
      </c>
    </row>
    <row r="16" spans="1:9" ht="16.5" x14ac:dyDescent="0.3">
      <c r="A16" s="18" t="s">
        <v>96</v>
      </c>
      <c r="B16" s="19" t="s">
        <v>104</v>
      </c>
      <c r="C16" s="17">
        <v>344</v>
      </c>
      <c r="D16" s="8" t="s">
        <v>105</v>
      </c>
      <c r="E16" s="18" t="s">
        <v>89</v>
      </c>
      <c r="F16" s="18" t="s">
        <v>18</v>
      </c>
      <c r="G16" s="20" t="s">
        <v>90</v>
      </c>
      <c r="H16" s="21" t="s">
        <v>103</v>
      </c>
      <c r="I16" s="10" t="s">
        <v>86</v>
      </c>
    </row>
    <row r="17" spans="1:9" ht="16.5" x14ac:dyDescent="0.3">
      <c r="A17" s="18" t="s">
        <v>12</v>
      </c>
      <c r="B17" s="19" t="s">
        <v>106</v>
      </c>
      <c r="C17" s="17">
        <v>12</v>
      </c>
      <c r="D17" s="18" t="s">
        <v>107</v>
      </c>
      <c r="E17" s="18" t="s">
        <v>89</v>
      </c>
      <c r="F17" s="18" t="s">
        <v>18</v>
      </c>
      <c r="G17" s="20" t="s">
        <v>90</v>
      </c>
      <c r="H17" s="21" t="s">
        <v>103</v>
      </c>
      <c r="I17" s="10" t="s">
        <v>86</v>
      </c>
    </row>
    <row r="18" spans="1:9" ht="16.5" x14ac:dyDescent="0.3">
      <c r="A18" s="18" t="s">
        <v>96</v>
      </c>
      <c r="B18" s="19" t="s">
        <v>108</v>
      </c>
      <c r="C18" s="17">
        <v>209</v>
      </c>
      <c r="D18" s="22" t="s">
        <v>109</v>
      </c>
      <c r="E18" s="18" t="s">
        <v>89</v>
      </c>
      <c r="F18" s="18" t="s">
        <v>18</v>
      </c>
      <c r="G18" s="20" t="s">
        <v>90</v>
      </c>
      <c r="H18" s="21" t="s">
        <v>103</v>
      </c>
      <c r="I18" s="10" t="s">
        <v>86</v>
      </c>
    </row>
    <row r="19" spans="1:9" ht="16.5" x14ac:dyDescent="0.3">
      <c r="A19" s="18" t="s">
        <v>12</v>
      </c>
      <c r="B19" s="19" t="s">
        <v>110</v>
      </c>
      <c r="C19" s="17">
        <v>12</v>
      </c>
      <c r="D19" s="18" t="s">
        <v>107</v>
      </c>
      <c r="E19" s="18" t="s">
        <v>89</v>
      </c>
      <c r="F19" s="18" t="s">
        <v>18</v>
      </c>
      <c r="G19" s="20" t="s">
        <v>90</v>
      </c>
      <c r="H19" s="21" t="s">
        <v>103</v>
      </c>
      <c r="I19" s="10" t="s">
        <v>86</v>
      </c>
    </row>
    <row r="20" spans="1:9" ht="16.5" x14ac:dyDescent="0.3">
      <c r="A20" s="18" t="s">
        <v>12</v>
      </c>
      <c r="B20" s="19" t="s">
        <v>38</v>
      </c>
      <c r="C20" s="17">
        <v>209</v>
      </c>
      <c r="D20" s="22" t="s">
        <v>109</v>
      </c>
      <c r="E20" s="18" t="s">
        <v>89</v>
      </c>
      <c r="F20" s="18" t="s">
        <v>18</v>
      </c>
      <c r="G20" s="20" t="s">
        <v>90</v>
      </c>
      <c r="H20" s="21" t="s">
        <v>103</v>
      </c>
      <c r="I20" s="10" t="s">
        <v>86</v>
      </c>
    </row>
    <row r="21" spans="1:9" ht="16.5" x14ac:dyDescent="0.2">
      <c r="A21" s="5" t="s">
        <v>111</v>
      </c>
      <c r="B21" s="6" t="s">
        <v>39</v>
      </c>
      <c r="C21" s="9">
        <v>27947.5</v>
      </c>
      <c r="D21" s="5" t="s">
        <v>112</v>
      </c>
      <c r="E21" s="5" t="s">
        <v>89</v>
      </c>
      <c r="F21" s="5" t="s">
        <v>18</v>
      </c>
      <c r="G21" s="7" t="s">
        <v>90</v>
      </c>
      <c r="H21" s="8" t="s">
        <v>113</v>
      </c>
      <c r="I21" s="10" t="s">
        <v>86</v>
      </c>
    </row>
    <row r="22" spans="1:9" ht="16.5" x14ac:dyDescent="0.2">
      <c r="A22" s="5" t="s">
        <v>111</v>
      </c>
      <c r="B22" s="6" t="s">
        <v>40</v>
      </c>
      <c r="C22" s="9">
        <v>27947.5</v>
      </c>
      <c r="D22" s="5" t="s">
        <v>114</v>
      </c>
      <c r="E22" s="5" t="s">
        <v>89</v>
      </c>
      <c r="F22" s="5" t="s">
        <v>18</v>
      </c>
      <c r="G22" s="7" t="s">
        <v>90</v>
      </c>
      <c r="H22" s="8" t="s">
        <v>113</v>
      </c>
      <c r="I22" s="10" t="s">
        <v>86</v>
      </c>
    </row>
    <row r="23" spans="1:9" ht="16.5" x14ac:dyDescent="0.2">
      <c r="A23" s="5" t="s">
        <v>111</v>
      </c>
      <c r="B23" s="6" t="s">
        <v>41</v>
      </c>
      <c r="C23" s="9">
        <v>27947.5</v>
      </c>
      <c r="D23" s="5" t="s">
        <v>115</v>
      </c>
      <c r="E23" s="5" t="s">
        <v>89</v>
      </c>
      <c r="F23" s="5" t="s">
        <v>18</v>
      </c>
      <c r="G23" s="7" t="s">
        <v>90</v>
      </c>
      <c r="H23" s="8" t="s">
        <v>113</v>
      </c>
      <c r="I23" s="10" t="s">
        <v>86</v>
      </c>
    </row>
    <row r="24" spans="1:9" ht="16.5" x14ac:dyDescent="0.2">
      <c r="A24" s="5" t="s">
        <v>111</v>
      </c>
      <c r="B24" s="6" t="s">
        <v>42</v>
      </c>
      <c r="C24" s="9">
        <v>27947.5</v>
      </c>
      <c r="D24" s="5" t="s">
        <v>116</v>
      </c>
      <c r="E24" s="5" t="s">
        <v>89</v>
      </c>
      <c r="F24" s="5" t="s">
        <v>18</v>
      </c>
      <c r="G24" s="7" t="s">
        <v>90</v>
      </c>
      <c r="H24" s="8" t="s">
        <v>113</v>
      </c>
      <c r="I24" s="10" t="s">
        <v>86</v>
      </c>
    </row>
    <row r="25" spans="1:9" ht="16.5" x14ac:dyDescent="0.2">
      <c r="A25" s="5" t="s">
        <v>111</v>
      </c>
      <c r="B25" s="6" t="s">
        <v>43</v>
      </c>
      <c r="C25" s="9">
        <v>6900</v>
      </c>
      <c r="D25" s="5" t="s">
        <v>117</v>
      </c>
      <c r="E25" s="5" t="s">
        <v>89</v>
      </c>
      <c r="F25" s="5" t="s">
        <v>18</v>
      </c>
      <c r="G25" s="7" t="s">
        <v>90</v>
      </c>
      <c r="H25" s="8" t="s">
        <v>113</v>
      </c>
      <c r="I25" s="10" t="s">
        <v>86</v>
      </c>
    </row>
    <row r="26" spans="1:9" ht="16.5" x14ac:dyDescent="0.2">
      <c r="A26" s="5" t="s">
        <v>111</v>
      </c>
      <c r="B26" s="6" t="s">
        <v>44</v>
      </c>
      <c r="C26" s="9">
        <v>20700</v>
      </c>
      <c r="D26" s="5" t="s">
        <v>118</v>
      </c>
      <c r="E26" s="5" t="s">
        <v>89</v>
      </c>
      <c r="F26" s="5" t="s">
        <v>18</v>
      </c>
      <c r="G26" s="7" t="s">
        <v>90</v>
      </c>
      <c r="H26" s="8" t="s">
        <v>113</v>
      </c>
      <c r="I26" s="10" t="s">
        <v>86</v>
      </c>
    </row>
    <row r="27" spans="1:9" ht="16.5" x14ac:dyDescent="0.2">
      <c r="A27" s="5" t="s">
        <v>119</v>
      </c>
      <c r="B27" s="6" t="s">
        <v>35</v>
      </c>
      <c r="C27" s="9">
        <v>2093</v>
      </c>
      <c r="D27" s="5" t="s">
        <v>36</v>
      </c>
      <c r="E27" s="5" t="s">
        <v>89</v>
      </c>
      <c r="F27" s="5" t="s">
        <v>18</v>
      </c>
      <c r="G27" s="7" t="s">
        <v>90</v>
      </c>
      <c r="H27" s="8" t="s">
        <v>113</v>
      </c>
      <c r="I27" s="10" t="s">
        <v>86</v>
      </c>
    </row>
    <row r="28" spans="1:9" ht="16.5" x14ac:dyDescent="0.2">
      <c r="A28" s="5" t="s">
        <v>8</v>
      </c>
      <c r="B28" s="6" t="s">
        <v>120</v>
      </c>
      <c r="C28" s="9">
        <v>2093</v>
      </c>
      <c r="D28" s="5" t="s">
        <v>121</v>
      </c>
      <c r="E28" s="5" t="s">
        <v>89</v>
      </c>
      <c r="F28" s="5" t="s">
        <v>18</v>
      </c>
      <c r="G28" s="7" t="s">
        <v>90</v>
      </c>
      <c r="H28" s="8" t="s">
        <v>9</v>
      </c>
      <c r="I28" s="10" t="s">
        <v>86</v>
      </c>
    </row>
    <row r="29" spans="1:9" ht="16.5" x14ac:dyDescent="0.2">
      <c r="A29" s="5" t="s">
        <v>8</v>
      </c>
      <c r="B29" s="6" t="s">
        <v>2</v>
      </c>
      <c r="C29" s="9">
        <v>859</v>
      </c>
      <c r="D29" s="5" t="s">
        <v>122</v>
      </c>
      <c r="E29" s="5" t="s">
        <v>89</v>
      </c>
      <c r="F29" s="5" t="s">
        <v>18</v>
      </c>
      <c r="G29" s="7" t="s">
        <v>90</v>
      </c>
      <c r="H29" s="8" t="s">
        <v>9</v>
      </c>
      <c r="I29" s="10" t="s">
        <v>86</v>
      </c>
    </row>
    <row r="30" spans="1:9" ht="16.5" x14ac:dyDescent="0.2">
      <c r="A30" s="5" t="s">
        <v>8</v>
      </c>
      <c r="B30" s="6" t="s">
        <v>22</v>
      </c>
      <c r="C30" s="9">
        <v>5155</v>
      </c>
      <c r="D30" s="5" t="s">
        <v>123</v>
      </c>
      <c r="E30" s="5" t="s">
        <v>89</v>
      </c>
      <c r="F30" s="5" t="s">
        <v>18</v>
      </c>
      <c r="G30" s="7" t="s">
        <v>90</v>
      </c>
      <c r="H30" s="8" t="s">
        <v>9</v>
      </c>
      <c r="I30" s="10" t="s">
        <v>86</v>
      </c>
    </row>
    <row r="31" spans="1:9" ht="16.5" x14ac:dyDescent="0.2">
      <c r="A31" s="5" t="s">
        <v>124</v>
      </c>
      <c r="B31" s="6" t="s">
        <v>45</v>
      </c>
      <c r="C31" s="9">
        <v>382</v>
      </c>
      <c r="D31" s="5" t="s">
        <v>125</v>
      </c>
      <c r="E31" s="5" t="s">
        <v>89</v>
      </c>
      <c r="F31" s="5" t="s">
        <v>18</v>
      </c>
      <c r="G31" s="7" t="s">
        <v>90</v>
      </c>
      <c r="H31" s="8" t="s">
        <v>113</v>
      </c>
      <c r="I31" s="10" t="s">
        <v>86</v>
      </c>
    </row>
    <row r="32" spans="1:9" ht="16.5" x14ac:dyDescent="0.2">
      <c r="A32" s="5" t="s">
        <v>124</v>
      </c>
      <c r="B32" s="6" t="s">
        <v>46</v>
      </c>
      <c r="C32" s="9">
        <v>2663</v>
      </c>
      <c r="D32" s="5" t="s">
        <v>54</v>
      </c>
      <c r="E32" s="5" t="s">
        <v>89</v>
      </c>
      <c r="F32" s="5" t="s">
        <v>18</v>
      </c>
      <c r="G32" s="7" t="s">
        <v>90</v>
      </c>
      <c r="H32" s="8" t="s">
        <v>113</v>
      </c>
      <c r="I32" s="10" t="s">
        <v>86</v>
      </c>
    </row>
    <row r="33" spans="1:9" ht="16.5" x14ac:dyDescent="0.2">
      <c r="A33" s="5" t="s">
        <v>124</v>
      </c>
      <c r="B33" s="6" t="s">
        <v>47</v>
      </c>
      <c r="C33" s="9">
        <v>6602</v>
      </c>
      <c r="D33" s="5" t="s">
        <v>55</v>
      </c>
      <c r="E33" s="5" t="s">
        <v>89</v>
      </c>
      <c r="F33" s="5" t="s">
        <v>18</v>
      </c>
      <c r="G33" s="7" t="s">
        <v>90</v>
      </c>
      <c r="H33" s="8" t="s">
        <v>113</v>
      </c>
      <c r="I33" s="23" t="s">
        <v>126</v>
      </c>
    </row>
    <row r="34" spans="1:9" ht="16.5" x14ac:dyDescent="0.2">
      <c r="A34" s="5" t="s">
        <v>127</v>
      </c>
      <c r="B34" s="6" t="s">
        <v>48</v>
      </c>
      <c r="C34" s="9">
        <v>10740</v>
      </c>
      <c r="D34" s="5" t="s">
        <v>56</v>
      </c>
      <c r="E34" s="5" t="s">
        <v>89</v>
      </c>
      <c r="F34" s="5" t="s">
        <v>18</v>
      </c>
      <c r="G34" s="7" t="s">
        <v>90</v>
      </c>
      <c r="H34" s="8" t="s">
        <v>113</v>
      </c>
      <c r="I34" s="10" t="s">
        <v>86</v>
      </c>
    </row>
    <row r="35" spans="1:9" ht="16.5" x14ac:dyDescent="0.2">
      <c r="A35" s="5" t="s">
        <v>127</v>
      </c>
      <c r="B35" s="6" t="s">
        <v>49</v>
      </c>
      <c r="C35" s="9">
        <v>12888</v>
      </c>
      <c r="D35" s="5" t="s">
        <v>57</v>
      </c>
      <c r="E35" s="5" t="s">
        <v>89</v>
      </c>
      <c r="F35" s="5" t="s">
        <v>18</v>
      </c>
      <c r="G35" s="7" t="s">
        <v>90</v>
      </c>
      <c r="H35" s="8" t="s">
        <v>113</v>
      </c>
      <c r="I35" s="10" t="s">
        <v>86</v>
      </c>
    </row>
    <row r="36" spans="1:9" ht="16.5" x14ac:dyDescent="0.2">
      <c r="A36" s="5" t="s">
        <v>127</v>
      </c>
      <c r="B36" s="6" t="s">
        <v>50</v>
      </c>
      <c r="C36" s="9">
        <v>15036</v>
      </c>
      <c r="D36" s="5" t="s">
        <v>58</v>
      </c>
      <c r="E36" s="5" t="s">
        <v>89</v>
      </c>
      <c r="F36" s="5" t="s">
        <v>18</v>
      </c>
      <c r="G36" s="7" t="s">
        <v>90</v>
      </c>
      <c r="H36" s="8" t="s">
        <v>113</v>
      </c>
      <c r="I36" s="10" t="s">
        <v>86</v>
      </c>
    </row>
    <row r="37" spans="1:9" ht="16.5" x14ac:dyDescent="0.2">
      <c r="A37" s="5" t="s">
        <v>127</v>
      </c>
      <c r="B37" s="6" t="s">
        <v>51</v>
      </c>
      <c r="C37" s="9">
        <v>17184</v>
      </c>
      <c r="D37" s="5" t="s">
        <v>59</v>
      </c>
      <c r="E37" s="5" t="s">
        <v>89</v>
      </c>
      <c r="F37" s="5" t="s">
        <v>18</v>
      </c>
      <c r="G37" s="7" t="s">
        <v>90</v>
      </c>
      <c r="H37" s="8" t="s">
        <v>113</v>
      </c>
      <c r="I37" s="10" t="s">
        <v>86</v>
      </c>
    </row>
    <row r="38" spans="1:9" ht="16.5" x14ac:dyDescent="0.2">
      <c r="A38" s="5" t="s">
        <v>127</v>
      </c>
      <c r="B38" s="6" t="s">
        <v>52</v>
      </c>
      <c r="C38" s="9">
        <v>19332</v>
      </c>
      <c r="D38" s="5" t="s">
        <v>60</v>
      </c>
      <c r="E38" s="5" t="s">
        <v>89</v>
      </c>
      <c r="F38" s="5" t="s">
        <v>18</v>
      </c>
      <c r="G38" s="7" t="s">
        <v>90</v>
      </c>
      <c r="H38" s="8" t="s">
        <v>113</v>
      </c>
      <c r="I38" s="10" t="s">
        <v>86</v>
      </c>
    </row>
    <row r="39" spans="1:9" ht="16.5" x14ac:dyDescent="0.2">
      <c r="A39" s="5" t="s">
        <v>127</v>
      </c>
      <c r="B39" s="6" t="s">
        <v>53</v>
      </c>
      <c r="C39" s="9">
        <v>6602</v>
      </c>
      <c r="D39" s="5" t="s">
        <v>61</v>
      </c>
      <c r="E39" s="5" t="s">
        <v>89</v>
      </c>
      <c r="F39" s="5" t="s">
        <v>18</v>
      </c>
      <c r="G39" s="7" t="s">
        <v>90</v>
      </c>
      <c r="H39" s="8" t="s">
        <v>113</v>
      </c>
      <c r="I39" s="23" t="s">
        <v>126</v>
      </c>
    </row>
    <row r="40" spans="1:9" ht="16.5" x14ac:dyDescent="0.2">
      <c r="A40" s="5" t="s">
        <v>23</v>
      </c>
      <c r="B40" s="6" t="s">
        <v>128</v>
      </c>
      <c r="C40" s="9">
        <v>162</v>
      </c>
      <c r="D40" s="5" t="s">
        <v>129</v>
      </c>
      <c r="E40" s="5" t="s">
        <v>89</v>
      </c>
      <c r="F40" s="5" t="s">
        <v>18</v>
      </c>
      <c r="G40" s="7" t="s">
        <v>90</v>
      </c>
      <c r="H40" s="8" t="s">
        <v>4</v>
      </c>
      <c r="I40" s="10" t="s">
        <v>86</v>
      </c>
    </row>
    <row r="41" spans="1:9" ht="16.5" x14ac:dyDescent="0.2">
      <c r="A41" s="5" t="s">
        <v>23</v>
      </c>
      <c r="B41" s="6" t="s">
        <v>130</v>
      </c>
      <c r="C41" s="9">
        <v>487</v>
      </c>
      <c r="D41" s="5" t="s">
        <v>131</v>
      </c>
      <c r="E41" s="5" t="s">
        <v>89</v>
      </c>
      <c r="F41" s="5" t="s">
        <v>18</v>
      </c>
      <c r="G41" s="7" t="s">
        <v>90</v>
      </c>
      <c r="H41" s="8" t="s">
        <v>4</v>
      </c>
      <c r="I41" s="10" t="s">
        <v>86</v>
      </c>
    </row>
    <row r="42" spans="1:9" ht="16.5" x14ac:dyDescent="0.2">
      <c r="A42" s="5" t="s">
        <v>23</v>
      </c>
      <c r="B42" s="6" t="s">
        <v>132</v>
      </c>
      <c r="C42" s="9">
        <v>162</v>
      </c>
      <c r="D42" s="5" t="s">
        <v>129</v>
      </c>
      <c r="E42" s="5" t="s">
        <v>89</v>
      </c>
      <c r="F42" s="5" t="s">
        <v>18</v>
      </c>
      <c r="G42" s="7" t="s">
        <v>90</v>
      </c>
      <c r="H42" s="8" t="s">
        <v>4</v>
      </c>
      <c r="I42" s="10" t="s">
        <v>86</v>
      </c>
    </row>
    <row r="43" spans="1:9" ht="16.5" x14ac:dyDescent="0.2">
      <c r="A43" s="5" t="s">
        <v>23</v>
      </c>
      <c r="B43" s="6" t="s">
        <v>133</v>
      </c>
      <c r="C43" s="9">
        <v>487</v>
      </c>
      <c r="D43" s="5" t="s">
        <v>131</v>
      </c>
      <c r="E43" s="5" t="s">
        <v>89</v>
      </c>
      <c r="F43" s="5" t="s">
        <v>18</v>
      </c>
      <c r="G43" s="7" t="s">
        <v>90</v>
      </c>
      <c r="H43" s="8" t="s">
        <v>4</v>
      </c>
      <c r="I43" s="10" t="s">
        <v>86</v>
      </c>
    </row>
    <row r="44" spans="1:9" ht="16.5" x14ac:dyDescent="0.2">
      <c r="A44" s="5" t="s">
        <v>134</v>
      </c>
      <c r="B44" s="6" t="s">
        <v>24</v>
      </c>
      <c r="C44" s="9">
        <v>162</v>
      </c>
      <c r="D44" s="5" t="s">
        <v>135</v>
      </c>
      <c r="E44" s="5" t="s">
        <v>89</v>
      </c>
      <c r="F44" s="5" t="s">
        <v>18</v>
      </c>
      <c r="G44" s="7" t="s">
        <v>90</v>
      </c>
      <c r="H44" s="8" t="s">
        <v>4</v>
      </c>
      <c r="I44" s="10" t="s">
        <v>86</v>
      </c>
    </row>
    <row r="45" spans="1:9" ht="16.5" x14ac:dyDescent="0.2">
      <c r="A45" s="5" t="s">
        <v>23</v>
      </c>
      <c r="B45" s="6" t="s">
        <v>0</v>
      </c>
      <c r="C45" s="9">
        <v>24057.25</v>
      </c>
      <c r="D45" s="5" t="s">
        <v>25</v>
      </c>
      <c r="E45" s="5" t="s">
        <v>89</v>
      </c>
      <c r="F45" s="5" t="s">
        <v>18</v>
      </c>
      <c r="G45" s="7" t="s">
        <v>90</v>
      </c>
      <c r="H45" s="8" t="s">
        <v>4</v>
      </c>
      <c r="I45" s="10" t="s">
        <v>86</v>
      </c>
    </row>
    <row r="46" spans="1:9" ht="16.5" x14ac:dyDescent="0.2">
      <c r="A46" s="5" t="s">
        <v>23</v>
      </c>
      <c r="B46" s="6" t="s">
        <v>1</v>
      </c>
      <c r="C46" s="9">
        <v>1718.375</v>
      </c>
      <c r="D46" s="5" t="s">
        <v>26</v>
      </c>
      <c r="E46" s="5" t="s">
        <v>89</v>
      </c>
      <c r="F46" s="5" t="s">
        <v>18</v>
      </c>
      <c r="G46" s="7" t="s">
        <v>90</v>
      </c>
      <c r="H46" s="8" t="s">
        <v>4</v>
      </c>
      <c r="I46" s="10" t="s">
        <v>86</v>
      </c>
    </row>
    <row r="47" spans="1:9" ht="16.5" x14ac:dyDescent="0.2">
      <c r="A47" s="5" t="s">
        <v>23</v>
      </c>
      <c r="B47" s="6" t="s">
        <v>5</v>
      </c>
      <c r="C47" s="9">
        <v>24057.25</v>
      </c>
      <c r="D47" s="5" t="s">
        <v>27</v>
      </c>
      <c r="E47" s="5" t="s">
        <v>89</v>
      </c>
      <c r="F47" s="5" t="s">
        <v>18</v>
      </c>
      <c r="G47" s="7" t="s">
        <v>90</v>
      </c>
      <c r="H47" s="8" t="s">
        <v>4</v>
      </c>
      <c r="I47" s="10" t="s">
        <v>86</v>
      </c>
    </row>
    <row r="48" spans="1:9" ht="16.5" x14ac:dyDescent="0.2">
      <c r="A48" s="5" t="s">
        <v>23</v>
      </c>
      <c r="B48" s="6" t="s">
        <v>6</v>
      </c>
      <c r="C48" s="9">
        <v>1718.375</v>
      </c>
      <c r="D48" s="5" t="s">
        <v>136</v>
      </c>
      <c r="E48" s="5" t="s">
        <v>89</v>
      </c>
      <c r="F48" s="5" t="s">
        <v>18</v>
      </c>
      <c r="G48" s="7" t="s">
        <v>90</v>
      </c>
      <c r="H48" s="8" t="s">
        <v>4</v>
      </c>
      <c r="I48" s="10" t="s">
        <v>86</v>
      </c>
    </row>
    <row r="49" spans="1:10" ht="16.5" x14ac:dyDescent="0.2">
      <c r="A49" s="5" t="s">
        <v>137</v>
      </c>
      <c r="B49" s="24">
        <v>31073370</v>
      </c>
      <c r="C49" s="9">
        <v>1400</v>
      </c>
      <c r="D49" s="5" t="s">
        <v>34</v>
      </c>
      <c r="E49" s="5" t="s">
        <v>138</v>
      </c>
      <c r="F49" s="5" t="s">
        <v>18</v>
      </c>
      <c r="G49" s="7" t="s">
        <v>139</v>
      </c>
      <c r="H49" s="8" t="s">
        <v>10</v>
      </c>
      <c r="I49" s="23" t="s">
        <v>126</v>
      </c>
    </row>
    <row r="50" spans="1:10" ht="16.5" x14ac:dyDescent="0.2">
      <c r="A50" s="5" t="s">
        <v>137</v>
      </c>
      <c r="B50" s="24">
        <v>31073532</v>
      </c>
      <c r="C50" s="9">
        <v>1400</v>
      </c>
      <c r="D50" s="5" t="s">
        <v>140</v>
      </c>
      <c r="E50" s="5" t="s">
        <v>138</v>
      </c>
      <c r="F50" s="5" t="s">
        <v>18</v>
      </c>
      <c r="G50" s="7" t="s">
        <v>90</v>
      </c>
      <c r="H50" s="8" t="s">
        <v>10</v>
      </c>
      <c r="I50" s="23" t="s">
        <v>126</v>
      </c>
    </row>
    <row r="51" spans="1:10" ht="16.5" x14ac:dyDescent="0.2">
      <c r="A51" s="5" t="s">
        <v>137</v>
      </c>
      <c r="B51" s="24">
        <v>31072983</v>
      </c>
      <c r="C51" s="9">
        <v>3437</v>
      </c>
      <c r="D51" s="5" t="s">
        <v>141</v>
      </c>
      <c r="E51" s="5" t="s">
        <v>138</v>
      </c>
      <c r="F51" s="5" t="s">
        <v>18</v>
      </c>
      <c r="G51" s="7" t="s">
        <v>139</v>
      </c>
      <c r="H51" s="8" t="s">
        <v>10</v>
      </c>
      <c r="I51" s="10" t="s">
        <v>86</v>
      </c>
    </row>
    <row r="52" spans="1:10" ht="16.5" x14ac:dyDescent="0.2">
      <c r="A52" s="5" t="s">
        <v>137</v>
      </c>
      <c r="B52" s="24">
        <v>31073527</v>
      </c>
      <c r="C52" s="9">
        <v>3437</v>
      </c>
      <c r="D52" s="5" t="s">
        <v>142</v>
      </c>
      <c r="E52" s="5" t="s">
        <v>138</v>
      </c>
      <c r="F52" s="5" t="s">
        <v>18</v>
      </c>
      <c r="G52" s="7" t="s">
        <v>90</v>
      </c>
      <c r="H52" s="8" t="s">
        <v>10</v>
      </c>
      <c r="I52" s="10" t="s">
        <v>86</v>
      </c>
    </row>
    <row r="53" spans="1:10" ht="16.5" x14ac:dyDescent="0.2">
      <c r="A53" s="5" t="s">
        <v>29</v>
      </c>
      <c r="B53" s="24">
        <v>31077171</v>
      </c>
      <c r="C53" s="9">
        <v>9249</v>
      </c>
      <c r="D53" s="5" t="s">
        <v>143</v>
      </c>
      <c r="E53" s="5" t="s">
        <v>28</v>
      </c>
      <c r="F53" s="5" t="s">
        <v>18</v>
      </c>
      <c r="G53" s="7"/>
      <c r="H53" s="8" t="s">
        <v>11</v>
      </c>
      <c r="I53" s="10" t="s">
        <v>86</v>
      </c>
    </row>
    <row r="54" spans="1:10" ht="16.5" x14ac:dyDescent="0.2">
      <c r="A54" s="5" t="s">
        <v>29</v>
      </c>
      <c r="B54" s="24">
        <v>31077172</v>
      </c>
      <c r="C54" s="9">
        <v>10721</v>
      </c>
      <c r="D54" s="5" t="s">
        <v>31</v>
      </c>
      <c r="E54" s="5" t="s">
        <v>28</v>
      </c>
      <c r="F54" s="5" t="s">
        <v>18</v>
      </c>
      <c r="G54" s="7"/>
      <c r="H54" s="8" t="s">
        <v>11</v>
      </c>
      <c r="I54" s="10" t="s">
        <v>86</v>
      </c>
    </row>
    <row r="55" spans="1:10" ht="16.5" x14ac:dyDescent="0.2">
      <c r="A55" s="5" t="s">
        <v>29</v>
      </c>
      <c r="B55" s="24">
        <v>31077173</v>
      </c>
      <c r="C55" s="9">
        <v>1190</v>
      </c>
      <c r="D55" s="5" t="s">
        <v>32</v>
      </c>
      <c r="E55" s="5" t="s">
        <v>28</v>
      </c>
      <c r="F55" s="5" t="s">
        <v>18</v>
      </c>
      <c r="G55" s="7"/>
      <c r="H55" s="8" t="s">
        <v>11</v>
      </c>
      <c r="I55" s="10" t="s">
        <v>86</v>
      </c>
    </row>
    <row r="56" spans="1:10" ht="16.5" x14ac:dyDescent="0.2">
      <c r="A56" s="5" t="s">
        <v>29</v>
      </c>
      <c r="B56" s="24">
        <v>31077175</v>
      </c>
      <c r="C56" s="9">
        <v>2113</v>
      </c>
      <c r="D56" s="5" t="s">
        <v>33</v>
      </c>
      <c r="E56" s="5" t="s">
        <v>28</v>
      </c>
      <c r="F56" s="5" t="s">
        <v>18</v>
      </c>
      <c r="G56" s="7"/>
      <c r="H56" s="8" t="s">
        <v>11</v>
      </c>
      <c r="I56" s="10" t="s">
        <v>86</v>
      </c>
    </row>
    <row r="57" spans="1:10" ht="16.5" x14ac:dyDescent="0.2">
      <c r="A57" s="5" t="s">
        <v>29</v>
      </c>
      <c r="B57" s="24">
        <v>61045235</v>
      </c>
      <c r="C57" s="9">
        <v>9249</v>
      </c>
      <c r="D57" s="5" t="s">
        <v>143</v>
      </c>
      <c r="E57" s="5" t="s">
        <v>17</v>
      </c>
      <c r="F57" s="5" t="s">
        <v>18</v>
      </c>
      <c r="G57" s="7"/>
      <c r="H57" s="8" t="s">
        <v>11</v>
      </c>
      <c r="I57" s="10" t="s">
        <v>86</v>
      </c>
    </row>
    <row r="58" spans="1:10" ht="16.5" x14ac:dyDescent="0.2">
      <c r="A58" s="5" t="s">
        <v>29</v>
      </c>
      <c r="B58" s="24">
        <v>61045236</v>
      </c>
      <c r="C58" s="9">
        <v>9249</v>
      </c>
      <c r="D58" s="5" t="s">
        <v>30</v>
      </c>
      <c r="E58" s="5" t="s">
        <v>17</v>
      </c>
      <c r="F58" s="5" t="s">
        <v>18</v>
      </c>
      <c r="G58" s="7"/>
      <c r="H58" s="8" t="s">
        <v>11</v>
      </c>
      <c r="I58" s="10" t="s">
        <v>86</v>
      </c>
    </row>
    <row r="59" spans="1:10" ht="16.5" x14ac:dyDescent="0.2">
      <c r="A59" s="5" t="s">
        <v>29</v>
      </c>
      <c r="B59" s="24">
        <v>61045239</v>
      </c>
      <c r="C59" s="9">
        <v>10721</v>
      </c>
      <c r="D59" s="5" t="s">
        <v>31</v>
      </c>
      <c r="E59" s="5" t="s">
        <v>17</v>
      </c>
      <c r="F59" s="5" t="s">
        <v>18</v>
      </c>
      <c r="G59" s="7"/>
      <c r="H59" s="8" t="s">
        <v>11</v>
      </c>
      <c r="I59" s="10" t="s">
        <v>86</v>
      </c>
    </row>
    <row r="60" spans="1:10" ht="16.5" x14ac:dyDescent="0.2">
      <c r="A60" s="5" t="s">
        <v>29</v>
      </c>
      <c r="B60" s="24">
        <v>61045241</v>
      </c>
      <c r="C60" s="9">
        <v>10721</v>
      </c>
      <c r="D60" s="5" t="s">
        <v>31</v>
      </c>
      <c r="E60" s="5" t="s">
        <v>17</v>
      </c>
      <c r="F60" s="5" t="s">
        <v>18</v>
      </c>
      <c r="G60" s="7"/>
      <c r="H60" s="8" t="s">
        <v>11</v>
      </c>
      <c r="I60" s="10" t="s">
        <v>86</v>
      </c>
    </row>
    <row r="61" spans="1:10" ht="16.5" x14ac:dyDescent="0.2">
      <c r="A61" s="27" t="s">
        <v>8</v>
      </c>
      <c r="B61" s="27" t="s">
        <v>145</v>
      </c>
      <c r="C61" s="9">
        <f>399.57*3</f>
        <v>1198.71</v>
      </c>
      <c r="D61" s="27" t="s">
        <v>147</v>
      </c>
      <c r="E61" s="27" t="s">
        <v>62</v>
      </c>
      <c r="F61" s="27" t="s">
        <v>18</v>
      </c>
      <c r="G61" s="5" t="s">
        <v>144</v>
      </c>
      <c r="H61" s="27" t="s">
        <v>37</v>
      </c>
      <c r="I61" s="27" t="s">
        <v>37</v>
      </c>
      <c r="J61" s="26"/>
    </row>
    <row r="62" spans="1:10" ht="16.5" x14ac:dyDescent="0.2">
      <c r="A62" s="27" t="s">
        <v>8</v>
      </c>
      <c r="B62" s="27" t="s">
        <v>146</v>
      </c>
      <c r="C62" s="9">
        <f>399.57*5</f>
        <v>1997.85</v>
      </c>
      <c r="D62" s="27" t="s">
        <v>148</v>
      </c>
      <c r="E62" s="27" t="s">
        <v>62</v>
      </c>
      <c r="F62" s="27" t="s">
        <v>18</v>
      </c>
      <c r="G62" s="5" t="s">
        <v>144</v>
      </c>
      <c r="H62" s="27" t="s">
        <v>37</v>
      </c>
      <c r="I62" s="27" t="s">
        <v>37</v>
      </c>
      <c r="J62" s="26"/>
    </row>
  </sheetData>
  <autoFilter ref="D1:D62" xr:uid="{B7594F08-54FF-46C7-8EDF-49F373BC5B52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DCG Service PS Cost 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Xiaofei XF7 Sun</dc:creator>
  <cp:lastModifiedBy>Administrator</cp:lastModifiedBy>
  <cp:lastPrinted>2019-01-03T12:31:43Z</cp:lastPrinted>
  <dcterms:created xsi:type="dcterms:W3CDTF">2019-01-03T12:29:10Z</dcterms:created>
  <dcterms:modified xsi:type="dcterms:W3CDTF">2019-09-09T08:56:02Z</dcterms:modified>
</cp:coreProperties>
</file>