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niles\Nilesh\ecommerce_sales_customer_profitability_analytics\excel\"/>
    </mc:Choice>
  </mc:AlternateContent>
  <xr:revisionPtr revIDLastSave="0" documentId="13_ncr:1_{38C60B02-47C9-4D07-B807-5FFA1032678F}" xr6:coauthVersionLast="47" xr6:coauthVersionMax="47" xr10:uidLastSave="{00000000-0000-0000-0000-000000000000}"/>
  <bookViews>
    <workbookView xWindow="8028" yWindow="0" windowWidth="15108" windowHeight="13776" xr2:uid="{46AC2EF0-A6D4-46A7-8990-BB5D5336DFC5}"/>
  </bookViews>
  <sheets>
    <sheet name="Dashboard" sheetId="1" r:id="rId1"/>
    <sheet name="Pivot_Analysis" sheetId="2" r:id="rId2"/>
  </sheets>
  <definedNames>
    <definedName name="Slicer_category">#N/A</definedName>
    <definedName name="Slicer_market">#N/A</definedName>
    <definedName name="Slicer_order_year">#N/A</definedName>
    <definedName name="Slicer_segment">#N/A</definedName>
  </definedNames>
  <calcPr calcId="191029"/>
  <pivotCaches>
    <pivotCache cacheId="954" r:id="rId3"/>
    <pivotCache cacheId="957" r:id="rId4"/>
    <pivotCache cacheId="960" r:id="rId5"/>
    <pivotCache cacheId="963" r:id="rId6"/>
    <pivotCache cacheId="966" r:id="rId7"/>
  </pivotCaches>
  <extLst>
    <ext xmlns:x14="http://schemas.microsoft.com/office/spreadsheetml/2009/9/main" uri="{876F7934-8845-4945-9796-88D515C7AA90}">
      <x14:pivotCaches>
        <pivotCache cacheId="953" r:id="rId8"/>
      </x14:pivotCaches>
    </ex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Cleaned_38df6107-0811-4f4d-81ea-02ed271ef02a" name="Orders_Cleaned" connection="Query - Orders_Cleaned"/>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1" l="1"/>
  <c r="K5" i="1"/>
  <c r="I5" i="1"/>
  <c r="G5" i="1"/>
  <c r="C5" i="1"/>
  <c r="D9" i="2"/>
  <c r="O5" i="1" s="1"/>
  <c r="H4" i="2"/>
  <c r="M5" i="1" s="1"/>
  <c r="G4" i="2"/>
  <c r="E5"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2160C6-ECE5-4763-9635-A7E79E240E4F}" name="Query - Orders_Cleaned" description="Connection to the 'Orders_Cleaned' query in the workbook." type="100" refreshedVersion="8" minRefreshableVersion="5">
    <extLst>
      <ext xmlns:x15="http://schemas.microsoft.com/office/spreadsheetml/2010/11/main" uri="{DE250136-89BD-433C-8126-D09CA5730AF9}">
        <x15:connection id="ee60d7e9-6a1b-46bd-9fe1-99bf8a8770e7"/>
      </ext>
    </extLst>
  </connection>
  <connection id="2" xr16:uid="{E186A526-226C-43C3-9661-A5739E53A41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<sst xmlns="http://schemas.openxmlformats.org/spreadsheetml/2006/main" count="92" uniqueCount="74">
  <si>
    <t>Total Orders</t>
  </si>
  <si>
    <t>Unique Customers</t>
  </si>
  <si>
    <t>Total Quantity</t>
  </si>
  <si>
    <t>Total Revenue</t>
  </si>
  <si>
    <t>Total Profit</t>
  </si>
  <si>
    <t>Profit Margin</t>
  </si>
  <si>
    <t>Average Order Value</t>
  </si>
  <si>
    <t>Row Labels</t>
  </si>
  <si>
    <t>FALSE</t>
  </si>
  <si>
    <t>TRUE</t>
  </si>
  <si>
    <t>Grand Total</t>
  </si>
  <si>
    <t>Analytical Orders</t>
  </si>
  <si>
    <t>Return Rate</t>
  </si>
  <si>
    <t>Revenue</t>
  </si>
  <si>
    <t>Profit</t>
  </si>
  <si>
    <t>Furniture</t>
  </si>
  <si>
    <t>Office Supplies</t>
  </si>
  <si>
    <t>Technology</t>
  </si>
  <si>
    <t>Africa</t>
  </si>
  <si>
    <t>Asia Pacific</t>
  </si>
  <si>
    <t>Europe</t>
  </si>
  <si>
    <t>LATAM</t>
  </si>
  <si>
    <t>USCA</t>
  </si>
  <si>
    <t>E-commerce Sales, Customer Behaviour &amp; Profitability Dashboard</t>
  </si>
  <si>
    <t>Executive Performance Overview | 2012–2015</t>
  </si>
  <si>
    <t>Source: Global Superstore cleaned dataset | Period: 2012–2015 | Returns are measured at order level</t>
  </si>
  <si>
    <t>2012-01</t>
  </si>
  <si>
    <t>2012-02</t>
  </si>
  <si>
    <t>2012-03</t>
  </si>
  <si>
    <t>2012-04</t>
  </si>
  <si>
    <t>2012-05</t>
  </si>
  <si>
    <t>2012-06</t>
  </si>
  <si>
    <t>2012-07</t>
  </si>
  <si>
    <t>2012-08</t>
  </si>
  <si>
    <t>2012-09</t>
  </si>
  <si>
    <t>2012-10</t>
  </si>
  <si>
    <t>2012-11</t>
  </si>
  <si>
    <t>2012-12</t>
  </si>
  <si>
    <t>2013-01</t>
  </si>
  <si>
    <t>2013-02</t>
  </si>
  <si>
    <t>2013-03</t>
  </si>
  <si>
    <t>2013-04</t>
  </si>
  <si>
    <t>2013-05</t>
  </si>
  <si>
    <t>2013-06</t>
  </si>
  <si>
    <t>2013-07</t>
  </si>
  <si>
    <t>2013-08</t>
  </si>
  <si>
    <t>2013-09</t>
  </si>
  <si>
    <t>2013-10</t>
  </si>
  <si>
    <t>2013-11</t>
  </si>
  <si>
    <t>2013-12</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</si>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</sst>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74" formatCode="_(&quot;$&quot;* #,##0_);_(&quot;$&quot;* \(#,##0\);_(&quot;$&quot;* &quot;-&quot;??_);_(@_)"/>
  </numFmts>
  <fonts count="7" x14ac:knownFonts="1">
    <font>
      <sz val="11"/>
      <color theme="1"/>
      <name val="Aptos Narrow"/>
      <family val="2"/>
      <scheme val="minor"/>
    </font>
    <font>
      <sz val="11"/>
      <color theme="1"/>
      <name val="Aptos Narrow"/>
      <family val="2"/>
      <scheme val="minor"/>
    </font>
    <font>
      <b/>
      <sz val="11"/>
      <color theme="0"/>
      <name val="Aptos Narrow"/>
      <family val="2"/>
      <scheme val="minor"/>
    </font>
    <font>
      <b/>
      <sz val="20"/>
      <color theme="0"/>
      <name val="Aptos Narrow"/>
      <family val="2"/>
      <scheme val="minor"/>
    </font>
    <font>
      <sz val="11"/>
      <color theme="2" tint="-0.749992370372631"/>
      <name val="Aptos Narrow"/>
      <family val="2"/>
      <scheme val="minor"/>
    </font>
    <font>
      <b/>
      <sz val="16"/>
      <color rgb="FF002060"/>
      <name val="Aptos Narrow"/>
      <family val="2"/>
      <scheme val="minor"/>
    </font>
    <font>
      <sz val="10"/>
      <color theme="2" tint="-0.89999084444715716"/>
      <name val="Aptos Narrow"/>
      <family val="2"/>
      <scheme val="minor"/>
    </font>
  </fonts>
  <fills count="8">
    <fill>
      <patternFill patternType="none"/>
    </fill>
    <fill>
      <patternFill patternType="gray125"/>
    </fill>
    <fill>
      <patternFill patternType="solid">
        <fgColor theme="5" tint="0.59999389629810485"/>
        <bgColor indexed="64"/>
      </patternFill>
    </fill>
    <fill>
      <patternFill patternType="solid">
        <fgColor rgb="FF002060"/>
        <bgColor indexed="64"/>
      </patternFill>
    </fill>
    <fill>
      <patternFill patternType="solid">
        <fgColor rgb="FF00B0F0"/>
        <bgColor indexed="64"/>
      </patternFill>
    </fill>
    <fill>
      <patternFill patternType="solid">
        <fgColor rgb="FF0070C0"/>
        <bgColor indexed="64"/>
      </patternFill>
    </fill>
    <fill>
      <patternFill patternType="solid">
        <fgColor theme="3" tint="0.89999084444715716"/>
        <bgColor indexed="64"/>
      </patternFill>
    </fill>
    <fill>
      <patternFill patternType="solid">
        <fgColor theme="2" tint="-9.9978637043366805E-2"/>
        <bgColor indexed="64"/>
      </patternFill>
    </fill>
  </fills>
  <borders count="7">
    <border>
      <left/>
      <right/>
      <top/>
      <bottom/>
      <diagonal/>
    </border>
    <border>
      <left style="thin">
        <color theme="2" tint="-9.9978637043366805E-2"/>
      </left>
      <right/>
      <top style="thin">
        <color theme="2" tint="-9.9978637043366805E-2"/>
      </top>
      <bottom/>
      <diagonal/>
    </border>
    <border>
      <left/>
      <right style="thin">
        <color theme="2" tint="-9.9978637043366805E-2"/>
      </right>
      <top style="thin">
        <color theme="2" tint="-9.9978637043366805E-2"/>
      </top>
      <bottom/>
      <diagonal/>
    </border>
    <border>
      <left style="thin">
        <color theme="2" tint="-9.9978637043366805E-2"/>
      </left>
      <right/>
      <top/>
      <bottom/>
      <diagonal/>
    </border>
    <border>
      <left/>
      <right style="thin">
        <color theme="2" tint="-9.9978637043366805E-2"/>
      </right>
      <top/>
      <bottom/>
      <diagonal/>
    </border>
    <border>
      <left style="thin">
        <color theme="2" tint="-9.9978637043366805E-2"/>
      </left>
      <right/>
      <top/>
      <bottom style="thin">
        <color theme="2" tint="-9.9978637043366805E-2"/>
      </bottom>
      <diagonal/>
    </border>
    <border>
      <left/>
      <right style="thin">
        <color theme="2" tint="-9.9978637043366805E-2"/>
      </right>
      <top/>
      <bottom style="thin">
        <color theme="2" tint="-9.9978637043366805E-2"/>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36">
    <xf numFmtId="0" fontId="0" fillId="0" borderId="0" xfId="0"/>
    <xf numFmtId="164" fontId="0" fillId="0" borderId="0" xfId="0" applyNumberFormat="1"/>
    <xf numFmtId="3" fontId="0" fillId="0" borderId="0" xfId="0" applyNumberFormat="1"/>
    <xf numFmtId="10" fontId="0" fillId="0" borderId="0" xfId="2" applyNumberFormat="1" applyFont="1"/>
    <xf numFmtId="0" fontId="0" fillId="2" borderId="0" xfId="0" applyFill="1"/>
    <xf numFmtId="0" fontId="0" fillId="0" borderId="0" xfId="0" pivotButton="1"/>
    <xf numFmtId="0" fontId="0" fillId="0" borderId="0" xfId="0" applyAlignment="1">
      <alignment horizontal="left"/>
    </xf>
    <xf numFmtId="0" fontId="3" fillId="3" borderId="0" xfId="0" applyFont="1" applyFill="1" applyAlignment="1">
      <alignment horizontal="center"/>
    </xf>
    <xf numFmtId="0" fontId="4" fillId="4" borderId="0" xfId="0" applyFont="1" applyFill="1" applyAlignment="1">
      <alignment horizontal="center"/>
    </xf>
    <xf numFmtId="0" fontId="2" fillId="5" borderId="0" xfId="0" applyFont="1" applyFill="1" applyAlignment="1">
      <alignment horizontal="center" vertical="center"/>
    </xf>
    <xf numFmtId="174" fontId="5" fillId="6" borderId="1" xfId="1" applyNumberFormat="1" applyFont="1" applyFill="1" applyBorder="1" applyAlignment="1">
      <alignment horizontal="center" vertical="center"/>
    </xf>
    <xf numFmtId="0" fontId="5" fillId="6" borderId="2" xfId="0" applyFont="1" applyFill="1" applyBorder="1" applyAlignment="1">
      <alignment horizontal="center" vertical="center"/>
    </xf>
    <xf numFmtId="174" fontId="5" fillId="6" borderId="3" xfId="1" applyNumberFormat="1" applyFont="1" applyFill="1" applyBorder="1" applyAlignment="1">
      <alignment horizontal="center" vertical="center"/>
    </xf>
    <xf numFmtId="0" fontId="5" fillId="6" borderId="4" xfId="0" applyFont="1" applyFill="1" applyBorder="1" applyAlignment="1">
      <alignment horizontal="center" vertical="center"/>
    </xf>
    <xf numFmtId="174" fontId="5" fillId="6" borderId="5" xfId="1" applyNumberFormat="1" applyFont="1" applyFill="1" applyBorder="1" applyAlignment="1">
      <alignment horizontal="center" vertical="center"/>
    </xf>
    <xf numFmtId="0" fontId="5" fillId="6" borderId="6" xfId="0" applyFont="1" applyFill="1" applyBorder="1" applyAlignment="1">
      <alignment horizontal="center" vertical="center"/>
    </xf>
    <xf numFmtId="174" fontId="5" fillId="6" borderId="2" xfId="1" applyNumberFormat="1" applyFont="1" applyFill="1" applyBorder="1" applyAlignment="1">
      <alignment horizontal="center" vertical="center"/>
    </xf>
    <xf numFmtId="174" fontId="5" fillId="6" borderId="4" xfId="1" applyNumberFormat="1" applyFont="1" applyFill="1" applyBorder="1" applyAlignment="1">
      <alignment horizontal="center" vertical="center"/>
    </xf>
    <xf numFmtId="174" fontId="5" fillId="6" borderId="6" xfId="1" applyNumberFormat="1" applyFont="1" applyFill="1" applyBorder="1" applyAlignment="1">
      <alignment horizontal="center" vertical="center"/>
    </xf>
    <xf numFmtId="10" fontId="5" fillId="6" borderId="1" xfId="2" applyNumberFormat="1" applyFont="1" applyFill="1" applyBorder="1" applyAlignment="1">
      <alignment horizontal="center" vertical="center"/>
    </xf>
    <xf numFmtId="10" fontId="5" fillId="6" borderId="2" xfId="2" applyNumberFormat="1" applyFont="1" applyFill="1" applyBorder="1" applyAlignment="1">
      <alignment horizontal="center" vertical="center"/>
    </xf>
    <xf numFmtId="10" fontId="5" fillId="6" borderId="3" xfId="2" applyNumberFormat="1" applyFont="1" applyFill="1" applyBorder="1" applyAlignment="1">
      <alignment horizontal="center" vertical="center"/>
    </xf>
    <xf numFmtId="10" fontId="5" fillId="6" borderId="4" xfId="2" applyNumberFormat="1" applyFont="1" applyFill="1" applyBorder="1" applyAlignment="1">
      <alignment horizontal="center" vertical="center"/>
    </xf>
    <xf numFmtId="10" fontId="5" fillId="6" borderId="5" xfId="2" applyNumberFormat="1" applyFont="1" applyFill="1" applyBorder="1" applyAlignment="1">
      <alignment horizontal="center" vertical="center"/>
    </xf>
    <xf numFmtId="10" fontId="5" fillId="6" borderId="6" xfId="2" applyNumberFormat="1" applyFont="1" applyFill="1" applyBorder="1" applyAlignment="1">
      <alignment horizontal="center" vertical="center"/>
    </xf>
    <xf numFmtId="3" fontId="5" fillId="6" borderId="1" xfId="0" applyNumberFormat="1" applyFont="1" applyFill="1" applyBorder="1" applyAlignment="1">
      <alignment horizontal="center" vertical="center"/>
    </xf>
    <xf numFmtId="0" fontId="5" fillId="6" borderId="3" xfId="0" applyFont="1" applyFill="1" applyBorder="1" applyAlignment="1">
      <alignment horizontal="center" vertical="center"/>
    </xf>
    <xf numFmtId="0" fontId="5" fillId="6" borderId="5" xfId="0" applyFont="1" applyFill="1" applyBorder="1" applyAlignment="1">
      <alignment horizontal="center" vertical="center"/>
    </xf>
    <xf numFmtId="10" fontId="5" fillId="6" borderId="1" xfId="0" applyNumberFormat="1" applyFont="1" applyFill="1" applyBorder="1" applyAlignment="1">
      <alignment horizontal="center" vertical="center"/>
    </xf>
    <xf numFmtId="0" fontId="6" fillId="7" borderId="0" xfId="0" applyFont="1" applyFill="1" applyAlignment="1">
      <alignment horizontal="center" vertical="center"/>
    </xf>
    <xf numFmtId="164" fontId="5" fillId="6" borderId="1" xfId="1" applyNumberFormat="1" applyFont="1" applyFill="1" applyBorder="1" applyAlignment="1">
      <alignment horizontal="center" vertical="center"/>
    </xf>
    <xf numFmtId="164" fontId="5" fillId="6" borderId="2" xfId="1" applyNumberFormat="1" applyFont="1" applyFill="1" applyBorder="1" applyAlignment="1">
      <alignment horizontal="center" vertical="center"/>
    </xf>
    <xf numFmtId="164" fontId="5" fillId="6" borderId="3" xfId="1" applyNumberFormat="1" applyFont="1" applyFill="1" applyBorder="1" applyAlignment="1">
      <alignment horizontal="center" vertical="center"/>
    </xf>
    <xf numFmtId="164" fontId="5" fillId="6" borderId="4" xfId="1" applyNumberFormat="1" applyFont="1" applyFill="1" applyBorder="1" applyAlignment="1">
      <alignment horizontal="center" vertical="center"/>
    </xf>
    <xf numFmtId="164" fontId="5" fillId="6" borderId="5" xfId="1" applyNumberFormat="1" applyFont="1" applyFill="1" applyBorder="1" applyAlignment="1">
      <alignment horizontal="center" vertical="center"/>
    </xf>
    <xf numFmtId="164" fontId="5" fillId="6" borderId="6" xfId="1" applyNumberFormat="1" applyFont="1" applyFill="1" applyBorder="1" applyAlignment="1">
      <alignment horizontal="center" vertical="center"/>
    </xf>
  </cellXfs>
  <cellStyles count="3">
    <cellStyle name="Currency" xfId="1" builtinId="4"/>
    <cellStyle name="Normal" xfId="0" builtinId="0"/>
    <cellStyle name="Percent" xfId="2" builtinId="5"/>
  </cellStyles>
  <dxfs count="52">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7" formatCode="yyyy/mm"/>
    </dxf>
    <dxf>
      <numFmt numFmtId="164" formatCode="&quot;$&quot;#,##0.00"/>
    </dxf>
    <dxf>
      <numFmt numFmtId="167" formatCode="yyyy/mm"/>
    </dxf>
    <dxf>
      <numFmt numFmtId="164" formatCode="&quot;$&quot;#,##0.00"/>
    </dxf>
    <dxf>
      <numFmt numFmtId="167" formatCode="yyyy/mm"/>
    </dxf>
    <dxf>
      <numFmt numFmtId="164" formatCode="&quot;$&quot;#,##0.00"/>
    </dxf>
    <dxf>
      <numFmt numFmtId="167" formatCode="yyyy/mm"/>
    </dxf>
    <dxf>
      <numFmt numFmtId="164" formatCode="&quot;$&quot;#,##0.00"/>
    </dxf>
    <dxf>
      <numFmt numFmtId="167" formatCode="yyyy/mm"/>
    </dxf>
    <dxf>
      <numFmt numFmtId="164" formatCode="&quot;$&quot;#,##0.00"/>
    </dxf>
    <dxf>
      <numFmt numFmtId="167" formatCode="yyyy/mm"/>
    </dxf>
    <dxf>
      <numFmt numFmtId="164" formatCode="&quot;$&quot;#,##0.00"/>
    </dxf>
    <dxf>
      <numFmt numFmtId="167" formatCode="yyyy/mm"/>
    </dxf>
    <dxf>
      <numFmt numFmtId="164" formatCode="&quot;$&quot;#,##0.00"/>
    </dxf>
    <dxf>
      <numFmt numFmtId="167" formatCode="yyyy/mm"/>
    </dxf>
    <dxf>
      <numFmt numFmtId="164" formatCode="&quot;$&quot;#,##0.00"/>
    </dxf>
    <dxf>
      <numFmt numFmtId="167" formatCode="yyyy/mm"/>
    </dxf>
    <dxf>
      <numFmt numFmtId="164" formatCode="&quot;$&quot;#,##0.00"/>
    </dxf>
    <dxf>
      <numFmt numFmtId="167" formatCode="yyyy/mm"/>
    </dxf>
    <dxf>
      <numFmt numFmtId="164" formatCode="&quot;$&quot;#,##0.00"/>
    </dxf>
    <dxf>
      <numFmt numFmtId="167" formatCode="yyyy/mm"/>
    </dxf>
    <dxf>
      <numFmt numFmtId="164" formatCode="&quot;$&quot;#,##0.00"/>
    </dxf>
    <dxf>
      <numFmt numFmtId="167" formatCode="yyyy/mm"/>
    </dxf>
    <dxf>
      <numFmt numFmtId="164" formatCode="&quot;$&quot;#,##0.00"/>
    </dxf>
    <dxf>
      <numFmt numFmtId="167" formatCode="yyyy/mm"/>
    </dxf>
    <dxf>
      <numFmt numFmtId="164" formatCode="&quot;$&quot;#,##0.00"/>
    </dxf>
    <dxf>
      <numFmt numFmtId="167" formatCode="yyyy/mm"/>
    </dxf>
    <dxf>
      <numFmt numFmtId="164" formatCode="&quot;$&quot;#,##0.00"/>
    </dxf>
    <dxf>
      <numFmt numFmtId="167" formatCode="yyyy/mm"/>
    </dxf>
    <dxf>
      <numFmt numFmtId="164" formatCode="&quot;$&quot;#,##0.00"/>
    </dxf>
    <dxf>
      <numFmt numFmtId="167" formatCode="yyyy/mm"/>
    </dxf>
    <dxf>
      <numFmt numFmtId="164" formatCode="&quot;$&quot;#,##0.00"/>
    </dxf>
    <dxf>
      <numFmt numFmtId="167" formatCode="yyyy/mm"/>
    </dxf>
    <dxf>
      <numFmt numFmtId="164" formatCode="&quot;$&quot;#,##0.00"/>
    </dxf>
    <dxf>
      <numFmt numFmtId="167" formatCode="yyyy/mm"/>
    </dxf>
    <dxf>
      <numFmt numFmtId="164" formatCode="&quot;$&quot;#,##0.00"/>
    </dxf>
    <dxf>
      <numFmt numFmtId="167" formatCode="yyyy/mm"/>
    </dxf>
    <dxf>
      <numFmt numFmtId="164" formatCode="&quot;$&quot;#,##0.00"/>
    </dxf>
    <dxf>
      <numFmt numFmtId="167" formatCode="yyyy/mm"/>
    </dxf>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pivotCacheDefinition" Target="pivotCache/pivotCacheDefinition5.xml"/><Relationship Id="rId12" Type="http://schemas.microsoft.com/office/2007/relationships/slicerCache" Target="slicerCaches/slicerCache4.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3.xml"/><Relationship Id="rId5" Type="http://schemas.openxmlformats.org/officeDocument/2006/relationships/pivotCacheDefinition" Target="pivotCache/pivotCacheDefinition3.xml"/><Relationship Id="rId15" Type="http://schemas.openxmlformats.org/officeDocument/2006/relationships/styles" Target="styles.xml"/><Relationship Id="rId10" Type="http://schemas.microsoft.com/office/2007/relationships/slicerCache" Target="slicerCaches/slicerCache2.xml"/><Relationship Id="rId19" Type="http://schemas.openxmlformats.org/officeDocument/2006/relationships/customXml" Target="../customXml/item1.xml"/><Relationship Id="rId4" Type="http://schemas.openxmlformats.org/officeDocument/2006/relationships/pivotCacheDefinition" Target="pivotCache/pivotCacheDefinition2.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[ecommerce_sales_dashboard.xlsx]Pivot_Analysis!PivotTable4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and Profit by Category</a:t>
            </a:r>
          </a:p>
        </c:rich>
      </c:tx>
      <c:layout>
        <c:manualLayout>
          <c:xMode val="edge"/>
          <c:yMode val="edge"/>
          <c:x val="0.25232633420822398"/>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Pivot_Analysis!$F$15</c:f>
              <c:strCache>
                <c:ptCount val="1"/>
                <c:pt idx="0">
                  <c:v>Revenue</c:v>
                </c:pt>
              </c:strCache>
            </c:strRef>
          </c:tx>
          <c:spPr>
            <a:solidFill>
              <a:schemeClr val="accent1"/>
            </a:solidFill>
            <a:ln>
              <a:noFill/>
            </a:ln>
            <a:effectLst/>
          </c:spPr>
          <c:invertIfNegative val="0"/>
          <c:cat>
            <c:strRef>
              <c:f>Pivot_Analysis!$E$16:$E$19</c:f>
              <c:strCache>
                <c:ptCount val="3"/>
                <c:pt idx="0">
                  <c:v>Technology</c:v>
                </c:pt>
                <c:pt idx="1">
                  <c:v>Furniture</c:v>
                </c:pt>
                <c:pt idx="2">
                  <c:v>Office Supplies</c:v>
                </c:pt>
              </c:strCache>
            </c:strRef>
          </c:cat>
          <c:val>
            <c:numRef>
              <c:f>Pivot_Analysis!$F$16:$F$19</c:f>
              <c:numCache>
                <c:formatCode>"$"#,##0.00</c:formatCode>
                <c:ptCount val="3"/>
                <c:pt idx="0">
                  <c:v>4744558.76</c:v>
                </c:pt>
                <c:pt idx="1">
                  <c:v>4110453.03</c:v>
                </c:pt>
                <c:pt idx="2">
                  <c:v>3787495.46</c:v>
                </c:pt>
              </c:numCache>
            </c:numRef>
          </c:val>
          <c:extLst>
            <c:ext xmlns:c16="http://schemas.microsoft.com/office/drawing/2014/chart" uri="{C3380CC4-5D6E-409C-BE32-E72D297353CC}">
              <c16:uniqueId val="{00000000-A38B-4ACE-BC38-8FD4843BDAE8}"/>
            </c:ext>
          </c:extLst>
        </c:ser>
        <c:ser>
          <c:idx val="1"/>
          <c:order val="1"/>
          <c:tx>
            <c:strRef>
              <c:f>Pivot_Analysis!$G$15</c:f>
              <c:strCache>
                <c:ptCount val="1"/>
                <c:pt idx="0">
                  <c:v>Profit</c:v>
                </c:pt>
              </c:strCache>
            </c:strRef>
          </c:tx>
          <c:spPr>
            <a:solidFill>
              <a:schemeClr val="accent2"/>
            </a:solidFill>
            <a:ln>
              <a:noFill/>
            </a:ln>
            <a:effectLst/>
          </c:spPr>
          <c:invertIfNegative val="0"/>
          <c:cat>
            <c:strRef>
              <c:f>Pivot_Analysis!$E$16:$E$19</c:f>
              <c:strCache>
                <c:ptCount val="3"/>
                <c:pt idx="0">
                  <c:v>Technology</c:v>
                </c:pt>
                <c:pt idx="1">
                  <c:v>Furniture</c:v>
                </c:pt>
                <c:pt idx="2">
                  <c:v>Office Supplies</c:v>
                </c:pt>
              </c:strCache>
            </c:strRef>
          </c:cat>
          <c:val>
            <c:numRef>
              <c:f>Pivot_Analysis!$G$16:$G$19</c:f>
              <c:numCache>
                <c:formatCode>"$"#,##0.00</c:formatCode>
                <c:ptCount val="3"/>
                <c:pt idx="0">
                  <c:v>663779.21</c:v>
                </c:pt>
                <c:pt idx="1">
                  <c:v>285082.62</c:v>
                </c:pt>
                <c:pt idx="2">
                  <c:v>518594.84</c:v>
                </c:pt>
              </c:numCache>
            </c:numRef>
          </c:val>
          <c:extLst>
            <c:ext xmlns:c16="http://schemas.microsoft.com/office/drawing/2014/chart" uri="{C3380CC4-5D6E-409C-BE32-E72D297353CC}">
              <c16:uniqueId val="{00000001-A38B-4ACE-BC38-8FD4843BDAE8}"/>
            </c:ext>
          </c:extLst>
        </c:ser>
        <c:dLbls>
          <c:showLegendKey val="0"/>
          <c:showVal val="0"/>
          <c:showCatName val="0"/>
          <c:showSerName val="0"/>
          <c:showPercent val="0"/>
          <c:showBubbleSize val="0"/>
        </c:dLbls>
        <c:gapWidth val="219"/>
        <c:overlap val="-27"/>
        <c:axId val="591890528"/>
        <c:axId val="1905394144"/>
      </c:barChart>
      <c:catAx>
        <c:axId val="591890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394144"/>
        <c:crosses val="autoZero"/>
        <c:auto val="1"/>
        <c:lblAlgn val="ctr"/>
        <c:lblOffset val="100"/>
        <c:noMultiLvlLbl val="0"/>
      </c:catAx>
      <c:valAx>
        <c:axId val="19053941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89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[ecommerce_sales_dashboard.xlsx]Pivot_Analysis!PivotTable3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Revenue and Profit Trend</a:t>
            </a:r>
          </a:p>
        </c:rich>
      </c:tx>
      <c:layout>
        <c:manualLayout>
          <c:xMode val="edge"/>
          <c:yMode val="edge"/>
          <c:x val="0.24128891014791376"/>
          <c:y val="5.91644293891181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Pivot_Analysis!$B$15</c:f>
              <c:strCache>
                <c:ptCount val="1"/>
                <c:pt idx="0">
                  <c:v>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Pivot_Analysis!$A$16:$A$64</c:f>
              <c:strCache>
                <c:ptCount val="48"/>
                <c:pt idx="0">
                  <c:v>2012-01</c:v>
                </c:pt>
                <c:pt idx="1">
                  <c:v>2012-02</c:v>
                </c:pt>
                <c:pt idx="2">
                  <c:v>2012-03</c:v>
                </c:pt>
                <c:pt idx="3">
                  <c:v>2012-04</c:v>
                </c:pt>
                <c:pt idx="4">
                  <c:v>2012-05</c:v>
                </c:pt>
                <c:pt idx="5">
                  <c:v>2012-06</c:v>
                </c:pt>
                <c:pt idx="6">
                  <c:v>2012-07</c:v>
                </c:pt>
                <c:pt idx="7">
                  <c:v>2012-08</c:v>
                </c:pt>
                <c:pt idx="8">
                  <c:v>2012-09</c:v>
                </c:pt>
                <c:pt idx="9">
                  <c:v>2012-10</c:v>
                </c:pt>
                <c:pt idx="10">
                  <c:v>2012-11</c:v>
                </c:pt>
                <c:pt idx="11">
                  <c:v>2012-12</c:v>
                </c:pt>
                <c:pt idx="12">
                  <c:v>2013-01</c:v>
                </c:pt>
                <c:pt idx="13">
                  <c:v>2013-02</c:v>
                </c:pt>
                <c:pt idx="14">
                  <c:v>2013-03</c:v>
                </c:pt>
                <c:pt idx="15">
                  <c:v>2013-04</c:v>
                </c:pt>
                <c:pt idx="16">
                  <c:v>2013-05</c:v>
                </c:pt>
                <c:pt idx="17">
                  <c:v>2013-06</c:v>
                </c:pt>
                <c:pt idx="18">
                  <c:v>2013-07</c:v>
                </c:pt>
                <c:pt idx="19">
                  <c:v>2013-08</c:v>
                </c:pt>
                <c:pt idx="20">
                  <c:v>2013-09</c:v>
                </c:pt>
                <c:pt idx="21">
                  <c:v>2013-10</c:v>
                </c:pt>
                <c:pt idx="22">
                  <c:v>2013-11</c:v>
                </c:pt>
                <c:pt idx="23">
                  <c:v>2013-12</c:v>
                </c:pt>
                <c:pt idx="24">
                  <c:v>2014-01</c:v>
                </c:pt>
                <c:pt idx="25">
                  <c:v>2014-02</c:v>
                </c:pt>
                <c:pt idx="26">
                  <c:v>2014-03</c:v>
                </c:pt>
                <c:pt idx="27">
                  <c:v>2014-04</c:v>
                </c:pt>
                <c:pt idx="28">
                  <c:v>2014-05</c:v>
                </c:pt>
                <c:pt idx="29">
                  <c:v>2014-06</c:v>
                </c:pt>
                <c:pt idx="30">
                  <c:v>2014-07</c:v>
                </c:pt>
                <c:pt idx="31">
                  <c:v>2014-08</c:v>
                </c:pt>
                <c:pt idx="32">
                  <c:v>2014-09</c:v>
                </c:pt>
                <c:pt idx="33">
                  <c:v>2014-10</c:v>
                </c:pt>
                <c:pt idx="34">
                  <c:v>2014-11</c:v>
                </c:pt>
                <c:pt idx="35">
                  <c:v>2014-12</c:v>
                </c:pt>
                <c:pt idx="36">
                  <c:v>2015-01</c:v>
                </c:pt>
                <c:pt idx="37">
                  <c:v>2015-02</c:v>
                </c:pt>
                <c:pt idx="38">
                  <c:v>2015-03</c:v>
                </c:pt>
                <c:pt idx="39">
                  <c:v>2015-04</c:v>
                </c:pt>
                <c:pt idx="40">
                  <c:v>2015-05</c:v>
                </c:pt>
                <c:pt idx="41">
                  <c:v>2015-06</c:v>
                </c:pt>
                <c:pt idx="42">
                  <c:v>2015-07</c:v>
                </c:pt>
                <c:pt idx="43">
                  <c:v>2015-08</c:v>
                </c:pt>
                <c:pt idx="44">
                  <c:v>2015-09</c:v>
                </c:pt>
                <c:pt idx="45">
                  <c:v>2015-10</c:v>
                </c:pt>
                <c:pt idx="46">
                  <c:v>2015-11</c:v>
                </c:pt>
                <c:pt idx="47">
                  <c:v>2015-12</c:v>
                </c:pt>
              </c:strCache>
            </c:strRef>
          </c:cat>
          <c:val>
            <c:numRef>
              <c:f>Pivot_Analysis!$B$16:$B$64</c:f>
              <c:numCache>
                <c:formatCode>"$"#,##0.00</c:formatCode>
                <c:ptCount val="48"/>
                <c:pt idx="0">
                  <c:v>98898.53</c:v>
                </c:pt>
                <c:pt idx="1">
                  <c:v>103718.01</c:v>
                </c:pt>
                <c:pt idx="2">
                  <c:v>135746.51999999999</c:v>
                </c:pt>
                <c:pt idx="3">
                  <c:v>114332.99</c:v>
                </c:pt>
                <c:pt idx="4">
                  <c:v>158228.35</c:v>
                </c:pt>
                <c:pt idx="5">
                  <c:v>207571.58</c:v>
                </c:pt>
                <c:pt idx="6">
                  <c:v>118434.88</c:v>
                </c:pt>
                <c:pt idx="7">
                  <c:v>208063.31</c:v>
                </c:pt>
                <c:pt idx="8">
                  <c:v>284587.84000000003</c:v>
                </c:pt>
                <c:pt idx="9">
                  <c:v>216114.6</c:v>
                </c:pt>
                <c:pt idx="10">
                  <c:v>293947.46000000002</c:v>
                </c:pt>
                <c:pt idx="11">
                  <c:v>319807.57</c:v>
                </c:pt>
                <c:pt idx="12">
                  <c:v>137436.03</c:v>
                </c:pt>
                <c:pt idx="13">
                  <c:v>98854.97</c:v>
                </c:pt>
                <c:pt idx="14">
                  <c:v>163076.85</c:v>
                </c:pt>
                <c:pt idx="15">
                  <c:v>161052.42000000001</c:v>
                </c:pt>
                <c:pt idx="16">
                  <c:v>208365.13</c:v>
                </c:pt>
                <c:pt idx="17">
                  <c:v>256175.76</c:v>
                </c:pt>
                <c:pt idx="18">
                  <c:v>145236.85999999999</c:v>
                </c:pt>
                <c:pt idx="19">
                  <c:v>303143.12</c:v>
                </c:pt>
                <c:pt idx="20">
                  <c:v>289389.25</c:v>
                </c:pt>
                <c:pt idx="21">
                  <c:v>252939.89</c:v>
                </c:pt>
                <c:pt idx="22">
                  <c:v>323512.56</c:v>
                </c:pt>
                <c:pt idx="23">
                  <c:v>338257.07</c:v>
                </c:pt>
                <c:pt idx="24">
                  <c:v>199186.09</c:v>
                </c:pt>
                <c:pt idx="25">
                  <c:v>167239.76999999999</c:v>
                </c:pt>
                <c:pt idx="26">
                  <c:v>198594.14</c:v>
                </c:pt>
                <c:pt idx="27">
                  <c:v>177821.44</c:v>
                </c:pt>
                <c:pt idx="28">
                  <c:v>260498.63</c:v>
                </c:pt>
                <c:pt idx="29">
                  <c:v>396519.76</c:v>
                </c:pt>
                <c:pt idx="30">
                  <c:v>229928.92</c:v>
                </c:pt>
                <c:pt idx="31">
                  <c:v>326488.94</c:v>
                </c:pt>
                <c:pt idx="32">
                  <c:v>376619.51</c:v>
                </c:pt>
                <c:pt idx="33">
                  <c:v>293406.77</c:v>
                </c:pt>
                <c:pt idx="34">
                  <c:v>373989.57</c:v>
                </c:pt>
                <c:pt idx="35">
                  <c:v>405454.49</c:v>
                </c:pt>
                <c:pt idx="36">
                  <c:v>241268.65</c:v>
                </c:pt>
                <c:pt idx="37">
                  <c:v>184837.46</c:v>
                </c:pt>
                <c:pt idx="38">
                  <c:v>263100.83</c:v>
                </c:pt>
                <c:pt idx="39">
                  <c:v>242772.01</c:v>
                </c:pt>
                <c:pt idx="40">
                  <c:v>288401.13</c:v>
                </c:pt>
                <c:pt idx="41">
                  <c:v>401814.19</c:v>
                </c:pt>
                <c:pt idx="42">
                  <c:v>258705.8</c:v>
                </c:pt>
                <c:pt idx="43">
                  <c:v>456620.18</c:v>
                </c:pt>
                <c:pt idx="44">
                  <c:v>481157.41</c:v>
                </c:pt>
                <c:pt idx="45">
                  <c:v>422766.85</c:v>
                </c:pt>
                <c:pt idx="46">
                  <c:v>555279.30000000005</c:v>
                </c:pt>
                <c:pt idx="47">
                  <c:v>503143.86</c:v>
                </c:pt>
              </c:numCache>
            </c:numRef>
          </c:val>
          <c:smooth val="0"/>
          <c:extLst>
            <c:ext xmlns:c16="http://schemas.microsoft.com/office/drawing/2014/chart" uri="{C3380CC4-5D6E-409C-BE32-E72D297353CC}">
              <c16:uniqueId val="{00000000-967B-471B-82D4-4C7A9D663252}"/>
            </c:ext>
          </c:extLst>
        </c:ser>
        <c:ser>
          <c:idx val="1"/>
          <c:order val="1"/>
          <c:tx>
            <c:strRef>
              <c:f>Pivot_Analysis!$C$15</c:f>
              <c:strCache>
                <c:ptCount val="1"/>
                <c:pt idx="0">
                  <c:v>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Pivot_Analysis!$A$16:$A$64</c:f>
              <c:strCache>
                <c:ptCount val="48"/>
                <c:pt idx="0">
                  <c:v>2012-01</c:v>
                </c:pt>
                <c:pt idx="1">
                  <c:v>2012-02</c:v>
                </c:pt>
                <c:pt idx="2">
                  <c:v>2012-03</c:v>
                </c:pt>
                <c:pt idx="3">
                  <c:v>2012-04</c:v>
                </c:pt>
                <c:pt idx="4">
                  <c:v>2012-05</c:v>
                </c:pt>
                <c:pt idx="5">
                  <c:v>2012-06</c:v>
                </c:pt>
                <c:pt idx="6">
                  <c:v>2012-07</c:v>
                </c:pt>
                <c:pt idx="7">
                  <c:v>2012-08</c:v>
                </c:pt>
                <c:pt idx="8">
                  <c:v>2012-09</c:v>
                </c:pt>
                <c:pt idx="9">
                  <c:v>2012-10</c:v>
                </c:pt>
                <c:pt idx="10">
                  <c:v>2012-11</c:v>
                </c:pt>
                <c:pt idx="11">
                  <c:v>2012-12</c:v>
                </c:pt>
                <c:pt idx="12">
                  <c:v>2013-01</c:v>
                </c:pt>
                <c:pt idx="13">
                  <c:v>2013-02</c:v>
                </c:pt>
                <c:pt idx="14">
                  <c:v>2013-03</c:v>
                </c:pt>
                <c:pt idx="15">
                  <c:v>2013-04</c:v>
                </c:pt>
                <c:pt idx="16">
                  <c:v>2013-05</c:v>
                </c:pt>
                <c:pt idx="17">
                  <c:v>2013-06</c:v>
                </c:pt>
                <c:pt idx="18">
                  <c:v>2013-07</c:v>
                </c:pt>
                <c:pt idx="19">
                  <c:v>2013-08</c:v>
                </c:pt>
                <c:pt idx="20">
                  <c:v>2013-09</c:v>
                </c:pt>
                <c:pt idx="21">
                  <c:v>2013-10</c:v>
                </c:pt>
                <c:pt idx="22">
                  <c:v>2013-11</c:v>
                </c:pt>
                <c:pt idx="23">
                  <c:v>2013-12</c:v>
                </c:pt>
                <c:pt idx="24">
                  <c:v>2014-01</c:v>
                </c:pt>
                <c:pt idx="25">
                  <c:v>2014-02</c:v>
                </c:pt>
                <c:pt idx="26">
                  <c:v>2014-03</c:v>
                </c:pt>
                <c:pt idx="27">
                  <c:v>2014-04</c:v>
                </c:pt>
                <c:pt idx="28">
                  <c:v>2014-05</c:v>
                </c:pt>
                <c:pt idx="29">
                  <c:v>2014-06</c:v>
                </c:pt>
                <c:pt idx="30">
                  <c:v>2014-07</c:v>
                </c:pt>
                <c:pt idx="31">
                  <c:v>2014-08</c:v>
                </c:pt>
                <c:pt idx="32">
                  <c:v>2014-09</c:v>
                </c:pt>
                <c:pt idx="33">
                  <c:v>2014-10</c:v>
                </c:pt>
                <c:pt idx="34">
                  <c:v>2014-11</c:v>
                </c:pt>
                <c:pt idx="35">
                  <c:v>2014-12</c:v>
                </c:pt>
                <c:pt idx="36">
                  <c:v>2015-01</c:v>
                </c:pt>
                <c:pt idx="37">
                  <c:v>2015-02</c:v>
                </c:pt>
                <c:pt idx="38">
                  <c:v>2015-03</c:v>
                </c:pt>
                <c:pt idx="39">
                  <c:v>2015-04</c:v>
                </c:pt>
                <c:pt idx="40">
                  <c:v>2015-05</c:v>
                </c:pt>
                <c:pt idx="41">
                  <c:v>2015-06</c:v>
                </c:pt>
                <c:pt idx="42">
                  <c:v>2015-07</c:v>
                </c:pt>
                <c:pt idx="43">
                  <c:v>2015-08</c:v>
                </c:pt>
                <c:pt idx="44">
                  <c:v>2015-09</c:v>
                </c:pt>
                <c:pt idx="45">
                  <c:v>2015-10</c:v>
                </c:pt>
                <c:pt idx="46">
                  <c:v>2015-11</c:v>
                </c:pt>
                <c:pt idx="47">
                  <c:v>2015-12</c:v>
                </c:pt>
              </c:strCache>
            </c:strRef>
          </c:cat>
          <c:val>
            <c:numRef>
              <c:f>Pivot_Analysis!$C$16:$C$64</c:f>
              <c:numCache>
                <c:formatCode>"$"#,##0.00</c:formatCode>
                <c:ptCount val="48"/>
                <c:pt idx="0">
                  <c:v>8321.76</c:v>
                </c:pt>
                <c:pt idx="1">
                  <c:v>14323.02</c:v>
                </c:pt>
                <c:pt idx="2">
                  <c:v>13089.59</c:v>
                </c:pt>
                <c:pt idx="3">
                  <c:v>13211.11</c:v>
                </c:pt>
                <c:pt idx="4">
                  <c:v>14644.1</c:v>
                </c:pt>
                <c:pt idx="5">
                  <c:v>20940.490000000002</c:v>
                </c:pt>
                <c:pt idx="6">
                  <c:v>4040.56</c:v>
                </c:pt>
                <c:pt idx="7">
                  <c:v>26452.97</c:v>
                </c:pt>
                <c:pt idx="8">
                  <c:v>35044.54</c:v>
                </c:pt>
                <c:pt idx="9">
                  <c:v>27597.9</c:v>
                </c:pt>
                <c:pt idx="10">
                  <c:v>33242.800000000003</c:v>
                </c:pt>
                <c:pt idx="11">
                  <c:v>38031.51</c:v>
                </c:pt>
                <c:pt idx="12">
                  <c:v>10306.73</c:v>
                </c:pt>
                <c:pt idx="13">
                  <c:v>15095</c:v>
                </c:pt>
                <c:pt idx="14">
                  <c:v>17992.87</c:v>
                </c:pt>
                <c:pt idx="15">
                  <c:v>17367.009999999998</c:v>
                </c:pt>
                <c:pt idx="16">
                  <c:v>29876.75</c:v>
                </c:pt>
                <c:pt idx="17">
                  <c:v>34407.019999999997</c:v>
                </c:pt>
                <c:pt idx="18">
                  <c:v>15585.43</c:v>
                </c:pt>
                <c:pt idx="19">
                  <c:v>43573.919999999998</c:v>
                </c:pt>
                <c:pt idx="20">
                  <c:v>27776.240000000002</c:v>
                </c:pt>
                <c:pt idx="21">
                  <c:v>30662.880000000001</c:v>
                </c:pt>
                <c:pt idx="22">
                  <c:v>31820.74</c:v>
                </c:pt>
                <c:pt idx="23">
                  <c:v>32950.74</c:v>
                </c:pt>
                <c:pt idx="24">
                  <c:v>26810.58</c:v>
                </c:pt>
                <c:pt idx="25">
                  <c:v>23762.45</c:v>
                </c:pt>
                <c:pt idx="26">
                  <c:v>23433.83</c:v>
                </c:pt>
                <c:pt idx="27">
                  <c:v>19462.13</c:v>
                </c:pt>
                <c:pt idx="28">
                  <c:v>28495.59</c:v>
                </c:pt>
                <c:pt idx="29">
                  <c:v>45478.29</c:v>
                </c:pt>
                <c:pt idx="30">
                  <c:v>28863.7</c:v>
                </c:pt>
                <c:pt idx="31">
                  <c:v>31023.599999999999</c:v>
                </c:pt>
                <c:pt idx="32">
                  <c:v>38905.620000000003</c:v>
                </c:pt>
                <c:pt idx="33">
                  <c:v>42433.27</c:v>
                </c:pt>
                <c:pt idx="34">
                  <c:v>48063.05</c:v>
                </c:pt>
                <c:pt idx="35">
                  <c:v>50202.78</c:v>
                </c:pt>
                <c:pt idx="36">
                  <c:v>28001.38</c:v>
                </c:pt>
                <c:pt idx="37">
                  <c:v>19751.71</c:v>
                </c:pt>
                <c:pt idx="38">
                  <c:v>37357.160000000003</c:v>
                </c:pt>
                <c:pt idx="39">
                  <c:v>23782.32</c:v>
                </c:pt>
                <c:pt idx="40">
                  <c:v>33953.629999999997</c:v>
                </c:pt>
                <c:pt idx="41">
                  <c:v>43778.55</c:v>
                </c:pt>
                <c:pt idx="42">
                  <c:v>28035.81</c:v>
                </c:pt>
                <c:pt idx="43">
                  <c:v>53542.99</c:v>
                </c:pt>
                <c:pt idx="44">
                  <c:v>67979.539999999994</c:v>
                </c:pt>
                <c:pt idx="45">
                  <c:v>58209.97</c:v>
                </c:pt>
                <c:pt idx="46">
                  <c:v>62856.639999999999</c:v>
                </c:pt>
                <c:pt idx="47">
                  <c:v>46916.4</c:v>
                </c:pt>
              </c:numCache>
            </c:numRef>
          </c:val>
          <c:smooth val="0"/>
          <c:extLst>
            <c:ext xmlns:c16="http://schemas.microsoft.com/office/drawing/2014/chart" uri="{C3380CC4-5D6E-409C-BE32-E72D297353CC}">
              <c16:uniqueId val="{00000001-967B-471B-82D4-4C7A9D663252}"/>
            </c:ext>
          </c:extLst>
        </c:ser>
        <c:dLbls>
          <c:showLegendKey val="0"/>
          <c:showVal val="0"/>
          <c:showCatName val="0"/>
          <c:showSerName val="0"/>
          <c:showPercent val="0"/>
          <c:showBubbleSize val="0"/>
        </c:dLbls>
        <c:marker val="1"/>
        <c:smooth val="0"/>
        <c:axId val="1752454736"/>
        <c:axId val="1752452816"/>
      </c:lineChart>
      <c:dateAx>
        <c:axId val="1752454736"/>
        <c:scaling>
          <c:orientation val="minMax"/>
        </c:scaling>
        <c:delete val="0"/>
        <c:axPos val="b"/>
        <c:numFmt formatCode="yyyy/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452816"/>
        <c:crosses val="autoZero"/>
        <c:auto val="0"/>
        <c:lblOffset val="100"/>
        <c:baseTimeUnit val="days"/>
        <c:majorUnit val="6"/>
      </c:dateAx>
      <c:valAx>
        <c:axId val="17524528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454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[ecommerce_sales_dashboard.xlsx]Pivot_Analysis!PivotTable5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and Profit by Market</a:t>
            </a:r>
          </a:p>
        </c:rich>
      </c:tx>
      <c:layout>
        <c:manualLayout>
          <c:xMode val="edge"/>
          <c:yMode val="edge"/>
          <c:x val="0.33441666666666664"/>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Pivot_Analysis!$K$15</c:f>
              <c:strCache>
                <c:ptCount val="1"/>
                <c:pt idx="0">
                  <c:v>Revenue</c:v>
                </c:pt>
              </c:strCache>
            </c:strRef>
          </c:tx>
          <c:spPr>
            <a:solidFill>
              <a:schemeClr val="accent1"/>
            </a:solidFill>
            <a:ln>
              <a:noFill/>
            </a:ln>
            <a:effectLst/>
          </c:spPr>
          <c:invertIfNegative val="0"/>
          <c:cat>
            <c:strRef>
              <c:f>Pivot_Analysis!$J$16:$J$21</c:f>
              <c:strCache>
                <c:ptCount val="5"/>
                <c:pt idx="0">
                  <c:v>Asia Pacific</c:v>
                </c:pt>
                <c:pt idx="1">
                  <c:v>Europe</c:v>
                </c:pt>
                <c:pt idx="2">
                  <c:v>USCA</c:v>
                </c:pt>
                <c:pt idx="3">
                  <c:v>LATAM</c:v>
                </c:pt>
                <c:pt idx="4">
                  <c:v>Africa</c:v>
                </c:pt>
              </c:strCache>
            </c:strRef>
          </c:cat>
          <c:val>
            <c:numRef>
              <c:f>Pivot_Analysis!$K$16:$K$21</c:f>
              <c:numCache>
                <c:formatCode>"$"#,##0.00</c:formatCode>
                <c:ptCount val="5"/>
                <c:pt idx="0">
                  <c:v>4042660.74</c:v>
                </c:pt>
                <c:pt idx="1">
                  <c:v>3287338.58</c:v>
                </c:pt>
                <c:pt idx="2">
                  <c:v>2364129.2400000002</c:v>
                </c:pt>
                <c:pt idx="3">
                  <c:v>2164605.3199999998</c:v>
                </c:pt>
                <c:pt idx="4">
                  <c:v>783773.37</c:v>
                </c:pt>
              </c:numCache>
            </c:numRef>
          </c:val>
          <c:extLst>
            <c:ext xmlns:c16="http://schemas.microsoft.com/office/drawing/2014/chart" uri="{C3380CC4-5D6E-409C-BE32-E72D297353CC}">
              <c16:uniqueId val="{00000000-8D8A-4FE1-B212-C9737600E87E}"/>
            </c:ext>
          </c:extLst>
        </c:ser>
        <c:ser>
          <c:idx val="1"/>
          <c:order val="1"/>
          <c:tx>
            <c:strRef>
              <c:f>Pivot_Analysis!$L$15</c:f>
              <c:strCache>
                <c:ptCount val="1"/>
                <c:pt idx="0">
                  <c:v>Profit</c:v>
                </c:pt>
              </c:strCache>
            </c:strRef>
          </c:tx>
          <c:spPr>
            <a:solidFill>
              <a:schemeClr val="accent2"/>
            </a:solidFill>
            <a:ln>
              <a:noFill/>
            </a:ln>
            <a:effectLst/>
          </c:spPr>
          <c:invertIfNegative val="0"/>
          <c:cat>
            <c:strRef>
              <c:f>Pivot_Analysis!$J$16:$J$21</c:f>
              <c:strCache>
                <c:ptCount val="5"/>
                <c:pt idx="0">
                  <c:v>Asia Pacific</c:v>
                </c:pt>
                <c:pt idx="1">
                  <c:v>Europe</c:v>
                </c:pt>
                <c:pt idx="2">
                  <c:v>USCA</c:v>
                </c:pt>
                <c:pt idx="3">
                  <c:v>LATAM</c:v>
                </c:pt>
                <c:pt idx="4">
                  <c:v>Africa</c:v>
                </c:pt>
              </c:strCache>
            </c:strRef>
          </c:cat>
          <c:val>
            <c:numRef>
              <c:f>Pivot_Analysis!$L$16:$L$21</c:f>
              <c:numCache>
                <c:formatCode>"$"#,##0.00</c:formatCode>
                <c:ptCount val="5"/>
                <c:pt idx="0">
                  <c:v>403176.04</c:v>
                </c:pt>
                <c:pt idx="1">
                  <c:v>449550.85</c:v>
                </c:pt>
                <c:pt idx="2">
                  <c:v>304215.01</c:v>
                </c:pt>
                <c:pt idx="3">
                  <c:v>221643.64</c:v>
                </c:pt>
                <c:pt idx="4">
                  <c:v>88871.13</c:v>
                </c:pt>
              </c:numCache>
            </c:numRef>
          </c:val>
          <c:extLst>
            <c:ext xmlns:c16="http://schemas.microsoft.com/office/drawing/2014/chart" uri="{C3380CC4-5D6E-409C-BE32-E72D297353CC}">
              <c16:uniqueId val="{00000001-8D8A-4FE1-B212-C9737600E87E}"/>
            </c:ext>
          </c:extLst>
        </c:ser>
        <c:dLbls>
          <c:showLegendKey val="0"/>
          <c:showVal val="0"/>
          <c:showCatName val="0"/>
          <c:showSerName val="0"/>
          <c:showPercent val="0"/>
          <c:showBubbleSize val="0"/>
        </c:dLbls>
        <c:gapWidth val="182"/>
        <c:axId val="1437351824"/>
        <c:axId val="533681248"/>
      </c:barChart>
      <c:catAx>
        <c:axId val="143735182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681248"/>
        <c:crosses val="autoZero"/>
        <c:auto val="1"/>
        <c:lblAlgn val="ctr"/>
        <c:lblOffset val="100"/>
        <c:noMultiLvlLbl val="0"/>
      </c:catAx>
      <c:valAx>
        <c:axId val="53368124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351824"/>
        <c:crosses val="max"/>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0</xdr:rowOff>
    </xdr:from>
    <xdr:to>
      <xdr:col>8</xdr:col>
      <xdr:colOff>0</xdr:colOff>
      <xdr:row>30</xdr:row>
      <xdr:rowOff>0</xdr:rowOff>
    </xdr:to>
    <xdr:graphicFrame macro="">
      <xdr:nvGraphicFramePr>
        <xdr:cNvPr id="5" name="Chart 4">
          <a:extLst>
            <a:ext uri="{FF2B5EF4-FFF2-40B4-BE49-F238E27FC236}">
              <a16:creationId xmlns:a16="http://schemas.microsoft.com/office/drawing/2014/main" id="{5DF05703-78B0-4F48-8D8F-BBA4D4A33D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31</xdr:row>
      <xdr:rowOff>0</xdr:rowOff>
    </xdr:from>
    <xdr:to>
      <xdr:col>16</xdr:col>
      <xdr:colOff>0</xdr:colOff>
      <xdr:row>48</xdr:row>
      <xdr:rowOff>0</xdr:rowOff>
    </xdr:to>
    <xdr:graphicFrame macro="">
      <xdr:nvGraphicFramePr>
        <xdr:cNvPr id="6" name="Chart 5">
          <a:extLst>
            <a:ext uri="{FF2B5EF4-FFF2-40B4-BE49-F238E27FC236}">
              <a16:creationId xmlns:a16="http://schemas.microsoft.com/office/drawing/2014/main" id="{9E1D5E0C-24FA-40FE-8E57-D71B42D674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179294</xdr:colOff>
      <xdr:row>15</xdr:row>
      <xdr:rowOff>152400</xdr:rowOff>
    </xdr:from>
    <xdr:to>
      <xdr:col>16</xdr:col>
      <xdr:colOff>0</xdr:colOff>
      <xdr:row>30</xdr:row>
      <xdr:rowOff>152399</xdr:rowOff>
    </xdr:to>
    <xdr:graphicFrame macro="">
      <xdr:nvGraphicFramePr>
        <xdr:cNvPr id="7" name="Chart 6">
          <a:extLst>
            <a:ext uri="{FF2B5EF4-FFF2-40B4-BE49-F238E27FC236}">
              <a16:creationId xmlns:a16="http://schemas.microsoft.com/office/drawing/2014/main" id="{F5EF3D49-D2B2-41AE-97C3-A23248D33C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994</xdr:colOff>
      <xdr:row>8</xdr:row>
      <xdr:rowOff>0</xdr:rowOff>
    </xdr:from>
    <xdr:to>
      <xdr:col>3</xdr:col>
      <xdr:colOff>595354</xdr:colOff>
      <xdr:row>11</xdr:row>
      <xdr:rowOff>165654</xdr:rowOff>
    </xdr:to>
    <mc:AlternateContent xmlns:mc="http://schemas.openxmlformats.org/markup-compatibility/2006">
      <mc:Choice xmlns:a14="http://schemas.microsoft.com/office/drawing/2010/main" Requires="a14">
        <xdr:graphicFrame macro="">
          <xdr:nvGraphicFramePr>
            <xdr:cNvPr id="8" name="order_year">
              <a:extLst>
                <a:ext uri="{FF2B5EF4-FFF2-40B4-BE49-F238E27FC236}">
                  <a16:creationId xmlns:a16="http://schemas.microsoft.com/office/drawing/2014/main" id="{BC8B692B-1BD5-49EE-9116-54F6B225848B}"/>
                </a:ext>
              </a:extLst>
            </xdr:cNvPr>
            <xdr:cNvGraphicFramePr/>
          </xdr:nvGraphicFramePr>
          <xdr:xfrm>
            <a:off x="0" y="0"/>
            <a:ext cx="0" cy="0"/>
          </xdr:xfrm>
          <a:graphic>
            <a:graphicData uri="http://schemas.microsoft.com/office/drawing/2010/slicer">
              <sle:slicer xmlns:sle="http://schemas.microsoft.com/office/drawing/2010/slicer" name="order_year"/>
            </a:graphicData>
          </a:graphic>
        </xdr:graphicFrame>
      </mc:Choice>
      <mc:Fallback>
        <xdr:sp macro="" textlink="">
          <xdr:nvSpPr>
            <xdr:cNvPr id="0" name=""/>
            <xdr:cNvSpPr>
              <a:spLocks noTextEdit="1"/>
            </xdr:cNvSpPr>
          </xdr:nvSpPr>
          <xdr:spPr>
            <a:xfrm>
              <a:off x="994" y="1885950"/>
              <a:ext cx="2508885" cy="708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45720</xdr:colOff>
      <xdr:row>7</xdr:row>
      <xdr:rowOff>179293</xdr:rowOff>
    </xdr:from>
    <xdr:to>
      <xdr:col>9</xdr:col>
      <xdr:colOff>601980</xdr:colOff>
      <xdr:row>13</xdr:row>
      <xdr:rowOff>80681</xdr:rowOff>
    </xdr:to>
    <mc:AlternateContent xmlns:mc="http://schemas.openxmlformats.org/markup-compatibility/2006">
      <mc:Choice xmlns:a14="http://schemas.microsoft.com/office/drawing/2010/main" Requires="a14">
        <xdr:graphicFrame macro="">
          <xdr:nvGraphicFramePr>
            <xdr:cNvPr id="9" name="market">
              <a:extLst>
                <a:ext uri="{FF2B5EF4-FFF2-40B4-BE49-F238E27FC236}">
                  <a16:creationId xmlns:a16="http://schemas.microsoft.com/office/drawing/2014/main" id="{11005484-0EC2-44A1-8D6C-E03515CFADB7}"/>
                </a:ext>
              </a:extLst>
            </xdr:cNvPr>
            <xdr:cNvGraphicFramePr/>
          </xdr:nvGraphicFramePr>
          <xdr:xfrm>
            <a:off x="0" y="0"/>
            <a:ext cx="0" cy="0"/>
          </xdr:xfrm>
          <a:graphic>
            <a:graphicData uri="http://schemas.microsoft.com/office/drawing/2010/slicer">
              <sle:slicer xmlns:sle="http://schemas.microsoft.com/office/drawing/2010/slicer" name="market"/>
            </a:graphicData>
          </a:graphic>
        </xdr:graphicFrame>
      </mc:Choice>
      <mc:Fallback>
        <xdr:sp macro="" textlink="">
          <xdr:nvSpPr>
            <xdr:cNvPr id="0" name=""/>
            <xdr:cNvSpPr>
              <a:spLocks noTextEdit="1"/>
            </xdr:cNvSpPr>
          </xdr:nvSpPr>
          <xdr:spPr>
            <a:xfrm>
              <a:off x="2569845" y="1884268"/>
              <a:ext cx="3604260" cy="9872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38100</xdr:colOff>
      <xdr:row>7</xdr:row>
      <xdr:rowOff>179293</xdr:rowOff>
    </xdr:from>
    <xdr:to>
      <xdr:col>13</xdr:col>
      <xdr:colOff>38100</xdr:colOff>
      <xdr:row>14</xdr:row>
      <xdr:rowOff>170329</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7D4112AF-C7BC-4376-AFAF-D7BBBA2B4F0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219825" y="1884268"/>
              <a:ext cx="1828800" cy="12578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76200</xdr:colOff>
      <xdr:row>7</xdr:row>
      <xdr:rowOff>179293</xdr:rowOff>
    </xdr:from>
    <xdr:to>
      <xdr:col>16</xdr:col>
      <xdr:colOff>0</xdr:colOff>
      <xdr:row>14</xdr:row>
      <xdr:rowOff>161365</xdr:rowOff>
    </xdr:to>
    <mc:AlternateContent xmlns:mc="http://schemas.openxmlformats.org/markup-compatibility/2006">
      <mc:Choice xmlns:a14="http://schemas.microsoft.com/office/drawing/2010/main" Requires="a14">
        <xdr:graphicFrame macro="">
          <xdr:nvGraphicFramePr>
            <xdr:cNvPr id="11" name="segment">
              <a:extLst>
                <a:ext uri="{FF2B5EF4-FFF2-40B4-BE49-F238E27FC236}">
                  <a16:creationId xmlns:a16="http://schemas.microsoft.com/office/drawing/2014/main" id="{1542FD02-60DF-4C83-B401-3DBAF5F2750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8086725" y="1884268"/>
              <a:ext cx="1752600" cy="12488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lesh Purne" refreshedDate="46232.531586342593" backgroundQuery="1" createdVersion="8" refreshedVersion="8" minRefreshableVersion="3" recordCount="0" supportSubquery="1" supportAdvancedDrill="1" xr:uid="{6AEE4A3A-3DF3-4BF3-A60F-A5CDE871273C}">
  <cacheSource type="external" connectionId="2"/>
  <cacheFields count="6">
    <cacheField name="[Orders_Cleaned].[is_returned].[is_returned]" caption="is_returned" numFmtId="0" hierarchy="37" level="1">
      <sharedItems count="2">
        <b v="0"/>
        <b v="1"/>
      </sharedItems>
    </cacheField>
    <cacheField name="[Measures].[Distinct Count of order_key]" caption="Distinct Count of order_key" numFmtId="0" hierarchy="44" level="32767"/>
    <cacheField name="[Orders_Cleaned].[order_year].[order_year]" caption="order_year" numFmtId="0" hierarchy="6" level="1">
      <sharedItems containsSemiMixedTypes="0" containsNonDate="0" containsString="0"/>
    </cacheField>
    <cacheField name="[Orders_Cleaned].[market].[market]" caption="market" numFmtId="0" hierarchy="22" level="1">
      <sharedItems containsSemiMixedTypes="0" containsNonDate="0" containsString="0"/>
    </cacheField>
    <cacheField name="[Orders_Cleaned].[category].[category]" caption="category" numFmtId="0" hierarchy="27" level="1">
      <sharedItems containsSemiMixedTypes="0" containsNonDate="0" containsString="0"/>
    </cacheField>
    <cacheField name="[Orders_Cleaned].[segment].[segment]" caption="segment" numFmtId="0" hierarchy="16" level="1">
      <sharedItems containsSemiMixedTypes="0" containsNonDate="0" containsString="0"/>
    </cacheField>
  </cacheFields>
  <cacheHierarchies count="48">
    <cacheHierarchy uniqueName="[Orders_Cleaned].[row_id]" caption="row_id" attribute="1" defaultMemberUniqueName="[Orders_Cleaned].[row_id].[All]" allUniqueName="[Orders_Cleaned].[row_id].[All]" dimensionUniqueName="[Orders_Cleaned]" displayFolder="" count="0" memberValueDatatype="20" unbalanced="0"/>
    <cacheHierarchy uniqueName="[Orders_Cleaned].[order_key]" caption="order_key" attribute="1" defaultMemberUniqueName="[Orders_Cleaned].[order_key].[All]" allUniqueName="[Orders_Cleaned].[order_key].[All]" dimensionUniqueName="[Orders_Cleaned]" displayFolder="" count="0" memberValueDatatype="130" unbalanced="0"/>
    <cacheHierarchy uniqueName="[Orders_Cleaned].[order_id]" caption="order_id" attribute="1" defaultMemberUniqueName="[Orders_Cleaned].[order_id].[All]" allUniqueName="[Orders_Cleaned].[order_id].[All]" dimensionUniqueName="[Orders_Cleaned]" displayFolder="" count="0" memberValueDatatype="130" unbalanced="0"/>
    <cacheHierarchy uniqueName="[Orders_Cleaned].[order_date]" caption="order_date" attribute="1" time="1" defaultMemberUniqueName="[Orders_Cleaned].[order_date].[All]" allUniqueName="[Orders_Cleaned].[order_date].[All]" dimensionUniqueName="[Orders_Cleaned]" displayFolder="" count="0" memberValueDatatype="7" unbalanced="0"/>
    <cacheHierarchy uniqueName="[Orders_Cleaned].[ship_date]" caption="ship_date" attribute="1" time="1" defaultMemberUniqueName="[Orders_Cleaned].[ship_date].[All]" allUniqueName="[Orders_Cleaned].[ship_date].[All]" dimensionUniqueName="[Orders_Cleaned]" displayFolder="" count="0" memberValueDatatype="7" unbalanced="0"/>
    <cacheHierarchy uniqueName="[Orders_Cleaned].[shipping_days]" caption="shipping_days" attribute="1" defaultMemberUniqueName="[Orders_Cleaned].[shipping_days].[All]" allUniqueName="[Orders_Cleaned].[shipping_days].[All]" dimensionUniqueName="[Orders_Cleaned]" displayFolder="" count="0" memberValueDatatype="20" unbalanced="0"/>
    <cacheHierarchy uniqueName="[Orders_Cleaned].[order_year]" caption="order_year" attribute="1" defaultMemberUniqueName="[Orders_Cleaned].[order_year].[All]" allUniqueName="[Orders_Cleaned].[order_year].[All]" dimensionUniqueName="[Orders_Cleaned]" displayFolder="" count="2" memberValueDatatype="20" unbalanced="0">
      <fieldsUsage count="2">
        <fieldUsage x="-1"/>
        <fieldUsage x="2"/>
      </fieldsUsage>
    </cacheHierarchy>
    <cacheHierarchy uniqueName="[Orders_Cleaned].[order_quarter]" caption="order_quarter" attribute="1" defaultMemberUniqueName="[Orders_Cleaned].[order_quarter].[All]" allUniqueName="[Orders_Cleaned].[order_quarter].[All]" dimensionUniqueName="[Orders_Cleaned]" displayFolder="" count="0" memberValueDatatype="130" unbalanced="0"/>
    <cacheHierarchy uniqueName="[Orders_Cleaned].[order_month]" caption="order_month" attribute="1" defaultMemberUniqueName="[Orders_Cleaned].[order_month].[All]" allUniqueName="[Orders_Cleaned].[order_month].[All]" dimensionUniqueName="[Orders_Cleaned]" displayFolder="" count="0" memberValueDatatype="20" unbalanced="0"/>
    <cacheHierarchy uniqueName="[Orders_Cleaned].[order_month_name]" caption="order_month_name" attribute="1" defaultMemberUniqueName="[Orders_Cleaned].[order_month_name].[All]" allUniqueName="[Orders_Cleaned].[order_month_name].[All]" dimensionUniqueName="[Orders_Cleaned]" displayFolder="" count="0" memberValueDatatype="130" unbalanced="0"/>
    <cacheHierarchy uniqueName="[Orders_Cleaned].[order_year_month]" caption="order_year_month" attribute="1" time="1" defaultMemberUniqueName="[Orders_Cleaned].[order_year_month].[All]" allUniqueName="[Orders_Cleaned].[order_year_month].[All]" dimensionUniqueName="[Orders_Cleaned]" displayFolder="" count="0" memberValueDatatype="7" unbalanced="0"/>
    <cacheHierarchy uniqueName="[Orders_Cleaned].[ship_mode]" caption="ship_mode" attribute="1" defaultMemberUniqueName="[Orders_Cleaned].[ship_mode].[All]" allUniqueName="[Orders_Cleaned].[ship_mode].[All]" dimensionUniqueName="[Orders_Cleaned]" displayFolder="" count="0" memberValueDatatype="130" unbalanced="0"/>
    <cacheHierarchy uniqueName="[Orders_Cleaned].[order_priority]" caption="order_priority" attribute="1" defaultMemberUniqueName="[Orders_Cleaned].[order_priority].[All]" allUniqueName="[Orders_Cleaned].[order_priority].[All]" dimensionUniqueName="[Orders_Cleaned]" displayFolder="" count="0" memberValueDatatype="130" unbalanced="0"/>
    <cacheHierarchy uniqueName="[Orders_Cleaned].[customer_key]" caption="customer_key" attribute="1" defaultMemberUniqueName="[Orders_Cleaned].[customer_key].[All]" allUniqueName="[Orders_Cleaned].[customer_key].[All]" dimensionUniqueName="[Orders_Cleaned]" displayFolder="" count="0" memberValueDatatype="20" unbalanced="0"/>
    <cacheHierarchy uniqueName="[Orders_Cleaned].[customer_id]" caption="customer_id" attribute="1" defaultMemberUniqueName="[Orders_Cleaned].[customer_id].[All]" allUniqueName="[Orders_Cleaned].[customer_id].[All]" dimensionUniqueName="[Orders_Cleaned]" displayFolder="" count="0" memberValueDatatype="130" unbalanced="0"/>
    <cacheHierarchy uniqueName="[Orders_Cleaned].[customer_name]" caption="customer_name" attribute="1" defaultMemberUniqueName="[Orders_Cleaned].[customer_name].[All]" allUniqueName="[Orders_Cleaned].[customer_name].[All]" dimensionUniqueName="[Orders_Cleaned]" displayFolder="" count="0" memberValueDatatype="130" unbalanced="0"/>
    <cacheHierarchy uniqueName="[Orders_Cleaned].[segment]" caption="segment" attribute="1" defaultMemberUniqueName="[Orders_Cleaned].[segment].[All]" allUniqueName="[Orders_Cleaned].[segment].[All]" dimensionUniqueName="[Orders_Cleaned]" displayFolder="" count="2" memberValueDatatype="130" unbalanced="0">
      <fieldsUsage count="2">
        <fieldUsage x="-1"/>
        <fieldUsage x="5"/>
      </fieldsUsage>
    </cacheHierarchy>
    <cacheHierarchy uniqueName="[Orders_Cleaned].[postal_code]" caption="postal_code" attribute="1" defaultMemberUniqueName="[Orders_Cleaned].[postal_code].[All]" allUniqueName="[Orders_Cleaned].[postal_code].[All]" dimensionUniqueName="[Orders_Cleaned]" displayFolder="" count="0" memberValueDatatype="130" unbalanced="0"/>
    <cacheHierarchy uniqueName="[Orders_Cleaned].[city]" caption="city" attribute="1" defaultMemberUniqueName="[Orders_Cleaned].[city].[All]" allUniqueName="[Orders_Cleaned].[city].[All]" dimensionUniqueName="[Orders_Cleaned]" displayFolder="" count="0" memberValueDatatype="130" unbalanced="0"/>
    <cacheHierarchy uniqueName="[Orders_Cleaned].[state]" caption="state" attribute="1" defaultMemberUniqueName="[Orders_Cleaned].[state].[All]" allUniqueName="[Orders_Cleaned].[state].[All]" dimensionUniqueName="[Orders_Cleaned]" displayFolder="" count="0" memberValueDatatype="130" unbalanced="0"/>
    <cacheHierarchy uniqueName="[Orders_Cleaned].[country]" caption="country" attribute="1" defaultMemberUniqueName="[Orders_Cleaned].[country].[All]" allUniqueName="[Orders_Cleaned].[country].[All]" dimensionUniqueName="[Orders_Cleaned]" displayFolder="" count="0" memberValueDatatype="130" unbalanced="0"/>
    <cacheHierarchy uniqueName="[Orders_Cleaned].[region]" caption="region" attribute="1" defaultMemberUniqueName="[Orders_Cleaned].[region].[All]" allUniqueName="[Orders_Cleaned].[region].[All]" dimensionUniqueName="[Orders_Cleaned]" displayFolder="" count="0" memberValueDatatype="130" unbalanced="0"/>
    <cacheHierarchy uniqueName="[Orders_Cleaned].[market]" caption="market" attribute="1" defaultMemberUniqueName="[Orders_Cleaned].[market].[All]" allUniqueName="[Orders_Cleaned].[market].[All]" dimensionUniqueName="[Orders_Cleaned]" displayFolder="" count="2" memberValueDatatype="130" unbalanced="0">
      <fieldsUsage count="2">
        <fieldUsage x="-1"/>
        <fieldUsage x="3"/>
      </fieldsUsage>
    </cacheHierarchy>
    <cacheHierarchy uniqueName="[Orders_Cleaned].[regional_manager]" caption="regional_manager" attribute="1" defaultMemberUniqueName="[Orders_Cleaned].[regional_manager].[All]" allUniqueName="[Orders_Cleaned].[regional_manager].[All]" dimensionUniqueName="[Orders_Cleaned]" displayFolder="" count="0" memberValueDatatype="130" unbalanced="0"/>
    <cacheHierarchy uniqueName="[Orders_Cleaned].[manager_mapping_status]" caption="manager_mapping_status" attribute="1" defaultMemberUniqueName="[Orders_Cleaned].[manager_mapping_status].[All]" allUniqueName="[Orders_Cleaned].[manager_mapping_status].[All]" dimensionUniqueName="[Orders_Cleaned]" displayFolder="" count="0" memberValueDatatype="130" unbalanced="0"/>
    <cacheHierarchy uniqueName="[Orders_Cleaned].[product_id]" caption="product_id" attribute="1" defaultMemberUniqueName="[Orders_Cleaned].[product_id].[All]" allUniqueName="[Orders_Cleaned].[product_id].[All]" dimensionUniqueName="[Orders_Cleaned]" displayFolder="" count="0" memberValueDatatype="130" unbalanced="0"/>
    <cacheHierarchy uniqueName="[Orders_Cleaned].[product_name]" caption="product_name" attribute="1" defaultMemberUniqueName="[Orders_Cleaned].[product_name].[All]" allUniqueName="[Orders_Cleaned].[product_name].[All]" dimensionUniqueName="[Orders_Cleaned]" displayFolder="" count="0" memberValueDatatype="130" unbalanced="0"/>
    <cacheHierarchy uniqueName="[Orders_Cleaned].[category]" caption="category" attribute="1" defaultMemberUniqueName="[Orders_Cleaned].[category].[All]" allUniqueName="[Orders_Cleaned].[category].[All]" dimensionUniqueName="[Orders_Cleaned]" displayFolder="" count="2" memberValueDatatype="130" unbalanced="0">
      <fieldsUsage count="2">
        <fieldUsage x="-1"/>
        <fieldUsage x="4"/>
      </fieldsUsage>
    </cacheHierarchy>
    <cacheHierarchy uniqueName="[Orders_Cleaned].[sub_category]" caption="sub_category" attribute="1" defaultMemberUniqueName="[Orders_Cleaned].[sub_category].[All]" allUniqueName="[Orders_Cleaned].[sub_category].[All]" dimensionUniqueName="[Orders_Cleaned]" displayFolder="" count="0" memberValueDatatype="130" unbalanced="0"/>
    <cacheHierarchy uniqueName="[Orders_Cleaned].[quantity]" caption="quantity" attribute="1" defaultMemberUniqueName="[Orders_Cleaned].[quantity].[All]" allUniqueName="[Orders_Cleaned].[quantity].[All]" dimensionUniqueName="[Orders_Cleaned]" displayFolder="" count="0" memberValueDatatype="20" unbalanced="0"/>
    <cacheHierarchy uniqueName="[Orders_Cleaned].[sales]" caption="sales" attribute="1" defaultMemberUniqueName="[Orders_Cleaned].[sales].[All]" allUniqueName="[Orders_Cleaned].[sales].[All]" dimensionUniqueName="[Orders_Cleaned]" displayFolder="" count="0" memberValueDatatype="5" unbalanced="0"/>
    <cacheHierarchy uniqueName="[Orders_Cleaned].[sales_per_unit]" caption="sales_per_unit" attribute="1" defaultMemberUniqueName="[Orders_Cleaned].[sales_per_unit].[All]" allUniqueName="[Orders_Cleaned].[sales_per_unit].[All]" dimensionUniqueName="[Orders_Cleaned]" displayFolder="" count="0" memberValueDatatype="5" unbalanced="0"/>
    <cacheHierarchy uniqueName="[Orders_Cleaned].[discount]" caption="discount" attribute="1" defaultMemberUniqueName="[Orders_Cleaned].[discount].[All]" allUniqueName="[Orders_Cleaned].[discount].[All]" dimensionUniqueName="[Orders_Cleaned]" displayFolder="" count="0" memberValueDatatype="5" unbalanced="0"/>
    <cacheHierarchy uniqueName="[Orders_Cleaned].[profit]" caption="profit" attribute="1" defaultMemberUniqueName="[Orders_Cleaned].[profit].[All]" allUniqueName="[Orders_Cleaned].[profit].[All]" dimensionUniqueName="[Orders_Cleaned]" displayFolder="" count="0" memberValueDatatype="5" unbalanced="0"/>
    <cacheHierarchy uniqueName="[Orders_Cleaned].[line_profit_margin]" caption="line_profit_margin" attribute="1" defaultMemberUniqueName="[Orders_Cleaned].[line_profit_margin].[All]" allUniqueName="[Orders_Cleaned].[line_profit_margin].[All]" dimensionUniqueName="[Orders_Cleaned]" displayFolder="" count="0" memberValueDatatype="5" unbalanced="0"/>
    <cacheHierarchy uniqueName="[Orders_Cleaned].[profit_status]" caption="profit_status" attribute="1" defaultMemberUniqueName="[Orders_Cleaned].[profit_status].[All]" allUniqueName="[Orders_Cleaned].[profit_status].[All]" dimensionUniqueName="[Orders_Cleaned]" displayFolder="" count="0" memberValueDatatype="130" unbalanced="0"/>
    <cacheHierarchy uniqueName="[Orders_Cleaned].[shipping_cost]" caption="shipping_cost" attribute="1" defaultMemberUniqueName="[Orders_Cleaned].[shipping_cost].[All]" allUniqueName="[Orders_Cleaned].[shipping_cost].[All]" dimensionUniqueName="[Orders_Cleaned]" displayFolder="" count="0" memberValueDatatype="5" unbalanced="0"/>
    <cacheHierarchy uniqueName="[Orders_Cleaned].[is_returned]" caption="is_returned" attribute="1" defaultMemberUniqueName="[Orders_Cleaned].[is_returned].[All]" allUniqueName="[Orders_Cleaned].[is_returned].[All]" dimensionUniqueName="[Orders_Cleaned]" displayFolder="" count="2" memberValueDatatype="11" unbalanced="0">
      <fieldsUsage count="2">
        <fieldUsage x="-1"/>
        <fieldUsage x="0"/>
      </fieldsUsage>
    </cacheHierarchy>
    <cacheHierarchy uniqueName="[Orders_Cleaned].[order_year_month_label]" caption="order_year_month_label" attribute="1" defaultMemberUniqueName="[Orders_Cleaned].[order_year_month_label].[All]" allUniqueName="[Orders_Cleaned].[order_year_month_label].[All]" dimensionUniqueName="[Orders_Cleaned]" displayFolder="" count="0" memberValueDatatype="130" unbalanced="0"/>
    <cacheHierarchy uniqueName="[Measures].[__XL_Count Orders_Cleaned]" caption="__XL_Count Orders_Cleaned" measure="1" displayFolder="" measureGroup="Orders_Cleaned" count="0" hidden="1"/>
    <cacheHierarchy uniqueName="[Measures].[__No measures defined]" caption="__No measures defined" measure="1" displayFolder="" count="0" hidden="1"/>
    <cacheHierarchy uniqueName="[Measures].[Sum of sales]" caption="Sum of sales" measure="1" displayFolder="" measureGroup="Orders_Cleaned" count="0" hidden="1">
      <extLst>
        <ext xmlns:x15="http://schemas.microsoft.com/office/spreadsheetml/2010/11/main" uri="{B97F6D7D-B522-45F9-BDA1-12C45D357490}">
          <x15:cacheHierarchy aggregatedColumn="30"/>
        </ext>
      </extLst>
    </cacheHierarchy>
    <cacheHierarchy uniqueName="[Measures].[Sum of profit]" caption="Sum of profit" measure="1" displayFolder="" measureGroup="Orders_Cleaned" count="0" hidden="1">
      <extLst>
        <ext xmlns:x15="http://schemas.microsoft.com/office/spreadsheetml/2010/11/main" uri="{B97F6D7D-B522-45F9-BDA1-12C45D357490}">
          <x15:cacheHierarchy aggregatedColumn="33"/>
        </ext>
      </extLst>
    </cacheHierarchy>
    <cacheHierarchy uniqueName="[Measures].[Count of order_key]" caption="Count of order_key" measure="1" displayFolder="" measureGroup="Orders_Cleaned" count="0" hidden="1">
      <extLst>
        <ext xmlns:x15="http://schemas.microsoft.com/office/spreadsheetml/2010/11/main" uri="{B97F6D7D-B522-45F9-BDA1-12C45D357490}">
          <x15:cacheHierarchy aggregatedColumn="1"/>
        </ext>
      </extLst>
    </cacheHierarchy>
    <cacheHierarchy uniqueName="[Measures].[Distinct Count of order_key]" caption="Distinct Count of order_key" measure="1" displayFolder="" measureGroup="Orders_Cleaned"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customer_key]" caption="Sum of customer_key" measure="1" displayFolder="" measureGroup="Orders_Cleaned" count="0" hidden="1">
      <extLst>
        <ext xmlns:x15="http://schemas.microsoft.com/office/spreadsheetml/2010/11/main" uri="{B97F6D7D-B522-45F9-BDA1-12C45D357490}">
          <x15:cacheHierarchy aggregatedColumn="13"/>
        </ext>
      </extLst>
    </cacheHierarchy>
    <cacheHierarchy uniqueName="[Measures].[Distinct Count of customer_key]" caption="Distinct Count of customer_key" measure="1" displayFolder="" measureGroup="Orders_Cleaned"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Orders_Cleaned" count="0" hidden="1">
      <extLst>
        <ext xmlns:x15="http://schemas.microsoft.com/office/spreadsheetml/2010/11/main" uri="{B97F6D7D-B522-45F9-BDA1-12C45D357490}">
          <x15:cacheHierarchy aggregatedColumn="29"/>
        </ext>
      </extLst>
    </cacheHierarchy>
  </cacheHierarchies>
  <kpis count="0"/>
  <dimensions count="2">
    <dimension measure="1" name="Measures" uniqueName="[Measures]" caption="Measures"/>
    <dimension name="Orders_Cleaned" uniqueName="[Orders_Cleaned]" caption="Orders_Cleaned"/>
  </dimensions>
  <measureGroups count="1">
    <measureGroup name="Orders_Cleaned" caption="Orders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lesh Purne" refreshedDate="46232.531587847225" backgroundQuery="1" createdVersion="8" refreshedVersion="8" minRefreshableVersion="3" recordCount="0" supportSubquery="1" supportAdvancedDrill="1" xr:uid="{EC037741-2C50-4C48-93C4-BFEF4CEA7881}">
  <cacheSource type="external" connectionId="2"/>
  <cacheFields count="7">
    <cacheField name="[Measures].[Sum of sales]" caption="Sum of sales" numFmtId="0" hierarchy="41" level="32767"/>
    <cacheField name="[Measures].[Sum of profit]" caption="Sum of profit" numFmtId="0" hierarchy="42" level="32767"/>
    <cacheField name="[Orders_Cleaned].[order_year_month_label].[order_year_month_label]" caption="order_year_month_label" numFmtId="0" hierarchy="38" level="1">
      <sharedItems count="48">
        <s v="2012-01"/>
        <s v="2012-02"/>
        <s v="2012-03"/>
        <s v="2012-04"/>
        <s v="2012-05"/>
        <s v="2012-06"/>
        <s v="2012-07"/>
        <s v="2012-08"/>
        <s v="2012-09"/>
        <s v="2012-10"/>
        <s v="2012-11"/>
        <s v="2012-12"/>
        <s v="2013-01"/>
        <s v="2013-02"/>
        <s v="2013-03"/>
        <s v="2013-04"/>
        <s v="2013-05"/>
        <s v="2013-06"/>
        <s v="2013-07"/>
        <s v="2013-08"/>
        <s v="2013-09"/>
        <s v="2013-10"/>
        <s v="2013-11"/>
        <s v="2013-12"/>
        <s v="2014-01"/>
        <s v="2014-02"/>
        <s v="2014-03"/>
        <s v="2014-04"/>
        <s v="2014-05"/>
        <s v="2014-06"/>
        <s v="2014-07"/>
        <s v="2014-08"/>
        <s v="2014-09"/>
        <s v="2014-10"/>
        <s v="2014-11"/>
        <s v="2014-12"/>
        <s v="2015-01"/>
        <s v="2015-02"/>
        <s v="2015-03"/>
        <s v="2015-04"/>
        <s v="2015-05"/>
        <s v="2015-06"/>
        <s v="2015-07"/>
        <s v="2015-08"/>
        <s v="2015-09"/>
        <s v="2015-10"/>
        <s v="2015-11"/>
        <s v="2015-12"/>
      </sharedItems>
    </cacheField>
    <cacheField name="[Orders_Cleaned].[order_year].[order_year]" caption="order_year" numFmtId="0" hierarchy="6" level="1">
      <sharedItems containsSemiMixedTypes="0" containsNonDate="0" containsString="0"/>
    </cacheField>
    <cacheField name="[Orders_Cleaned].[market].[market]" caption="market" numFmtId="0" hierarchy="22" level="1">
      <sharedItems containsSemiMixedTypes="0" containsNonDate="0" containsString="0"/>
    </cacheField>
    <cacheField name="[Orders_Cleaned].[category].[category]" caption="category" numFmtId="0" hierarchy="27" level="1">
      <sharedItems containsSemiMixedTypes="0" containsNonDate="0" containsString="0"/>
    </cacheField>
    <cacheField name="[Orders_Cleaned].[segment].[segment]" caption="segment" numFmtId="0" hierarchy="16" level="1">
      <sharedItems containsSemiMixedTypes="0" containsNonDate="0" containsString="0"/>
    </cacheField>
  </cacheFields>
  <cacheHierarchies count="48">
    <cacheHierarchy uniqueName="[Orders_Cleaned].[row_id]" caption="row_id" attribute="1" defaultMemberUniqueName="[Orders_Cleaned].[row_id].[All]" allUniqueName="[Orders_Cleaned].[row_id].[All]" dimensionUniqueName="[Orders_Cleaned]" displayFolder="" count="0" memberValueDatatype="20" unbalanced="0"/>
    <cacheHierarchy uniqueName="[Orders_Cleaned].[order_key]" caption="order_key" attribute="1" defaultMemberUniqueName="[Orders_Cleaned].[order_key].[All]" allUniqueName="[Orders_Cleaned].[order_key].[All]" dimensionUniqueName="[Orders_Cleaned]" displayFolder="" count="0" memberValueDatatype="130" unbalanced="0"/>
    <cacheHierarchy uniqueName="[Orders_Cleaned].[order_id]" caption="order_id" attribute="1" defaultMemberUniqueName="[Orders_Cleaned].[order_id].[All]" allUniqueName="[Orders_Cleaned].[order_id].[All]" dimensionUniqueName="[Orders_Cleaned]" displayFolder="" count="0" memberValueDatatype="130" unbalanced="0"/>
    <cacheHierarchy uniqueName="[Orders_Cleaned].[order_date]" caption="order_date" attribute="1" time="1" defaultMemberUniqueName="[Orders_Cleaned].[order_date].[All]" allUniqueName="[Orders_Cleaned].[order_date].[All]" dimensionUniqueName="[Orders_Cleaned]" displayFolder="" count="0" memberValueDatatype="7" unbalanced="0"/>
    <cacheHierarchy uniqueName="[Orders_Cleaned].[ship_date]" caption="ship_date" attribute="1" time="1" defaultMemberUniqueName="[Orders_Cleaned].[ship_date].[All]" allUniqueName="[Orders_Cleaned].[ship_date].[All]" dimensionUniqueName="[Orders_Cleaned]" displayFolder="" count="0" memberValueDatatype="7" unbalanced="0"/>
    <cacheHierarchy uniqueName="[Orders_Cleaned].[shipping_days]" caption="shipping_days" attribute="1" defaultMemberUniqueName="[Orders_Cleaned].[shipping_days].[All]" allUniqueName="[Orders_Cleaned].[shipping_days].[All]" dimensionUniqueName="[Orders_Cleaned]" displayFolder="" count="0" memberValueDatatype="20" unbalanced="0"/>
    <cacheHierarchy uniqueName="[Orders_Cleaned].[order_year]" caption="order_year" attribute="1" defaultMemberUniqueName="[Orders_Cleaned].[order_year].[All]" allUniqueName="[Orders_Cleaned].[order_year].[All]" dimensionUniqueName="[Orders_Cleaned]" displayFolder="" count="2" memberValueDatatype="20" unbalanced="0">
      <fieldsUsage count="2">
        <fieldUsage x="-1"/>
        <fieldUsage x="3"/>
      </fieldsUsage>
    </cacheHierarchy>
    <cacheHierarchy uniqueName="[Orders_Cleaned].[order_quarter]" caption="order_quarter" attribute="1" defaultMemberUniqueName="[Orders_Cleaned].[order_quarter].[All]" allUniqueName="[Orders_Cleaned].[order_quarter].[All]" dimensionUniqueName="[Orders_Cleaned]" displayFolder="" count="0" memberValueDatatype="130" unbalanced="0"/>
    <cacheHierarchy uniqueName="[Orders_Cleaned].[order_month]" caption="order_month" attribute="1" defaultMemberUniqueName="[Orders_Cleaned].[order_month].[All]" allUniqueName="[Orders_Cleaned].[order_month].[All]" dimensionUniqueName="[Orders_Cleaned]" displayFolder="" count="0" memberValueDatatype="20" unbalanced="0"/>
    <cacheHierarchy uniqueName="[Orders_Cleaned].[order_month_name]" caption="order_month_name" attribute="1" defaultMemberUniqueName="[Orders_Cleaned].[order_month_name].[All]" allUniqueName="[Orders_Cleaned].[order_month_name].[All]" dimensionUniqueName="[Orders_Cleaned]" displayFolder="" count="0" memberValueDatatype="130" unbalanced="0"/>
    <cacheHierarchy uniqueName="[Orders_Cleaned].[order_year_month]" caption="order_year_month" attribute="1" time="1" defaultMemberUniqueName="[Orders_Cleaned].[order_year_month].[All]" allUniqueName="[Orders_Cleaned].[order_year_month].[All]" dimensionUniqueName="[Orders_Cleaned]" displayFolder="" count="0" memberValueDatatype="7" unbalanced="0"/>
    <cacheHierarchy uniqueName="[Orders_Cleaned].[ship_mode]" caption="ship_mode" attribute="1" defaultMemberUniqueName="[Orders_Cleaned].[ship_mode].[All]" allUniqueName="[Orders_Cleaned].[ship_mode].[All]" dimensionUniqueName="[Orders_Cleaned]" displayFolder="" count="0" memberValueDatatype="130" unbalanced="0"/>
    <cacheHierarchy uniqueName="[Orders_Cleaned].[order_priority]" caption="order_priority" attribute="1" defaultMemberUniqueName="[Orders_Cleaned].[order_priority].[All]" allUniqueName="[Orders_Cleaned].[order_priority].[All]" dimensionUniqueName="[Orders_Cleaned]" displayFolder="" count="0" memberValueDatatype="130" unbalanced="0"/>
    <cacheHierarchy uniqueName="[Orders_Cleaned].[customer_key]" caption="customer_key" attribute="1" defaultMemberUniqueName="[Orders_Cleaned].[customer_key].[All]" allUniqueName="[Orders_Cleaned].[customer_key].[All]" dimensionUniqueName="[Orders_Cleaned]" displayFolder="" count="0" memberValueDatatype="20" unbalanced="0"/>
    <cacheHierarchy uniqueName="[Orders_Cleaned].[customer_id]" caption="customer_id" attribute="1" defaultMemberUniqueName="[Orders_Cleaned].[customer_id].[All]" allUniqueName="[Orders_Cleaned].[customer_id].[All]" dimensionUniqueName="[Orders_Cleaned]" displayFolder="" count="0" memberValueDatatype="130" unbalanced="0"/>
    <cacheHierarchy uniqueName="[Orders_Cleaned].[customer_name]" caption="customer_name" attribute="1" defaultMemberUniqueName="[Orders_Cleaned].[customer_name].[All]" allUniqueName="[Orders_Cleaned].[customer_name].[All]" dimensionUniqueName="[Orders_Cleaned]" displayFolder="" count="0" memberValueDatatype="130" unbalanced="0"/>
    <cacheHierarchy uniqueName="[Orders_Cleaned].[segment]" caption="segment" attribute="1" defaultMemberUniqueName="[Orders_Cleaned].[segment].[All]" allUniqueName="[Orders_Cleaned].[segment].[All]" dimensionUniqueName="[Orders_Cleaned]" displayFolder="" count="2" memberValueDatatype="130" unbalanced="0">
      <fieldsUsage count="2">
        <fieldUsage x="-1"/>
        <fieldUsage x="6"/>
      </fieldsUsage>
    </cacheHierarchy>
    <cacheHierarchy uniqueName="[Orders_Cleaned].[postal_code]" caption="postal_code" attribute="1" defaultMemberUniqueName="[Orders_Cleaned].[postal_code].[All]" allUniqueName="[Orders_Cleaned].[postal_code].[All]" dimensionUniqueName="[Orders_Cleaned]" displayFolder="" count="0" memberValueDatatype="130" unbalanced="0"/>
    <cacheHierarchy uniqueName="[Orders_Cleaned].[city]" caption="city" attribute="1" defaultMemberUniqueName="[Orders_Cleaned].[city].[All]" allUniqueName="[Orders_Cleaned].[city].[All]" dimensionUniqueName="[Orders_Cleaned]" displayFolder="" count="0" memberValueDatatype="130" unbalanced="0"/>
    <cacheHierarchy uniqueName="[Orders_Cleaned].[state]" caption="state" attribute="1" defaultMemberUniqueName="[Orders_Cleaned].[state].[All]" allUniqueName="[Orders_Cleaned].[state].[All]" dimensionUniqueName="[Orders_Cleaned]" displayFolder="" count="0" memberValueDatatype="130" unbalanced="0"/>
    <cacheHierarchy uniqueName="[Orders_Cleaned].[country]" caption="country" attribute="1" defaultMemberUniqueName="[Orders_Cleaned].[country].[All]" allUniqueName="[Orders_Cleaned].[country].[All]" dimensionUniqueName="[Orders_Cleaned]" displayFolder="" count="0" memberValueDatatype="130" unbalanced="0"/>
    <cacheHierarchy uniqueName="[Orders_Cleaned].[region]" caption="region" attribute="1" defaultMemberUniqueName="[Orders_Cleaned].[region].[All]" allUniqueName="[Orders_Cleaned].[region].[All]" dimensionUniqueName="[Orders_Cleaned]" displayFolder="" count="0" memberValueDatatype="130" unbalanced="0"/>
    <cacheHierarchy uniqueName="[Orders_Cleaned].[market]" caption="market" attribute="1" defaultMemberUniqueName="[Orders_Cleaned].[market].[All]" allUniqueName="[Orders_Cleaned].[market].[All]" dimensionUniqueName="[Orders_Cleaned]" displayFolder="" count="2" memberValueDatatype="130" unbalanced="0">
      <fieldsUsage count="2">
        <fieldUsage x="-1"/>
        <fieldUsage x="4"/>
      </fieldsUsage>
    </cacheHierarchy>
    <cacheHierarchy uniqueName="[Orders_Cleaned].[regional_manager]" caption="regional_manager" attribute="1" defaultMemberUniqueName="[Orders_Cleaned].[regional_manager].[All]" allUniqueName="[Orders_Cleaned].[regional_manager].[All]" dimensionUniqueName="[Orders_Cleaned]" displayFolder="" count="0" memberValueDatatype="130" unbalanced="0"/>
    <cacheHierarchy uniqueName="[Orders_Cleaned].[manager_mapping_status]" caption="manager_mapping_status" attribute="1" defaultMemberUniqueName="[Orders_Cleaned].[manager_mapping_status].[All]" allUniqueName="[Orders_Cleaned].[manager_mapping_status].[All]" dimensionUniqueName="[Orders_Cleaned]" displayFolder="" count="0" memberValueDatatype="130" unbalanced="0"/>
    <cacheHierarchy uniqueName="[Orders_Cleaned].[product_id]" caption="product_id" attribute="1" defaultMemberUniqueName="[Orders_Cleaned].[product_id].[All]" allUniqueName="[Orders_Cleaned].[product_id].[All]" dimensionUniqueName="[Orders_Cleaned]" displayFolder="" count="0" memberValueDatatype="130" unbalanced="0"/>
    <cacheHierarchy uniqueName="[Orders_Cleaned].[product_name]" caption="product_name" attribute="1" defaultMemberUniqueName="[Orders_Cleaned].[product_name].[All]" allUniqueName="[Orders_Cleaned].[product_name].[All]" dimensionUniqueName="[Orders_Cleaned]" displayFolder="" count="0" memberValueDatatype="130" unbalanced="0"/>
    <cacheHierarchy uniqueName="[Orders_Cleaned].[category]" caption="category" attribute="1" defaultMemberUniqueName="[Orders_Cleaned].[category].[All]" allUniqueName="[Orders_Cleaned].[category].[All]" dimensionUniqueName="[Orders_Cleaned]" displayFolder="" count="2" memberValueDatatype="130" unbalanced="0">
      <fieldsUsage count="2">
        <fieldUsage x="-1"/>
        <fieldUsage x="5"/>
      </fieldsUsage>
    </cacheHierarchy>
    <cacheHierarchy uniqueName="[Orders_Cleaned].[sub_category]" caption="sub_category" attribute="1" defaultMemberUniqueName="[Orders_Cleaned].[sub_category].[All]" allUniqueName="[Orders_Cleaned].[sub_category].[All]" dimensionUniqueName="[Orders_Cleaned]" displayFolder="" count="0" memberValueDatatype="130" unbalanced="0"/>
    <cacheHierarchy uniqueName="[Orders_Cleaned].[quantity]" caption="quantity" attribute="1" defaultMemberUniqueName="[Orders_Cleaned].[quantity].[All]" allUniqueName="[Orders_Cleaned].[quantity].[All]" dimensionUniqueName="[Orders_Cleaned]" displayFolder="" count="0" memberValueDatatype="20" unbalanced="0"/>
    <cacheHierarchy uniqueName="[Orders_Cleaned].[sales]" caption="sales" attribute="1" defaultMemberUniqueName="[Orders_Cleaned].[sales].[All]" allUniqueName="[Orders_Cleaned].[sales].[All]" dimensionUniqueName="[Orders_Cleaned]" displayFolder="" count="0" memberValueDatatype="5" unbalanced="0"/>
    <cacheHierarchy uniqueName="[Orders_Cleaned].[sales_per_unit]" caption="sales_per_unit" attribute="1" defaultMemberUniqueName="[Orders_Cleaned].[sales_per_unit].[All]" allUniqueName="[Orders_Cleaned].[sales_per_unit].[All]" dimensionUniqueName="[Orders_Cleaned]" displayFolder="" count="0" memberValueDatatype="5" unbalanced="0"/>
    <cacheHierarchy uniqueName="[Orders_Cleaned].[discount]" caption="discount" attribute="1" defaultMemberUniqueName="[Orders_Cleaned].[discount].[All]" allUniqueName="[Orders_Cleaned].[discount].[All]" dimensionUniqueName="[Orders_Cleaned]" displayFolder="" count="0" memberValueDatatype="5" unbalanced="0"/>
    <cacheHierarchy uniqueName="[Orders_Cleaned].[profit]" caption="profit" attribute="1" defaultMemberUniqueName="[Orders_Cleaned].[profit].[All]" allUniqueName="[Orders_Cleaned].[profit].[All]" dimensionUniqueName="[Orders_Cleaned]" displayFolder="" count="0" memberValueDatatype="5" unbalanced="0"/>
    <cacheHierarchy uniqueName="[Orders_Cleaned].[line_profit_margin]" caption="line_profit_margin" attribute="1" defaultMemberUniqueName="[Orders_Cleaned].[line_profit_margin].[All]" allUniqueName="[Orders_Cleaned].[line_profit_margin].[All]" dimensionUniqueName="[Orders_Cleaned]" displayFolder="" count="0" memberValueDatatype="5" unbalanced="0"/>
    <cacheHierarchy uniqueName="[Orders_Cleaned].[profit_status]" caption="profit_status" attribute="1" defaultMemberUniqueName="[Orders_Cleaned].[profit_status].[All]" allUniqueName="[Orders_Cleaned].[profit_status].[All]" dimensionUniqueName="[Orders_Cleaned]" displayFolder="" count="0" memberValueDatatype="130" unbalanced="0"/>
    <cacheHierarchy uniqueName="[Orders_Cleaned].[shipping_cost]" caption="shipping_cost" attribute="1" defaultMemberUniqueName="[Orders_Cleaned].[shipping_cost].[All]" allUniqueName="[Orders_Cleaned].[shipping_cost].[All]" dimensionUniqueName="[Orders_Cleaned]" displayFolder="" count="0" memberValueDatatype="5" unbalanced="0"/>
    <cacheHierarchy uniqueName="[Orders_Cleaned].[is_returned]" caption="is_returned" attribute="1" defaultMemberUniqueName="[Orders_Cleaned].[is_returned].[All]" allUniqueName="[Orders_Cleaned].[is_returned].[All]" dimensionUniqueName="[Orders_Cleaned]" displayFolder="" count="0" memberValueDatatype="11" unbalanced="0"/>
    <cacheHierarchy uniqueName="[Orders_Cleaned].[order_year_month_label]" caption="order_year_month_label" attribute="1" defaultMemberUniqueName="[Orders_Cleaned].[order_year_month_label].[All]" allUniqueName="[Orders_Cleaned].[order_year_month_label].[All]" dimensionUniqueName="[Orders_Cleaned]" displayFolder="" count="2" memberValueDatatype="130" unbalanced="0">
      <fieldsUsage count="2">
        <fieldUsage x="-1"/>
        <fieldUsage x="2"/>
      </fieldsUsage>
    </cacheHierarchy>
    <cacheHierarchy uniqueName="[Measures].[__XL_Count Orders_Cleaned]" caption="__XL_Count Orders_Cleaned" measure="1" displayFolder="" measureGroup="Orders_Cleaned" count="0" hidden="1"/>
    <cacheHierarchy uniqueName="[Measures].[__No measures defined]" caption="__No measures defined" measure="1" displayFolder="" count="0" hidden="1"/>
    <cacheHierarchy uniqueName="[Measures].[Sum of sales]" caption="Sum of sales" measure="1" displayFolder="" measureGroup="Orders_Cleaned"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profit]" caption="Sum of profit" measure="1" displayFolder="" measureGroup="Orders_Cleaned" count="0" oneField="1" hidden="1">
      <fieldsUsage count="1">
        <fieldUsage x="1"/>
      </fieldsUsage>
      <extLst>
        <ext xmlns:x15="http://schemas.microsoft.com/office/spreadsheetml/2010/11/main" uri="{B97F6D7D-B522-45F9-BDA1-12C45D357490}">
          <x15:cacheHierarchy aggregatedColumn="33"/>
        </ext>
      </extLst>
    </cacheHierarchy>
    <cacheHierarchy uniqueName="[Measures].[Count of order_key]" caption="Count of order_key" measure="1" displayFolder="" measureGroup="Orders_Cleaned" count="0" hidden="1">
      <extLst>
        <ext xmlns:x15="http://schemas.microsoft.com/office/spreadsheetml/2010/11/main" uri="{B97F6D7D-B522-45F9-BDA1-12C45D357490}">
          <x15:cacheHierarchy aggregatedColumn="1"/>
        </ext>
      </extLst>
    </cacheHierarchy>
    <cacheHierarchy uniqueName="[Measures].[Distinct Count of order_key]" caption="Distinct Count of order_key" measure="1" displayFolder="" measureGroup="Orders_Cleaned" count="0" hidden="1">
      <extLst>
        <ext xmlns:x15="http://schemas.microsoft.com/office/spreadsheetml/2010/11/main" uri="{B97F6D7D-B522-45F9-BDA1-12C45D357490}">
          <x15:cacheHierarchy aggregatedColumn="1"/>
        </ext>
      </extLst>
    </cacheHierarchy>
    <cacheHierarchy uniqueName="[Measures].[Sum of customer_key]" caption="Sum of customer_key" measure="1" displayFolder="" measureGroup="Orders_Cleaned" count="0" hidden="1">
      <extLst>
        <ext xmlns:x15="http://schemas.microsoft.com/office/spreadsheetml/2010/11/main" uri="{B97F6D7D-B522-45F9-BDA1-12C45D357490}">
          <x15:cacheHierarchy aggregatedColumn="13"/>
        </ext>
      </extLst>
    </cacheHierarchy>
    <cacheHierarchy uniqueName="[Measures].[Distinct Count of customer_key]" caption="Distinct Count of customer_key" measure="1" displayFolder="" measureGroup="Orders_Cleaned"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Orders_Cleaned" count="0" hidden="1">
      <extLst>
        <ext xmlns:x15="http://schemas.microsoft.com/office/spreadsheetml/2010/11/main" uri="{B97F6D7D-B522-45F9-BDA1-12C45D357490}">
          <x15:cacheHierarchy aggregatedColumn="29"/>
        </ext>
      </extLst>
    </cacheHierarchy>
  </cacheHierarchies>
  <kpis count="0"/>
  <dimensions count="2">
    <dimension measure="1" name="Measures" uniqueName="[Measures]" caption="Measures"/>
    <dimension name="Orders_Cleaned" uniqueName="[Orders_Cleaned]" caption="Orders_Cleaned"/>
  </dimensions>
  <measureGroups count="1">
    <measureGroup name="Orders_Cleaned" caption="Orders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lesh Purne" refreshedDate="46232.531589120372" backgroundQuery="1" createdVersion="8" refreshedVersion="8" minRefreshableVersion="3" recordCount="0" supportSubquery="1" supportAdvancedDrill="1" xr:uid="{69F57C49-9A34-4CE5-9EE2-7BBAB823FA16}">
  <cacheSource type="external" connectionId="2"/>
  <cacheFields count="6">
    <cacheField name="[Orders_Cleaned].[category].[category]" caption="category" numFmtId="0" hierarchy="27" level="1">
      <sharedItems count="3">
        <s v="Furniture"/>
        <s v="Office Supplies"/>
        <s v="Technology"/>
      </sharedItems>
    </cacheField>
    <cacheField name="[Measures].[Sum of sales]" caption="Sum of sales" numFmtId="0" hierarchy="41" level="32767"/>
    <cacheField name="[Measures].[Sum of profit]" caption="Sum of profit" numFmtId="0" hierarchy="42" level="32767"/>
    <cacheField name="[Orders_Cleaned].[order_year].[order_year]" caption="order_year" numFmtId="0" hierarchy="6" level="1">
      <sharedItems containsSemiMixedTypes="0" containsNonDate="0" containsString="0"/>
    </cacheField>
    <cacheField name="[Orders_Cleaned].[market].[market]" caption="market" numFmtId="0" hierarchy="22" level="1">
      <sharedItems containsSemiMixedTypes="0" containsNonDate="0" containsString="0"/>
    </cacheField>
    <cacheField name="[Orders_Cleaned].[segment].[segment]" caption="segment" numFmtId="0" hierarchy="16" level="1">
      <sharedItems containsSemiMixedTypes="0" containsNonDate="0" containsString="0"/>
    </cacheField>
  </cacheFields>
  <cacheHierarchies count="48">
    <cacheHierarchy uniqueName="[Orders_Cleaned].[row_id]" caption="row_id" attribute="1" defaultMemberUniqueName="[Orders_Cleaned].[row_id].[All]" allUniqueName="[Orders_Cleaned].[row_id].[All]" dimensionUniqueName="[Orders_Cleaned]" displayFolder="" count="0" memberValueDatatype="20" unbalanced="0"/>
    <cacheHierarchy uniqueName="[Orders_Cleaned].[order_key]" caption="order_key" attribute="1" defaultMemberUniqueName="[Orders_Cleaned].[order_key].[All]" allUniqueName="[Orders_Cleaned].[order_key].[All]" dimensionUniqueName="[Orders_Cleaned]" displayFolder="" count="0" memberValueDatatype="130" unbalanced="0"/>
    <cacheHierarchy uniqueName="[Orders_Cleaned].[order_id]" caption="order_id" attribute="1" defaultMemberUniqueName="[Orders_Cleaned].[order_id].[All]" allUniqueName="[Orders_Cleaned].[order_id].[All]" dimensionUniqueName="[Orders_Cleaned]" displayFolder="" count="0" memberValueDatatype="130" unbalanced="0"/>
    <cacheHierarchy uniqueName="[Orders_Cleaned].[order_date]" caption="order_date" attribute="1" time="1" defaultMemberUniqueName="[Orders_Cleaned].[order_date].[All]" allUniqueName="[Orders_Cleaned].[order_date].[All]" dimensionUniqueName="[Orders_Cleaned]" displayFolder="" count="0" memberValueDatatype="7" unbalanced="0"/>
    <cacheHierarchy uniqueName="[Orders_Cleaned].[ship_date]" caption="ship_date" attribute="1" time="1" defaultMemberUniqueName="[Orders_Cleaned].[ship_date].[All]" allUniqueName="[Orders_Cleaned].[ship_date].[All]" dimensionUniqueName="[Orders_Cleaned]" displayFolder="" count="0" memberValueDatatype="7" unbalanced="0"/>
    <cacheHierarchy uniqueName="[Orders_Cleaned].[shipping_days]" caption="shipping_days" attribute="1" defaultMemberUniqueName="[Orders_Cleaned].[shipping_days].[All]" allUniqueName="[Orders_Cleaned].[shipping_days].[All]" dimensionUniqueName="[Orders_Cleaned]" displayFolder="" count="0" memberValueDatatype="20" unbalanced="0"/>
    <cacheHierarchy uniqueName="[Orders_Cleaned].[order_year]" caption="order_year" attribute="1" defaultMemberUniqueName="[Orders_Cleaned].[order_year].[All]" allUniqueName="[Orders_Cleaned].[order_year].[All]" dimensionUniqueName="[Orders_Cleaned]" displayFolder="" count="2" memberValueDatatype="20" unbalanced="0">
      <fieldsUsage count="2">
        <fieldUsage x="-1"/>
        <fieldUsage x="3"/>
      </fieldsUsage>
    </cacheHierarchy>
    <cacheHierarchy uniqueName="[Orders_Cleaned].[order_quarter]" caption="order_quarter" attribute="1" defaultMemberUniqueName="[Orders_Cleaned].[order_quarter].[All]" allUniqueName="[Orders_Cleaned].[order_quarter].[All]" dimensionUniqueName="[Orders_Cleaned]" displayFolder="" count="0" memberValueDatatype="130" unbalanced="0"/>
    <cacheHierarchy uniqueName="[Orders_Cleaned].[order_month]" caption="order_month" attribute="1" defaultMemberUniqueName="[Orders_Cleaned].[order_month].[All]" allUniqueName="[Orders_Cleaned].[order_month].[All]" dimensionUniqueName="[Orders_Cleaned]" displayFolder="" count="0" memberValueDatatype="20" unbalanced="0"/>
    <cacheHierarchy uniqueName="[Orders_Cleaned].[order_month_name]" caption="order_month_name" attribute="1" defaultMemberUniqueName="[Orders_Cleaned].[order_month_name].[All]" allUniqueName="[Orders_Cleaned].[order_month_name].[All]" dimensionUniqueName="[Orders_Cleaned]" displayFolder="" count="0" memberValueDatatype="130" unbalanced="0"/>
    <cacheHierarchy uniqueName="[Orders_Cleaned].[order_year_month]" caption="order_year_month" attribute="1" time="1" defaultMemberUniqueName="[Orders_Cleaned].[order_year_month].[All]" allUniqueName="[Orders_Cleaned].[order_year_month].[All]" dimensionUniqueName="[Orders_Cleaned]" displayFolder="" count="0" memberValueDatatype="7" unbalanced="0"/>
    <cacheHierarchy uniqueName="[Orders_Cleaned].[ship_mode]" caption="ship_mode" attribute="1" defaultMemberUniqueName="[Orders_Cleaned].[ship_mode].[All]" allUniqueName="[Orders_Cleaned].[ship_mode].[All]" dimensionUniqueName="[Orders_Cleaned]" displayFolder="" count="0" memberValueDatatype="130" unbalanced="0"/>
    <cacheHierarchy uniqueName="[Orders_Cleaned].[order_priority]" caption="order_priority" attribute="1" defaultMemberUniqueName="[Orders_Cleaned].[order_priority].[All]" allUniqueName="[Orders_Cleaned].[order_priority].[All]" dimensionUniqueName="[Orders_Cleaned]" displayFolder="" count="0" memberValueDatatype="130" unbalanced="0"/>
    <cacheHierarchy uniqueName="[Orders_Cleaned].[customer_key]" caption="customer_key" attribute="1" defaultMemberUniqueName="[Orders_Cleaned].[customer_key].[All]" allUniqueName="[Orders_Cleaned].[customer_key].[All]" dimensionUniqueName="[Orders_Cleaned]" displayFolder="" count="0" memberValueDatatype="20" unbalanced="0"/>
    <cacheHierarchy uniqueName="[Orders_Cleaned].[customer_id]" caption="customer_id" attribute="1" defaultMemberUniqueName="[Orders_Cleaned].[customer_id].[All]" allUniqueName="[Orders_Cleaned].[customer_id].[All]" dimensionUniqueName="[Orders_Cleaned]" displayFolder="" count="0" memberValueDatatype="130" unbalanced="0"/>
    <cacheHierarchy uniqueName="[Orders_Cleaned].[customer_name]" caption="customer_name" attribute="1" defaultMemberUniqueName="[Orders_Cleaned].[customer_name].[All]" allUniqueName="[Orders_Cleaned].[customer_name].[All]" dimensionUniqueName="[Orders_Cleaned]" displayFolder="" count="0" memberValueDatatype="130" unbalanced="0"/>
    <cacheHierarchy uniqueName="[Orders_Cleaned].[segment]" caption="segment" attribute="1" defaultMemberUniqueName="[Orders_Cleaned].[segment].[All]" allUniqueName="[Orders_Cleaned].[segment].[All]" dimensionUniqueName="[Orders_Cleaned]" displayFolder="" count="2" memberValueDatatype="130" unbalanced="0">
      <fieldsUsage count="2">
        <fieldUsage x="-1"/>
        <fieldUsage x="5"/>
      </fieldsUsage>
    </cacheHierarchy>
    <cacheHierarchy uniqueName="[Orders_Cleaned].[postal_code]" caption="postal_code" attribute="1" defaultMemberUniqueName="[Orders_Cleaned].[postal_code].[All]" allUniqueName="[Orders_Cleaned].[postal_code].[All]" dimensionUniqueName="[Orders_Cleaned]" displayFolder="" count="0" memberValueDatatype="130" unbalanced="0"/>
    <cacheHierarchy uniqueName="[Orders_Cleaned].[city]" caption="city" attribute="1" defaultMemberUniqueName="[Orders_Cleaned].[city].[All]" allUniqueName="[Orders_Cleaned].[city].[All]" dimensionUniqueName="[Orders_Cleaned]" displayFolder="" count="0" memberValueDatatype="130" unbalanced="0"/>
    <cacheHierarchy uniqueName="[Orders_Cleaned].[state]" caption="state" attribute="1" defaultMemberUniqueName="[Orders_Cleaned].[state].[All]" allUniqueName="[Orders_Cleaned].[state].[All]" dimensionUniqueName="[Orders_Cleaned]" displayFolder="" count="0" memberValueDatatype="130" unbalanced="0"/>
    <cacheHierarchy uniqueName="[Orders_Cleaned].[country]" caption="country" attribute="1" defaultMemberUniqueName="[Orders_Cleaned].[country].[All]" allUniqueName="[Orders_Cleaned].[country].[All]" dimensionUniqueName="[Orders_Cleaned]" displayFolder="" count="0" memberValueDatatype="130" unbalanced="0"/>
    <cacheHierarchy uniqueName="[Orders_Cleaned].[region]" caption="region" attribute="1" defaultMemberUniqueName="[Orders_Cleaned].[region].[All]" allUniqueName="[Orders_Cleaned].[region].[All]" dimensionUniqueName="[Orders_Cleaned]" displayFolder="" count="0" memberValueDatatype="130" unbalanced="0"/>
    <cacheHierarchy uniqueName="[Orders_Cleaned].[market]" caption="market" attribute="1" defaultMemberUniqueName="[Orders_Cleaned].[market].[All]" allUniqueName="[Orders_Cleaned].[market].[All]" dimensionUniqueName="[Orders_Cleaned]" displayFolder="" count="2" memberValueDatatype="130" unbalanced="0">
      <fieldsUsage count="2">
        <fieldUsage x="-1"/>
        <fieldUsage x="4"/>
      </fieldsUsage>
    </cacheHierarchy>
    <cacheHierarchy uniqueName="[Orders_Cleaned].[regional_manager]" caption="regional_manager" attribute="1" defaultMemberUniqueName="[Orders_Cleaned].[regional_manager].[All]" allUniqueName="[Orders_Cleaned].[regional_manager].[All]" dimensionUniqueName="[Orders_Cleaned]" displayFolder="" count="0" memberValueDatatype="130" unbalanced="0"/>
    <cacheHierarchy uniqueName="[Orders_Cleaned].[manager_mapping_status]" caption="manager_mapping_status" attribute="1" defaultMemberUniqueName="[Orders_Cleaned].[manager_mapping_status].[All]" allUniqueName="[Orders_Cleaned].[manager_mapping_status].[All]" dimensionUniqueName="[Orders_Cleaned]" displayFolder="" count="0" memberValueDatatype="130" unbalanced="0"/>
    <cacheHierarchy uniqueName="[Orders_Cleaned].[product_id]" caption="product_id" attribute="1" defaultMemberUniqueName="[Orders_Cleaned].[product_id].[All]" allUniqueName="[Orders_Cleaned].[product_id].[All]" dimensionUniqueName="[Orders_Cleaned]" displayFolder="" count="0" memberValueDatatype="130" unbalanced="0"/>
    <cacheHierarchy uniqueName="[Orders_Cleaned].[product_name]" caption="product_name" attribute="1" defaultMemberUniqueName="[Orders_Cleaned].[product_name].[All]" allUniqueName="[Orders_Cleaned].[product_name].[All]" dimensionUniqueName="[Orders_Cleaned]" displayFolder="" count="0" memberValueDatatype="130" unbalanced="0"/>
    <cacheHierarchy uniqueName="[Orders_Cleaned].[category]" caption="category" attribute="1" defaultMemberUniqueName="[Orders_Cleaned].[category].[All]" allUniqueName="[Orders_Cleaned].[category].[All]" dimensionUniqueName="[Orders_Cleaned]" displayFolder="" count="2" memberValueDatatype="130" unbalanced="0">
      <fieldsUsage count="2">
        <fieldUsage x="-1"/>
        <fieldUsage x="0"/>
      </fieldsUsage>
    </cacheHierarchy>
    <cacheHierarchy uniqueName="[Orders_Cleaned].[sub_category]" caption="sub_category" attribute="1" defaultMemberUniqueName="[Orders_Cleaned].[sub_category].[All]" allUniqueName="[Orders_Cleaned].[sub_category].[All]" dimensionUniqueName="[Orders_Cleaned]" displayFolder="" count="0" memberValueDatatype="130" unbalanced="0"/>
    <cacheHierarchy uniqueName="[Orders_Cleaned].[quantity]" caption="quantity" attribute="1" defaultMemberUniqueName="[Orders_Cleaned].[quantity].[All]" allUniqueName="[Orders_Cleaned].[quantity].[All]" dimensionUniqueName="[Orders_Cleaned]" displayFolder="" count="0" memberValueDatatype="20" unbalanced="0"/>
    <cacheHierarchy uniqueName="[Orders_Cleaned].[sales]" caption="sales" attribute="1" defaultMemberUniqueName="[Orders_Cleaned].[sales].[All]" allUniqueName="[Orders_Cleaned].[sales].[All]" dimensionUniqueName="[Orders_Cleaned]" displayFolder="" count="0" memberValueDatatype="5" unbalanced="0"/>
    <cacheHierarchy uniqueName="[Orders_Cleaned].[sales_per_unit]" caption="sales_per_unit" attribute="1" defaultMemberUniqueName="[Orders_Cleaned].[sales_per_unit].[All]" allUniqueName="[Orders_Cleaned].[sales_per_unit].[All]" dimensionUniqueName="[Orders_Cleaned]" displayFolder="" count="0" memberValueDatatype="5" unbalanced="0"/>
    <cacheHierarchy uniqueName="[Orders_Cleaned].[discount]" caption="discount" attribute="1" defaultMemberUniqueName="[Orders_Cleaned].[discount].[All]" allUniqueName="[Orders_Cleaned].[discount].[All]" dimensionUniqueName="[Orders_Cleaned]" displayFolder="" count="0" memberValueDatatype="5" unbalanced="0"/>
    <cacheHierarchy uniqueName="[Orders_Cleaned].[profit]" caption="profit" attribute="1" defaultMemberUniqueName="[Orders_Cleaned].[profit].[All]" allUniqueName="[Orders_Cleaned].[profit].[All]" dimensionUniqueName="[Orders_Cleaned]" displayFolder="" count="0" memberValueDatatype="5" unbalanced="0"/>
    <cacheHierarchy uniqueName="[Orders_Cleaned].[line_profit_margin]" caption="line_profit_margin" attribute="1" defaultMemberUniqueName="[Orders_Cleaned].[line_profit_margin].[All]" allUniqueName="[Orders_Cleaned].[line_profit_margin].[All]" dimensionUniqueName="[Orders_Cleaned]" displayFolder="" count="0" memberValueDatatype="5" unbalanced="0"/>
    <cacheHierarchy uniqueName="[Orders_Cleaned].[profit_status]" caption="profit_status" attribute="1" defaultMemberUniqueName="[Orders_Cleaned].[profit_status].[All]" allUniqueName="[Orders_Cleaned].[profit_status].[All]" dimensionUniqueName="[Orders_Cleaned]" displayFolder="" count="0" memberValueDatatype="130" unbalanced="0"/>
    <cacheHierarchy uniqueName="[Orders_Cleaned].[shipping_cost]" caption="shipping_cost" attribute="1" defaultMemberUniqueName="[Orders_Cleaned].[shipping_cost].[All]" allUniqueName="[Orders_Cleaned].[shipping_cost].[All]" dimensionUniqueName="[Orders_Cleaned]" displayFolder="" count="0" memberValueDatatype="5" unbalanced="0"/>
    <cacheHierarchy uniqueName="[Orders_Cleaned].[is_returned]" caption="is_returned" attribute="1" defaultMemberUniqueName="[Orders_Cleaned].[is_returned].[All]" allUniqueName="[Orders_Cleaned].[is_returned].[All]" dimensionUniqueName="[Orders_Cleaned]" displayFolder="" count="0" memberValueDatatype="11" unbalanced="0"/>
    <cacheHierarchy uniqueName="[Orders_Cleaned].[order_year_month_label]" caption="order_year_month_label" attribute="1" defaultMemberUniqueName="[Orders_Cleaned].[order_year_month_label].[All]" allUniqueName="[Orders_Cleaned].[order_year_month_label].[All]" dimensionUniqueName="[Orders_Cleaned]" displayFolder="" count="0" memberValueDatatype="130" unbalanced="0"/>
    <cacheHierarchy uniqueName="[Measures].[__XL_Count Orders_Cleaned]" caption="__XL_Count Orders_Cleaned" measure="1" displayFolder="" measureGroup="Orders_Cleaned" count="0" hidden="1"/>
    <cacheHierarchy uniqueName="[Measures].[__No measures defined]" caption="__No measures defined" measure="1" displayFolder="" count="0" hidden="1"/>
    <cacheHierarchy uniqueName="[Measures].[Sum of sales]" caption="Sum of sales" measure="1" displayFolder="" measureGroup="Orders_Cleaned"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profit]" caption="Sum of profit" measure="1" displayFolder="" measureGroup="Orders_Cleaned" count="0" oneField="1" hidden="1">
      <fieldsUsage count="1">
        <fieldUsage x="2"/>
      </fieldsUsage>
      <extLst>
        <ext xmlns:x15="http://schemas.microsoft.com/office/spreadsheetml/2010/11/main" uri="{B97F6D7D-B522-45F9-BDA1-12C45D357490}">
          <x15:cacheHierarchy aggregatedColumn="33"/>
        </ext>
      </extLst>
    </cacheHierarchy>
    <cacheHierarchy uniqueName="[Measures].[Count of order_key]" caption="Count of order_key" measure="1" displayFolder="" measureGroup="Orders_Cleaned" count="0" hidden="1">
      <extLst>
        <ext xmlns:x15="http://schemas.microsoft.com/office/spreadsheetml/2010/11/main" uri="{B97F6D7D-B522-45F9-BDA1-12C45D357490}">
          <x15:cacheHierarchy aggregatedColumn="1"/>
        </ext>
      </extLst>
    </cacheHierarchy>
    <cacheHierarchy uniqueName="[Measures].[Distinct Count of order_key]" caption="Distinct Count of order_key" measure="1" displayFolder="" measureGroup="Orders_Cleaned" count="0" hidden="1">
      <extLst>
        <ext xmlns:x15="http://schemas.microsoft.com/office/spreadsheetml/2010/11/main" uri="{B97F6D7D-B522-45F9-BDA1-12C45D357490}">
          <x15:cacheHierarchy aggregatedColumn="1"/>
        </ext>
      </extLst>
    </cacheHierarchy>
    <cacheHierarchy uniqueName="[Measures].[Sum of customer_key]" caption="Sum of customer_key" measure="1" displayFolder="" measureGroup="Orders_Cleaned" count="0" hidden="1">
      <extLst>
        <ext xmlns:x15="http://schemas.microsoft.com/office/spreadsheetml/2010/11/main" uri="{B97F6D7D-B522-45F9-BDA1-12C45D357490}">
          <x15:cacheHierarchy aggregatedColumn="13"/>
        </ext>
      </extLst>
    </cacheHierarchy>
    <cacheHierarchy uniqueName="[Measures].[Distinct Count of customer_key]" caption="Distinct Count of customer_key" measure="1" displayFolder="" measureGroup="Orders_Cleaned"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Orders_Cleaned" count="0" hidden="1">
      <extLst>
        <ext xmlns:x15="http://schemas.microsoft.com/office/spreadsheetml/2010/11/main" uri="{B97F6D7D-B522-45F9-BDA1-12C45D357490}">
          <x15:cacheHierarchy aggregatedColumn="29"/>
        </ext>
      </extLst>
    </cacheHierarchy>
  </cacheHierarchies>
  <kpis count="0"/>
  <dimensions count="2">
    <dimension measure="1" name="Measures" uniqueName="[Measures]" caption="Measures"/>
    <dimension name="Orders_Cleaned" uniqueName="[Orders_Cleaned]" caption="Orders_Cleaned"/>
  </dimensions>
  <measureGroups count="1">
    <measureGroup name="Orders_Cleaned" caption="Orders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lesh Purne" refreshedDate="46232.531590509258" backgroundQuery="1" createdVersion="8" refreshedVersion="8" minRefreshableVersion="3" recordCount="0" supportSubquery="1" supportAdvancedDrill="1" xr:uid="{EB82072F-0025-4DAC-AEC4-FFD918992BE2}">
  <cacheSource type="external" connectionId="2"/>
  <cacheFields count="6">
    <cacheField name="[Orders_Cleaned].[market].[market]" caption="market" numFmtId="0" hierarchy="22" level="1">
      <sharedItems count="5">
        <s v="Africa"/>
        <s v="Asia Pacific"/>
        <s v="Europe"/>
        <s v="LATAM"/>
        <s v="USCA"/>
      </sharedItems>
    </cacheField>
    <cacheField name="[Measures].[Sum of sales]" caption="Sum of sales" numFmtId="0" hierarchy="41" level="32767"/>
    <cacheField name="[Measures].[Sum of profit]" caption="Sum of profit" numFmtId="0" hierarchy="42" level="32767"/>
    <cacheField name="[Orders_Cleaned].[order_year].[order_year]" caption="order_year" numFmtId="0" hierarchy="6" level="1">
      <sharedItems containsSemiMixedTypes="0" containsNonDate="0" containsString="0"/>
    </cacheField>
    <cacheField name="[Orders_Cleaned].[category].[category]" caption="category" numFmtId="0" hierarchy="27" level="1">
      <sharedItems containsSemiMixedTypes="0" containsNonDate="0" containsString="0"/>
    </cacheField>
    <cacheField name="[Orders_Cleaned].[segment].[segment]" caption="segment" numFmtId="0" hierarchy="16" level="1">
      <sharedItems containsSemiMixedTypes="0" containsNonDate="0" containsString="0"/>
    </cacheField>
  </cacheFields>
  <cacheHierarchies count="48">
    <cacheHierarchy uniqueName="[Orders_Cleaned].[row_id]" caption="row_id" attribute="1" defaultMemberUniqueName="[Orders_Cleaned].[row_id].[All]" allUniqueName="[Orders_Cleaned].[row_id].[All]" dimensionUniqueName="[Orders_Cleaned]" displayFolder="" count="0" memberValueDatatype="20" unbalanced="0"/>
    <cacheHierarchy uniqueName="[Orders_Cleaned].[order_key]" caption="order_key" attribute="1" defaultMemberUniqueName="[Orders_Cleaned].[order_key].[All]" allUniqueName="[Orders_Cleaned].[order_key].[All]" dimensionUniqueName="[Orders_Cleaned]" displayFolder="" count="0" memberValueDatatype="130" unbalanced="0"/>
    <cacheHierarchy uniqueName="[Orders_Cleaned].[order_id]" caption="order_id" attribute="1" defaultMemberUniqueName="[Orders_Cleaned].[order_id].[All]" allUniqueName="[Orders_Cleaned].[order_id].[All]" dimensionUniqueName="[Orders_Cleaned]" displayFolder="" count="0" memberValueDatatype="130" unbalanced="0"/>
    <cacheHierarchy uniqueName="[Orders_Cleaned].[order_date]" caption="order_date" attribute="1" time="1" defaultMemberUniqueName="[Orders_Cleaned].[order_date].[All]" allUniqueName="[Orders_Cleaned].[order_date].[All]" dimensionUniqueName="[Orders_Cleaned]" displayFolder="" count="0" memberValueDatatype="7" unbalanced="0"/>
    <cacheHierarchy uniqueName="[Orders_Cleaned].[ship_date]" caption="ship_date" attribute="1" time="1" defaultMemberUniqueName="[Orders_Cleaned].[ship_date].[All]" allUniqueName="[Orders_Cleaned].[ship_date].[All]" dimensionUniqueName="[Orders_Cleaned]" displayFolder="" count="0" memberValueDatatype="7" unbalanced="0"/>
    <cacheHierarchy uniqueName="[Orders_Cleaned].[shipping_days]" caption="shipping_days" attribute="1" defaultMemberUniqueName="[Orders_Cleaned].[shipping_days].[All]" allUniqueName="[Orders_Cleaned].[shipping_days].[All]" dimensionUniqueName="[Orders_Cleaned]" displayFolder="" count="0" memberValueDatatype="20" unbalanced="0"/>
    <cacheHierarchy uniqueName="[Orders_Cleaned].[order_year]" caption="order_year" attribute="1" defaultMemberUniqueName="[Orders_Cleaned].[order_year].[All]" allUniqueName="[Orders_Cleaned].[order_year].[All]" dimensionUniqueName="[Orders_Cleaned]" displayFolder="" count="2" memberValueDatatype="20" unbalanced="0">
      <fieldsUsage count="2">
        <fieldUsage x="-1"/>
        <fieldUsage x="3"/>
      </fieldsUsage>
    </cacheHierarchy>
    <cacheHierarchy uniqueName="[Orders_Cleaned].[order_quarter]" caption="order_quarter" attribute="1" defaultMemberUniqueName="[Orders_Cleaned].[order_quarter].[All]" allUniqueName="[Orders_Cleaned].[order_quarter].[All]" dimensionUniqueName="[Orders_Cleaned]" displayFolder="" count="0" memberValueDatatype="130" unbalanced="0"/>
    <cacheHierarchy uniqueName="[Orders_Cleaned].[order_month]" caption="order_month" attribute="1" defaultMemberUniqueName="[Orders_Cleaned].[order_month].[All]" allUniqueName="[Orders_Cleaned].[order_month].[All]" dimensionUniqueName="[Orders_Cleaned]" displayFolder="" count="0" memberValueDatatype="20" unbalanced="0"/>
    <cacheHierarchy uniqueName="[Orders_Cleaned].[order_month_name]" caption="order_month_name" attribute="1" defaultMemberUniqueName="[Orders_Cleaned].[order_month_name].[All]" allUniqueName="[Orders_Cleaned].[order_month_name].[All]" dimensionUniqueName="[Orders_Cleaned]" displayFolder="" count="0" memberValueDatatype="130" unbalanced="0"/>
    <cacheHierarchy uniqueName="[Orders_Cleaned].[order_year_month]" caption="order_year_month" attribute="1" time="1" defaultMemberUniqueName="[Orders_Cleaned].[order_year_month].[All]" allUniqueName="[Orders_Cleaned].[order_year_month].[All]" dimensionUniqueName="[Orders_Cleaned]" displayFolder="" count="0" memberValueDatatype="7" unbalanced="0"/>
    <cacheHierarchy uniqueName="[Orders_Cleaned].[ship_mode]" caption="ship_mode" attribute="1" defaultMemberUniqueName="[Orders_Cleaned].[ship_mode].[All]" allUniqueName="[Orders_Cleaned].[ship_mode].[All]" dimensionUniqueName="[Orders_Cleaned]" displayFolder="" count="0" memberValueDatatype="130" unbalanced="0"/>
    <cacheHierarchy uniqueName="[Orders_Cleaned].[order_priority]" caption="order_priority" attribute="1" defaultMemberUniqueName="[Orders_Cleaned].[order_priority].[All]" allUniqueName="[Orders_Cleaned].[order_priority].[All]" dimensionUniqueName="[Orders_Cleaned]" displayFolder="" count="0" memberValueDatatype="130" unbalanced="0"/>
    <cacheHierarchy uniqueName="[Orders_Cleaned].[customer_key]" caption="customer_key" attribute="1" defaultMemberUniqueName="[Orders_Cleaned].[customer_key].[All]" allUniqueName="[Orders_Cleaned].[customer_key].[All]" dimensionUniqueName="[Orders_Cleaned]" displayFolder="" count="0" memberValueDatatype="20" unbalanced="0"/>
    <cacheHierarchy uniqueName="[Orders_Cleaned].[customer_id]" caption="customer_id" attribute="1" defaultMemberUniqueName="[Orders_Cleaned].[customer_id].[All]" allUniqueName="[Orders_Cleaned].[customer_id].[All]" dimensionUniqueName="[Orders_Cleaned]" displayFolder="" count="0" memberValueDatatype="130" unbalanced="0"/>
    <cacheHierarchy uniqueName="[Orders_Cleaned].[customer_name]" caption="customer_name" attribute="1" defaultMemberUniqueName="[Orders_Cleaned].[customer_name].[All]" allUniqueName="[Orders_Cleaned].[customer_name].[All]" dimensionUniqueName="[Orders_Cleaned]" displayFolder="" count="0" memberValueDatatype="130" unbalanced="0"/>
    <cacheHierarchy uniqueName="[Orders_Cleaned].[segment]" caption="segment" attribute="1" defaultMemberUniqueName="[Orders_Cleaned].[segment].[All]" allUniqueName="[Orders_Cleaned].[segment].[All]" dimensionUniqueName="[Orders_Cleaned]" displayFolder="" count="2" memberValueDatatype="130" unbalanced="0">
      <fieldsUsage count="2">
        <fieldUsage x="-1"/>
        <fieldUsage x="5"/>
      </fieldsUsage>
    </cacheHierarchy>
    <cacheHierarchy uniqueName="[Orders_Cleaned].[postal_code]" caption="postal_code" attribute="1" defaultMemberUniqueName="[Orders_Cleaned].[postal_code].[All]" allUniqueName="[Orders_Cleaned].[postal_code].[All]" dimensionUniqueName="[Orders_Cleaned]" displayFolder="" count="0" memberValueDatatype="130" unbalanced="0"/>
    <cacheHierarchy uniqueName="[Orders_Cleaned].[city]" caption="city" attribute="1" defaultMemberUniqueName="[Orders_Cleaned].[city].[All]" allUniqueName="[Orders_Cleaned].[city].[All]" dimensionUniqueName="[Orders_Cleaned]" displayFolder="" count="0" memberValueDatatype="130" unbalanced="0"/>
    <cacheHierarchy uniqueName="[Orders_Cleaned].[state]" caption="state" attribute="1" defaultMemberUniqueName="[Orders_Cleaned].[state].[All]" allUniqueName="[Orders_Cleaned].[state].[All]" dimensionUniqueName="[Orders_Cleaned]" displayFolder="" count="0" memberValueDatatype="130" unbalanced="0"/>
    <cacheHierarchy uniqueName="[Orders_Cleaned].[country]" caption="country" attribute="1" defaultMemberUniqueName="[Orders_Cleaned].[country].[All]" allUniqueName="[Orders_Cleaned].[country].[All]" dimensionUniqueName="[Orders_Cleaned]" displayFolder="" count="0" memberValueDatatype="130" unbalanced="0"/>
    <cacheHierarchy uniqueName="[Orders_Cleaned].[region]" caption="region" attribute="1" defaultMemberUniqueName="[Orders_Cleaned].[region].[All]" allUniqueName="[Orders_Cleaned].[region].[All]" dimensionUniqueName="[Orders_Cleaned]" displayFolder="" count="0" memberValueDatatype="130" unbalanced="0"/>
    <cacheHierarchy uniqueName="[Orders_Cleaned].[market]" caption="market" attribute="1" defaultMemberUniqueName="[Orders_Cleaned].[market].[All]" allUniqueName="[Orders_Cleaned].[market].[All]" dimensionUniqueName="[Orders_Cleaned]" displayFolder="" count="2" memberValueDatatype="130" unbalanced="0">
      <fieldsUsage count="2">
        <fieldUsage x="-1"/>
        <fieldUsage x="0"/>
      </fieldsUsage>
    </cacheHierarchy>
    <cacheHierarchy uniqueName="[Orders_Cleaned].[regional_manager]" caption="regional_manager" attribute="1" defaultMemberUniqueName="[Orders_Cleaned].[regional_manager].[All]" allUniqueName="[Orders_Cleaned].[regional_manager].[All]" dimensionUniqueName="[Orders_Cleaned]" displayFolder="" count="0" memberValueDatatype="130" unbalanced="0"/>
    <cacheHierarchy uniqueName="[Orders_Cleaned].[manager_mapping_status]" caption="manager_mapping_status" attribute="1" defaultMemberUniqueName="[Orders_Cleaned].[manager_mapping_status].[All]" allUniqueName="[Orders_Cleaned].[manager_mapping_status].[All]" dimensionUniqueName="[Orders_Cleaned]" displayFolder="" count="0" memberValueDatatype="130" unbalanced="0"/>
    <cacheHierarchy uniqueName="[Orders_Cleaned].[product_id]" caption="product_id" attribute="1" defaultMemberUniqueName="[Orders_Cleaned].[product_id].[All]" allUniqueName="[Orders_Cleaned].[product_id].[All]" dimensionUniqueName="[Orders_Cleaned]" displayFolder="" count="0" memberValueDatatype="130" unbalanced="0"/>
    <cacheHierarchy uniqueName="[Orders_Cleaned].[product_name]" caption="product_name" attribute="1" defaultMemberUniqueName="[Orders_Cleaned].[product_name].[All]" allUniqueName="[Orders_Cleaned].[product_name].[All]" dimensionUniqueName="[Orders_Cleaned]" displayFolder="" count="0" memberValueDatatype="130" unbalanced="0"/>
    <cacheHierarchy uniqueName="[Orders_Cleaned].[category]" caption="category" attribute="1" defaultMemberUniqueName="[Orders_Cleaned].[category].[All]" allUniqueName="[Orders_Cleaned].[category].[All]" dimensionUniqueName="[Orders_Cleaned]" displayFolder="" count="2" memberValueDatatype="130" unbalanced="0">
      <fieldsUsage count="2">
        <fieldUsage x="-1"/>
        <fieldUsage x="4"/>
      </fieldsUsage>
    </cacheHierarchy>
    <cacheHierarchy uniqueName="[Orders_Cleaned].[sub_category]" caption="sub_category" attribute="1" defaultMemberUniqueName="[Orders_Cleaned].[sub_category].[All]" allUniqueName="[Orders_Cleaned].[sub_category].[All]" dimensionUniqueName="[Orders_Cleaned]" displayFolder="" count="0" memberValueDatatype="130" unbalanced="0"/>
    <cacheHierarchy uniqueName="[Orders_Cleaned].[quantity]" caption="quantity" attribute="1" defaultMemberUniqueName="[Orders_Cleaned].[quantity].[All]" allUniqueName="[Orders_Cleaned].[quantity].[All]" dimensionUniqueName="[Orders_Cleaned]" displayFolder="" count="0" memberValueDatatype="20" unbalanced="0"/>
    <cacheHierarchy uniqueName="[Orders_Cleaned].[sales]" caption="sales" attribute="1" defaultMemberUniqueName="[Orders_Cleaned].[sales].[All]" allUniqueName="[Orders_Cleaned].[sales].[All]" dimensionUniqueName="[Orders_Cleaned]" displayFolder="" count="0" memberValueDatatype="5" unbalanced="0"/>
    <cacheHierarchy uniqueName="[Orders_Cleaned].[sales_per_unit]" caption="sales_per_unit" attribute="1" defaultMemberUniqueName="[Orders_Cleaned].[sales_per_unit].[All]" allUniqueName="[Orders_Cleaned].[sales_per_unit].[All]" dimensionUniqueName="[Orders_Cleaned]" displayFolder="" count="0" memberValueDatatype="5" unbalanced="0"/>
    <cacheHierarchy uniqueName="[Orders_Cleaned].[discount]" caption="discount" attribute="1" defaultMemberUniqueName="[Orders_Cleaned].[discount].[All]" allUniqueName="[Orders_Cleaned].[discount].[All]" dimensionUniqueName="[Orders_Cleaned]" displayFolder="" count="0" memberValueDatatype="5" unbalanced="0"/>
    <cacheHierarchy uniqueName="[Orders_Cleaned].[profit]" caption="profit" attribute="1" defaultMemberUniqueName="[Orders_Cleaned].[profit].[All]" allUniqueName="[Orders_Cleaned].[profit].[All]" dimensionUniqueName="[Orders_Cleaned]" displayFolder="" count="0" memberValueDatatype="5" unbalanced="0"/>
    <cacheHierarchy uniqueName="[Orders_Cleaned].[line_profit_margin]" caption="line_profit_margin" attribute="1" defaultMemberUniqueName="[Orders_Cleaned].[line_profit_margin].[All]" allUniqueName="[Orders_Cleaned].[line_profit_margin].[All]" dimensionUniqueName="[Orders_Cleaned]" displayFolder="" count="0" memberValueDatatype="5" unbalanced="0"/>
    <cacheHierarchy uniqueName="[Orders_Cleaned].[profit_status]" caption="profit_status" attribute="1" defaultMemberUniqueName="[Orders_Cleaned].[profit_status].[All]" allUniqueName="[Orders_Cleaned].[profit_status].[All]" dimensionUniqueName="[Orders_Cleaned]" displayFolder="" count="0" memberValueDatatype="130" unbalanced="0"/>
    <cacheHierarchy uniqueName="[Orders_Cleaned].[shipping_cost]" caption="shipping_cost" attribute="1" defaultMemberUniqueName="[Orders_Cleaned].[shipping_cost].[All]" allUniqueName="[Orders_Cleaned].[shipping_cost].[All]" dimensionUniqueName="[Orders_Cleaned]" displayFolder="" count="0" memberValueDatatype="5" unbalanced="0"/>
    <cacheHierarchy uniqueName="[Orders_Cleaned].[is_returned]" caption="is_returned" attribute="1" defaultMemberUniqueName="[Orders_Cleaned].[is_returned].[All]" allUniqueName="[Orders_Cleaned].[is_returned].[All]" dimensionUniqueName="[Orders_Cleaned]" displayFolder="" count="0" memberValueDatatype="11" unbalanced="0"/>
    <cacheHierarchy uniqueName="[Orders_Cleaned].[order_year_month_label]" caption="order_year_month_label" attribute="1" defaultMemberUniqueName="[Orders_Cleaned].[order_year_month_label].[All]" allUniqueName="[Orders_Cleaned].[order_year_month_label].[All]" dimensionUniqueName="[Orders_Cleaned]" displayFolder="" count="0" memberValueDatatype="130" unbalanced="0"/>
    <cacheHierarchy uniqueName="[Measures].[__XL_Count Orders_Cleaned]" caption="__XL_Count Orders_Cleaned" measure="1" displayFolder="" measureGroup="Orders_Cleaned" count="0" hidden="1"/>
    <cacheHierarchy uniqueName="[Measures].[__No measures defined]" caption="__No measures defined" measure="1" displayFolder="" count="0" hidden="1"/>
    <cacheHierarchy uniqueName="[Measures].[Sum of sales]" caption="Sum of sales" measure="1" displayFolder="" measureGroup="Orders_Cleaned"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profit]" caption="Sum of profit" measure="1" displayFolder="" measureGroup="Orders_Cleaned" count="0" oneField="1" hidden="1">
      <fieldsUsage count="1">
        <fieldUsage x="2"/>
      </fieldsUsage>
      <extLst>
        <ext xmlns:x15="http://schemas.microsoft.com/office/spreadsheetml/2010/11/main" uri="{B97F6D7D-B522-45F9-BDA1-12C45D357490}">
          <x15:cacheHierarchy aggregatedColumn="33"/>
        </ext>
      </extLst>
    </cacheHierarchy>
    <cacheHierarchy uniqueName="[Measures].[Count of order_key]" caption="Count of order_key" measure="1" displayFolder="" measureGroup="Orders_Cleaned" count="0" hidden="1">
      <extLst>
        <ext xmlns:x15="http://schemas.microsoft.com/office/spreadsheetml/2010/11/main" uri="{B97F6D7D-B522-45F9-BDA1-12C45D357490}">
          <x15:cacheHierarchy aggregatedColumn="1"/>
        </ext>
      </extLst>
    </cacheHierarchy>
    <cacheHierarchy uniqueName="[Measures].[Distinct Count of order_key]" caption="Distinct Count of order_key" measure="1" displayFolder="" measureGroup="Orders_Cleaned" count="0" hidden="1">
      <extLst>
        <ext xmlns:x15="http://schemas.microsoft.com/office/spreadsheetml/2010/11/main" uri="{B97F6D7D-B522-45F9-BDA1-12C45D357490}">
          <x15:cacheHierarchy aggregatedColumn="1"/>
        </ext>
      </extLst>
    </cacheHierarchy>
    <cacheHierarchy uniqueName="[Measures].[Sum of customer_key]" caption="Sum of customer_key" measure="1" displayFolder="" measureGroup="Orders_Cleaned" count="0" hidden="1">
      <extLst>
        <ext xmlns:x15="http://schemas.microsoft.com/office/spreadsheetml/2010/11/main" uri="{B97F6D7D-B522-45F9-BDA1-12C45D357490}">
          <x15:cacheHierarchy aggregatedColumn="13"/>
        </ext>
      </extLst>
    </cacheHierarchy>
    <cacheHierarchy uniqueName="[Measures].[Distinct Count of customer_key]" caption="Distinct Count of customer_key" measure="1" displayFolder="" measureGroup="Orders_Cleaned"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Orders_Cleaned" count="0" hidden="1">
      <extLst>
        <ext xmlns:x15="http://schemas.microsoft.com/office/spreadsheetml/2010/11/main" uri="{B97F6D7D-B522-45F9-BDA1-12C45D357490}">
          <x15:cacheHierarchy aggregatedColumn="29"/>
        </ext>
      </extLst>
    </cacheHierarchy>
  </cacheHierarchies>
  <kpis count="0"/>
  <dimensions count="2">
    <dimension measure="1" name="Measures" uniqueName="[Measures]" caption="Measures"/>
    <dimension name="Orders_Cleaned" uniqueName="[Orders_Cleaned]" caption="Orders_Cleaned"/>
  </dimensions>
  <measureGroups count="1">
    <measureGroup name="Orders_Cleaned" caption="Orders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lesh Purne" refreshedDate="46232.531592013889" backgroundQuery="1" createdVersion="8" refreshedVersion="8" minRefreshableVersion="3" recordCount="0" supportSubquery="1" supportAdvancedDrill="1" xr:uid="{16496E11-ACCC-4D06-A753-1991F87800F6}">
  <cacheSource type="external" connectionId="2"/>
  <cacheFields count="9">
    <cacheField name="[Measures].[Sum of sales]" caption="Sum of sales" numFmtId="0" hierarchy="41" level="32767"/>
    <cacheField name="[Measures].[Sum of profit]" caption="Sum of profit" numFmtId="0" hierarchy="42" level="32767"/>
    <cacheField name="[Measures].[Distinct Count of order_key]" caption="Distinct Count of order_key" numFmtId="0" hierarchy="44" level="32767"/>
    <cacheField name="[Measures].[Distinct Count of customer_key]" caption="Distinct Count of customer_key" numFmtId="0" hierarchy="46" level="32767"/>
    <cacheField name="[Measures].[Sum of quantity]" caption="Sum of quantity" numFmtId="0" hierarchy="47" level="32767"/>
    <cacheField name="[Orders_Cleaned].[order_year].[order_year]" caption="order_year" numFmtId="0" hierarchy="6" level="1">
      <sharedItems containsSemiMixedTypes="0" containsNonDate="0" containsString="0"/>
    </cacheField>
    <cacheField name="[Orders_Cleaned].[market].[market]" caption="market" numFmtId="0" hierarchy="22" level="1">
      <sharedItems containsSemiMixedTypes="0" containsNonDate="0" containsString="0"/>
    </cacheField>
    <cacheField name="[Orders_Cleaned].[category].[category]" caption="category" numFmtId="0" hierarchy="27" level="1">
      <sharedItems containsSemiMixedTypes="0" containsNonDate="0" containsString="0"/>
    </cacheField>
    <cacheField name="[Orders_Cleaned].[segment].[segment]" caption="segment" numFmtId="0" hierarchy="16" level="1">
      <sharedItems containsSemiMixedTypes="0" containsNonDate="0" containsString="0"/>
    </cacheField>
  </cacheFields>
  <cacheHierarchies count="48">
    <cacheHierarchy uniqueName="[Orders_Cleaned].[row_id]" caption="row_id" attribute="1" defaultMemberUniqueName="[Orders_Cleaned].[row_id].[All]" allUniqueName="[Orders_Cleaned].[row_id].[All]" dimensionUniqueName="[Orders_Cleaned]" displayFolder="" count="0" memberValueDatatype="20" unbalanced="0"/>
    <cacheHierarchy uniqueName="[Orders_Cleaned].[order_key]" caption="order_key" attribute="1" defaultMemberUniqueName="[Orders_Cleaned].[order_key].[All]" allUniqueName="[Orders_Cleaned].[order_key].[All]" dimensionUniqueName="[Orders_Cleaned]" displayFolder="" count="0" memberValueDatatype="130" unbalanced="0"/>
    <cacheHierarchy uniqueName="[Orders_Cleaned].[order_id]" caption="order_id" attribute="1" defaultMemberUniqueName="[Orders_Cleaned].[order_id].[All]" allUniqueName="[Orders_Cleaned].[order_id].[All]" dimensionUniqueName="[Orders_Cleaned]" displayFolder="" count="0" memberValueDatatype="130" unbalanced="0"/>
    <cacheHierarchy uniqueName="[Orders_Cleaned].[order_date]" caption="order_date" attribute="1" time="1" defaultMemberUniqueName="[Orders_Cleaned].[order_date].[All]" allUniqueName="[Orders_Cleaned].[order_date].[All]" dimensionUniqueName="[Orders_Cleaned]" displayFolder="" count="0" memberValueDatatype="7" unbalanced="0"/>
    <cacheHierarchy uniqueName="[Orders_Cleaned].[ship_date]" caption="ship_date" attribute="1" time="1" defaultMemberUniqueName="[Orders_Cleaned].[ship_date].[All]" allUniqueName="[Orders_Cleaned].[ship_date].[All]" dimensionUniqueName="[Orders_Cleaned]" displayFolder="" count="0" memberValueDatatype="7" unbalanced="0"/>
    <cacheHierarchy uniqueName="[Orders_Cleaned].[shipping_days]" caption="shipping_days" attribute="1" defaultMemberUniqueName="[Orders_Cleaned].[shipping_days].[All]" allUniqueName="[Orders_Cleaned].[shipping_days].[All]" dimensionUniqueName="[Orders_Cleaned]" displayFolder="" count="0" memberValueDatatype="20" unbalanced="0"/>
    <cacheHierarchy uniqueName="[Orders_Cleaned].[order_year]" caption="order_year" attribute="1" defaultMemberUniqueName="[Orders_Cleaned].[order_year].[All]" allUniqueName="[Orders_Cleaned].[order_year].[All]" dimensionUniqueName="[Orders_Cleaned]" displayFolder="" count="2" memberValueDatatype="20" unbalanced="0">
      <fieldsUsage count="2">
        <fieldUsage x="-1"/>
        <fieldUsage x="5"/>
      </fieldsUsage>
    </cacheHierarchy>
    <cacheHierarchy uniqueName="[Orders_Cleaned].[order_quarter]" caption="order_quarter" attribute="1" defaultMemberUniqueName="[Orders_Cleaned].[order_quarter].[All]" allUniqueName="[Orders_Cleaned].[order_quarter].[All]" dimensionUniqueName="[Orders_Cleaned]" displayFolder="" count="0" memberValueDatatype="130" unbalanced="0"/>
    <cacheHierarchy uniqueName="[Orders_Cleaned].[order_month]" caption="order_month" attribute="1" defaultMemberUniqueName="[Orders_Cleaned].[order_month].[All]" allUniqueName="[Orders_Cleaned].[order_month].[All]" dimensionUniqueName="[Orders_Cleaned]" displayFolder="" count="0" memberValueDatatype="20" unbalanced="0"/>
    <cacheHierarchy uniqueName="[Orders_Cleaned].[order_month_name]" caption="order_month_name" attribute="1" defaultMemberUniqueName="[Orders_Cleaned].[order_month_name].[All]" allUniqueName="[Orders_Cleaned].[order_month_name].[All]" dimensionUniqueName="[Orders_Cleaned]" displayFolder="" count="0" memberValueDatatype="130" unbalanced="0"/>
    <cacheHierarchy uniqueName="[Orders_Cleaned].[order_year_month]" caption="order_year_month" attribute="1" time="1" defaultMemberUniqueName="[Orders_Cleaned].[order_year_month].[All]" allUniqueName="[Orders_Cleaned].[order_year_month].[All]" dimensionUniqueName="[Orders_Cleaned]" displayFolder="" count="0" memberValueDatatype="7" unbalanced="0"/>
    <cacheHierarchy uniqueName="[Orders_Cleaned].[ship_mode]" caption="ship_mode" attribute="1" defaultMemberUniqueName="[Orders_Cleaned].[ship_mode].[All]" allUniqueName="[Orders_Cleaned].[ship_mode].[All]" dimensionUniqueName="[Orders_Cleaned]" displayFolder="" count="0" memberValueDatatype="130" unbalanced="0"/>
    <cacheHierarchy uniqueName="[Orders_Cleaned].[order_priority]" caption="order_priority" attribute="1" defaultMemberUniqueName="[Orders_Cleaned].[order_priority].[All]" allUniqueName="[Orders_Cleaned].[order_priority].[All]" dimensionUniqueName="[Orders_Cleaned]" displayFolder="" count="0" memberValueDatatype="130" unbalanced="0"/>
    <cacheHierarchy uniqueName="[Orders_Cleaned].[customer_key]" caption="customer_key" attribute="1" defaultMemberUniqueName="[Orders_Cleaned].[customer_key].[All]" allUniqueName="[Orders_Cleaned].[customer_key].[All]" dimensionUniqueName="[Orders_Cleaned]" displayFolder="" count="0" memberValueDatatype="20" unbalanced="0"/>
    <cacheHierarchy uniqueName="[Orders_Cleaned].[customer_id]" caption="customer_id" attribute="1" defaultMemberUniqueName="[Orders_Cleaned].[customer_id].[All]" allUniqueName="[Orders_Cleaned].[customer_id].[All]" dimensionUniqueName="[Orders_Cleaned]" displayFolder="" count="0" memberValueDatatype="130" unbalanced="0"/>
    <cacheHierarchy uniqueName="[Orders_Cleaned].[customer_name]" caption="customer_name" attribute="1" defaultMemberUniqueName="[Orders_Cleaned].[customer_name].[All]" allUniqueName="[Orders_Cleaned].[customer_name].[All]" dimensionUniqueName="[Orders_Cleaned]" displayFolder="" count="0" memberValueDatatype="130" unbalanced="0"/>
    <cacheHierarchy uniqueName="[Orders_Cleaned].[segment]" caption="segment" attribute="1" defaultMemberUniqueName="[Orders_Cleaned].[segment].[All]" allUniqueName="[Orders_Cleaned].[segment].[All]" dimensionUniqueName="[Orders_Cleaned]" displayFolder="" count="2" memberValueDatatype="130" unbalanced="0">
      <fieldsUsage count="2">
        <fieldUsage x="-1"/>
        <fieldUsage x="8"/>
      </fieldsUsage>
    </cacheHierarchy>
    <cacheHierarchy uniqueName="[Orders_Cleaned].[postal_code]" caption="postal_code" attribute="1" defaultMemberUniqueName="[Orders_Cleaned].[postal_code].[All]" allUniqueName="[Orders_Cleaned].[postal_code].[All]" dimensionUniqueName="[Orders_Cleaned]" displayFolder="" count="0" memberValueDatatype="130" unbalanced="0"/>
    <cacheHierarchy uniqueName="[Orders_Cleaned].[city]" caption="city" attribute="1" defaultMemberUniqueName="[Orders_Cleaned].[city].[All]" allUniqueName="[Orders_Cleaned].[city].[All]" dimensionUniqueName="[Orders_Cleaned]" displayFolder="" count="0" memberValueDatatype="130" unbalanced="0"/>
    <cacheHierarchy uniqueName="[Orders_Cleaned].[state]" caption="state" attribute="1" defaultMemberUniqueName="[Orders_Cleaned].[state].[All]" allUniqueName="[Orders_Cleaned].[state].[All]" dimensionUniqueName="[Orders_Cleaned]" displayFolder="" count="0" memberValueDatatype="130" unbalanced="0"/>
    <cacheHierarchy uniqueName="[Orders_Cleaned].[country]" caption="country" attribute="1" defaultMemberUniqueName="[Orders_Cleaned].[country].[All]" allUniqueName="[Orders_Cleaned].[country].[All]" dimensionUniqueName="[Orders_Cleaned]" displayFolder="" count="0" memberValueDatatype="130" unbalanced="0"/>
    <cacheHierarchy uniqueName="[Orders_Cleaned].[region]" caption="region" attribute="1" defaultMemberUniqueName="[Orders_Cleaned].[region].[All]" allUniqueName="[Orders_Cleaned].[region].[All]" dimensionUniqueName="[Orders_Cleaned]" displayFolder="" count="0" memberValueDatatype="130" unbalanced="0"/>
    <cacheHierarchy uniqueName="[Orders_Cleaned].[market]" caption="market" attribute="1" defaultMemberUniqueName="[Orders_Cleaned].[market].[All]" allUniqueName="[Orders_Cleaned].[market].[All]" dimensionUniqueName="[Orders_Cleaned]" displayFolder="" count="2" memberValueDatatype="130" unbalanced="0">
      <fieldsUsage count="2">
        <fieldUsage x="-1"/>
        <fieldUsage x="6"/>
      </fieldsUsage>
    </cacheHierarchy>
    <cacheHierarchy uniqueName="[Orders_Cleaned].[regional_manager]" caption="regional_manager" attribute="1" defaultMemberUniqueName="[Orders_Cleaned].[regional_manager].[All]" allUniqueName="[Orders_Cleaned].[regional_manager].[All]" dimensionUniqueName="[Orders_Cleaned]" displayFolder="" count="0" memberValueDatatype="130" unbalanced="0"/>
    <cacheHierarchy uniqueName="[Orders_Cleaned].[manager_mapping_status]" caption="manager_mapping_status" attribute="1" defaultMemberUniqueName="[Orders_Cleaned].[manager_mapping_status].[All]" allUniqueName="[Orders_Cleaned].[manager_mapping_status].[All]" dimensionUniqueName="[Orders_Cleaned]" displayFolder="" count="0" memberValueDatatype="130" unbalanced="0"/>
    <cacheHierarchy uniqueName="[Orders_Cleaned].[product_id]" caption="product_id" attribute="1" defaultMemberUniqueName="[Orders_Cleaned].[product_id].[All]" allUniqueName="[Orders_Cleaned].[product_id].[All]" dimensionUniqueName="[Orders_Cleaned]" displayFolder="" count="0" memberValueDatatype="130" unbalanced="0"/>
    <cacheHierarchy uniqueName="[Orders_Cleaned].[product_name]" caption="product_name" attribute="1" defaultMemberUniqueName="[Orders_Cleaned].[product_name].[All]" allUniqueName="[Orders_Cleaned].[product_name].[All]" dimensionUniqueName="[Orders_Cleaned]" displayFolder="" count="0" memberValueDatatype="130" unbalanced="0"/>
    <cacheHierarchy uniqueName="[Orders_Cleaned].[category]" caption="category" attribute="1" defaultMemberUniqueName="[Orders_Cleaned].[category].[All]" allUniqueName="[Orders_Cleaned].[category].[All]" dimensionUniqueName="[Orders_Cleaned]" displayFolder="" count="2" memberValueDatatype="130" unbalanced="0">
      <fieldsUsage count="2">
        <fieldUsage x="-1"/>
        <fieldUsage x="7"/>
      </fieldsUsage>
    </cacheHierarchy>
    <cacheHierarchy uniqueName="[Orders_Cleaned].[sub_category]" caption="sub_category" attribute="1" defaultMemberUniqueName="[Orders_Cleaned].[sub_category].[All]" allUniqueName="[Orders_Cleaned].[sub_category].[All]" dimensionUniqueName="[Orders_Cleaned]" displayFolder="" count="0" memberValueDatatype="130" unbalanced="0"/>
    <cacheHierarchy uniqueName="[Orders_Cleaned].[quantity]" caption="quantity" attribute="1" defaultMemberUniqueName="[Orders_Cleaned].[quantity].[All]" allUniqueName="[Orders_Cleaned].[quantity].[All]" dimensionUniqueName="[Orders_Cleaned]" displayFolder="" count="0" memberValueDatatype="20" unbalanced="0"/>
    <cacheHierarchy uniqueName="[Orders_Cleaned].[sales]" caption="sales" attribute="1" defaultMemberUniqueName="[Orders_Cleaned].[sales].[All]" allUniqueName="[Orders_Cleaned].[sales].[All]" dimensionUniqueName="[Orders_Cleaned]" displayFolder="" count="0" memberValueDatatype="5" unbalanced="0"/>
    <cacheHierarchy uniqueName="[Orders_Cleaned].[sales_per_unit]" caption="sales_per_unit" attribute="1" defaultMemberUniqueName="[Orders_Cleaned].[sales_per_unit].[All]" allUniqueName="[Orders_Cleaned].[sales_per_unit].[All]" dimensionUniqueName="[Orders_Cleaned]" displayFolder="" count="0" memberValueDatatype="5" unbalanced="0"/>
    <cacheHierarchy uniqueName="[Orders_Cleaned].[discount]" caption="discount" attribute="1" defaultMemberUniqueName="[Orders_Cleaned].[discount].[All]" allUniqueName="[Orders_Cleaned].[discount].[All]" dimensionUniqueName="[Orders_Cleaned]" displayFolder="" count="0" memberValueDatatype="5" unbalanced="0"/>
    <cacheHierarchy uniqueName="[Orders_Cleaned].[profit]" caption="profit" attribute="1" defaultMemberUniqueName="[Orders_Cleaned].[profit].[All]" allUniqueName="[Orders_Cleaned].[profit].[All]" dimensionUniqueName="[Orders_Cleaned]" displayFolder="" count="0" memberValueDatatype="5" unbalanced="0"/>
    <cacheHierarchy uniqueName="[Orders_Cleaned].[line_profit_margin]" caption="line_profit_margin" attribute="1" defaultMemberUniqueName="[Orders_Cleaned].[line_profit_margin].[All]" allUniqueName="[Orders_Cleaned].[line_profit_margin].[All]" dimensionUniqueName="[Orders_Cleaned]" displayFolder="" count="0" memberValueDatatype="5" unbalanced="0"/>
    <cacheHierarchy uniqueName="[Orders_Cleaned].[profit_status]" caption="profit_status" attribute="1" defaultMemberUniqueName="[Orders_Cleaned].[profit_status].[All]" allUniqueName="[Orders_Cleaned].[profit_status].[All]" dimensionUniqueName="[Orders_Cleaned]" displayFolder="" count="0" memberValueDatatype="130" unbalanced="0"/>
    <cacheHierarchy uniqueName="[Orders_Cleaned].[shipping_cost]" caption="shipping_cost" attribute="1" defaultMemberUniqueName="[Orders_Cleaned].[shipping_cost].[All]" allUniqueName="[Orders_Cleaned].[shipping_cost].[All]" dimensionUniqueName="[Orders_Cleaned]" displayFolder="" count="0" memberValueDatatype="5" unbalanced="0"/>
    <cacheHierarchy uniqueName="[Orders_Cleaned].[is_returned]" caption="is_returned" attribute="1" defaultMemberUniqueName="[Orders_Cleaned].[is_returned].[All]" allUniqueName="[Orders_Cleaned].[is_returned].[All]" dimensionUniqueName="[Orders_Cleaned]" displayFolder="" count="0" memberValueDatatype="11" unbalanced="0"/>
    <cacheHierarchy uniqueName="[Orders_Cleaned].[order_year_month_label]" caption="order_year_month_label" attribute="1" defaultMemberUniqueName="[Orders_Cleaned].[order_year_month_label].[All]" allUniqueName="[Orders_Cleaned].[order_year_month_label].[All]" dimensionUniqueName="[Orders_Cleaned]" displayFolder="" count="0" memberValueDatatype="130" unbalanced="0"/>
    <cacheHierarchy uniqueName="[Measures].[__XL_Count Orders_Cleaned]" caption="__XL_Count Orders_Cleaned" measure="1" displayFolder="" measureGroup="Orders_Cleaned" count="0" hidden="1"/>
    <cacheHierarchy uniqueName="[Measures].[__No measures defined]" caption="__No measures defined" measure="1" displayFolder="" count="0" hidden="1"/>
    <cacheHierarchy uniqueName="[Measures].[Sum of sales]" caption="Sum of sales" measure="1" displayFolder="" measureGroup="Orders_Cleaned"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profit]" caption="Sum of profit" measure="1" displayFolder="" measureGroup="Orders_Cleaned" count="0" oneField="1" hidden="1">
      <fieldsUsage count="1">
        <fieldUsage x="1"/>
      </fieldsUsage>
      <extLst>
        <ext xmlns:x15="http://schemas.microsoft.com/office/spreadsheetml/2010/11/main" uri="{B97F6D7D-B522-45F9-BDA1-12C45D357490}">
          <x15:cacheHierarchy aggregatedColumn="33"/>
        </ext>
      </extLst>
    </cacheHierarchy>
    <cacheHierarchy uniqueName="[Measures].[Count of order_key]" caption="Count of order_key" measure="1" displayFolder="" measureGroup="Orders_Cleaned" count="0" hidden="1">
      <extLst>
        <ext xmlns:x15="http://schemas.microsoft.com/office/spreadsheetml/2010/11/main" uri="{B97F6D7D-B522-45F9-BDA1-12C45D357490}">
          <x15:cacheHierarchy aggregatedColumn="1"/>
        </ext>
      </extLst>
    </cacheHierarchy>
    <cacheHierarchy uniqueName="[Measures].[Distinct Count of order_key]" caption="Distinct Count of order_key" measure="1" displayFolder="" measureGroup="Orders_Cleaned"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customer_key]" caption="Sum of customer_key" measure="1" displayFolder="" measureGroup="Orders_Cleaned" count="0" hidden="1">
      <extLst>
        <ext xmlns:x15="http://schemas.microsoft.com/office/spreadsheetml/2010/11/main" uri="{B97F6D7D-B522-45F9-BDA1-12C45D357490}">
          <x15:cacheHierarchy aggregatedColumn="13"/>
        </ext>
      </extLst>
    </cacheHierarchy>
    <cacheHierarchy uniqueName="[Measures].[Distinct Count of customer_key]" caption="Distinct Count of customer_key" measure="1" displayFolder="" measureGroup="Orders_Cleaned" count="0" oneField="1" hidden="1">
      <fieldsUsage count="1">
        <fieldUsage x="3"/>
      </fieldsUsage>
      <extLst>
        <ext xmlns:x15="http://schemas.microsoft.com/office/spreadsheetml/2010/11/main" uri="{B97F6D7D-B522-45F9-BDA1-12C45D357490}">
          <x15:cacheHierarchy aggregatedColumn="13"/>
        </ext>
      </extLst>
    </cacheHierarchy>
    <cacheHierarchy uniqueName="[Measures].[Sum of quantity]" caption="Sum of quantity" measure="1" displayFolder="" measureGroup="Orders_Cleaned" count="0" oneField="1" hidden="1">
      <fieldsUsage count="1">
        <fieldUsage x="4"/>
      </fieldsUsage>
      <extLst>
        <ext xmlns:x15="http://schemas.microsoft.com/office/spreadsheetml/2010/11/main" uri="{B97F6D7D-B522-45F9-BDA1-12C45D357490}">
          <x15:cacheHierarchy aggregatedColumn="29"/>
        </ext>
      </extLst>
    </cacheHierarchy>
  </cacheHierarchies>
  <kpis count="0"/>
  <dimensions count="2">
    <dimension measure="1" name="Measures" uniqueName="[Measures]" caption="Measures"/>
    <dimension name="Orders_Cleaned" uniqueName="[Orders_Cleaned]" caption="Orders_Cleaned"/>
  </dimensions>
  <measureGroups count="1">
    <measureGroup name="Orders_Cleaned" caption="Orders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lesh Purne" refreshedDate="46232.531584722223" backgroundQuery="1" createdVersion="3" refreshedVersion="8" minRefreshableVersion="3" recordCount="0" supportSubquery="1" supportAdvancedDrill="1" xr:uid="{B9588505-21E3-421D-AF4F-C0EB47424433}">
  <cacheSource type="external" connectionId="2">
    <extLst>
      <ext xmlns:x14="http://schemas.microsoft.com/office/spreadsheetml/2009/9/main" uri="{F057638F-6D5F-4e77-A914-E7F072B9BCA8}">
        <x14:sourceConnection name="ThisWorkbookDataModel"/>
      </ext>
    </extLst>
  </cacheSource>
  <cacheFields count="0"/>
  <cacheHierarchies count="48">
    <cacheHierarchy uniqueName="[Orders_Cleaned].[row_id]" caption="row_id" attribute="1" defaultMemberUniqueName="[Orders_Cleaned].[row_id].[All]" allUniqueName="[Orders_Cleaned].[row_id].[All]" dimensionUniqueName="[Orders_Cleaned]" displayFolder="" count="0" memberValueDatatype="20" unbalanced="0"/>
    <cacheHierarchy uniqueName="[Orders_Cleaned].[order_key]" caption="order_key" attribute="1" defaultMemberUniqueName="[Orders_Cleaned].[order_key].[All]" allUniqueName="[Orders_Cleaned].[order_key].[All]" dimensionUniqueName="[Orders_Cleaned]" displayFolder="" count="0" memberValueDatatype="130" unbalanced="0"/>
    <cacheHierarchy uniqueName="[Orders_Cleaned].[order_id]" caption="order_id" attribute="1" defaultMemberUniqueName="[Orders_Cleaned].[order_id].[All]" allUniqueName="[Orders_Cleaned].[order_id].[All]" dimensionUniqueName="[Orders_Cleaned]" displayFolder="" count="0" memberValueDatatype="130" unbalanced="0"/>
    <cacheHierarchy uniqueName="[Orders_Cleaned].[order_date]" caption="order_date" attribute="1" time="1" defaultMemberUniqueName="[Orders_Cleaned].[order_date].[All]" allUniqueName="[Orders_Cleaned].[order_date].[All]" dimensionUniqueName="[Orders_Cleaned]" displayFolder="" count="0" memberValueDatatype="7" unbalanced="0"/>
    <cacheHierarchy uniqueName="[Orders_Cleaned].[ship_date]" caption="ship_date" attribute="1" time="1" defaultMemberUniqueName="[Orders_Cleaned].[ship_date].[All]" allUniqueName="[Orders_Cleaned].[ship_date].[All]" dimensionUniqueName="[Orders_Cleaned]" displayFolder="" count="0" memberValueDatatype="7" unbalanced="0"/>
    <cacheHierarchy uniqueName="[Orders_Cleaned].[shipping_days]" caption="shipping_days" attribute="1" defaultMemberUniqueName="[Orders_Cleaned].[shipping_days].[All]" allUniqueName="[Orders_Cleaned].[shipping_days].[All]" dimensionUniqueName="[Orders_Cleaned]" displayFolder="" count="0" memberValueDatatype="20" unbalanced="0"/>
    <cacheHierarchy uniqueName="[Orders_Cleaned].[order_year]" caption="order_year" attribute="1" defaultMemberUniqueName="[Orders_Cleaned].[order_year].[All]" allUniqueName="[Orders_Cleaned].[order_year].[All]" dimensionUniqueName="[Orders_Cleaned]" displayFolder="" count="2" memberValueDatatype="20" unbalanced="0"/>
    <cacheHierarchy uniqueName="[Orders_Cleaned].[order_quarter]" caption="order_quarter" attribute="1" defaultMemberUniqueName="[Orders_Cleaned].[order_quarter].[All]" allUniqueName="[Orders_Cleaned].[order_quarter].[All]" dimensionUniqueName="[Orders_Cleaned]" displayFolder="" count="0" memberValueDatatype="130" unbalanced="0"/>
    <cacheHierarchy uniqueName="[Orders_Cleaned].[order_month]" caption="order_month" attribute="1" defaultMemberUniqueName="[Orders_Cleaned].[order_month].[All]" allUniqueName="[Orders_Cleaned].[order_month].[All]" dimensionUniqueName="[Orders_Cleaned]" displayFolder="" count="0" memberValueDatatype="20" unbalanced="0"/>
    <cacheHierarchy uniqueName="[Orders_Cleaned].[order_month_name]" caption="order_month_name" attribute="1" defaultMemberUniqueName="[Orders_Cleaned].[order_month_name].[All]" allUniqueName="[Orders_Cleaned].[order_month_name].[All]" dimensionUniqueName="[Orders_Cleaned]" displayFolder="" count="0" memberValueDatatype="130" unbalanced="0"/>
    <cacheHierarchy uniqueName="[Orders_Cleaned].[order_year_month]" caption="order_year_month" attribute="1" time="1" defaultMemberUniqueName="[Orders_Cleaned].[order_year_month].[All]" allUniqueName="[Orders_Cleaned].[order_year_month].[All]" dimensionUniqueName="[Orders_Cleaned]" displayFolder="" count="0" memberValueDatatype="7" unbalanced="0"/>
    <cacheHierarchy uniqueName="[Orders_Cleaned].[ship_mode]" caption="ship_mode" attribute="1" defaultMemberUniqueName="[Orders_Cleaned].[ship_mode].[All]" allUniqueName="[Orders_Cleaned].[ship_mode].[All]" dimensionUniqueName="[Orders_Cleaned]" displayFolder="" count="0" memberValueDatatype="130" unbalanced="0"/>
    <cacheHierarchy uniqueName="[Orders_Cleaned].[order_priority]" caption="order_priority" attribute="1" defaultMemberUniqueName="[Orders_Cleaned].[order_priority].[All]" allUniqueName="[Orders_Cleaned].[order_priority].[All]" dimensionUniqueName="[Orders_Cleaned]" displayFolder="" count="0" memberValueDatatype="130" unbalanced="0"/>
    <cacheHierarchy uniqueName="[Orders_Cleaned].[customer_key]" caption="customer_key" attribute="1" defaultMemberUniqueName="[Orders_Cleaned].[customer_key].[All]" allUniqueName="[Orders_Cleaned].[customer_key].[All]" dimensionUniqueName="[Orders_Cleaned]" displayFolder="" count="0" memberValueDatatype="20" unbalanced="0"/>
    <cacheHierarchy uniqueName="[Orders_Cleaned].[customer_id]" caption="customer_id" attribute="1" defaultMemberUniqueName="[Orders_Cleaned].[customer_id].[All]" allUniqueName="[Orders_Cleaned].[customer_id].[All]" dimensionUniqueName="[Orders_Cleaned]" displayFolder="" count="0" memberValueDatatype="130" unbalanced="0"/>
    <cacheHierarchy uniqueName="[Orders_Cleaned].[customer_name]" caption="customer_name" attribute="1" defaultMemberUniqueName="[Orders_Cleaned].[customer_name].[All]" allUniqueName="[Orders_Cleaned].[customer_name].[All]" dimensionUniqueName="[Orders_Cleaned]" displayFolder="" count="0" memberValueDatatype="130" unbalanced="0"/>
    <cacheHierarchy uniqueName="[Orders_Cleaned].[segment]" caption="segment" attribute="1" defaultMemberUniqueName="[Orders_Cleaned].[segment].[All]" allUniqueName="[Orders_Cleaned].[segment].[All]" dimensionUniqueName="[Orders_Cleaned]" displayFolder="" count="2" memberValueDatatype="130" unbalanced="0"/>
    <cacheHierarchy uniqueName="[Orders_Cleaned].[postal_code]" caption="postal_code" attribute="1" defaultMemberUniqueName="[Orders_Cleaned].[postal_code].[All]" allUniqueName="[Orders_Cleaned].[postal_code].[All]" dimensionUniqueName="[Orders_Cleaned]" displayFolder="" count="0" memberValueDatatype="130" unbalanced="0"/>
    <cacheHierarchy uniqueName="[Orders_Cleaned].[city]" caption="city" attribute="1" defaultMemberUniqueName="[Orders_Cleaned].[city].[All]" allUniqueName="[Orders_Cleaned].[city].[All]" dimensionUniqueName="[Orders_Cleaned]" displayFolder="" count="0" memberValueDatatype="130" unbalanced="0"/>
    <cacheHierarchy uniqueName="[Orders_Cleaned].[state]" caption="state" attribute="1" defaultMemberUniqueName="[Orders_Cleaned].[state].[All]" allUniqueName="[Orders_Cleaned].[state].[All]" dimensionUniqueName="[Orders_Cleaned]" displayFolder="" count="0" memberValueDatatype="130" unbalanced="0"/>
    <cacheHierarchy uniqueName="[Orders_Cleaned].[country]" caption="country" attribute="1" defaultMemberUniqueName="[Orders_Cleaned].[country].[All]" allUniqueName="[Orders_Cleaned].[country].[All]" dimensionUniqueName="[Orders_Cleaned]" displayFolder="" count="0" memberValueDatatype="130" unbalanced="0"/>
    <cacheHierarchy uniqueName="[Orders_Cleaned].[region]" caption="region" attribute="1" defaultMemberUniqueName="[Orders_Cleaned].[region].[All]" allUniqueName="[Orders_Cleaned].[region].[All]" dimensionUniqueName="[Orders_Cleaned]" displayFolder="" count="0" memberValueDatatype="130" unbalanced="0"/>
    <cacheHierarchy uniqueName="[Orders_Cleaned].[market]" caption="market" attribute="1" defaultMemberUniqueName="[Orders_Cleaned].[market].[All]" allUniqueName="[Orders_Cleaned].[market].[All]" dimensionUniqueName="[Orders_Cleaned]" displayFolder="" count="2" memberValueDatatype="130" unbalanced="0"/>
    <cacheHierarchy uniqueName="[Orders_Cleaned].[regional_manager]" caption="regional_manager" attribute="1" defaultMemberUniqueName="[Orders_Cleaned].[regional_manager].[All]" allUniqueName="[Orders_Cleaned].[regional_manager].[All]" dimensionUniqueName="[Orders_Cleaned]" displayFolder="" count="0" memberValueDatatype="130" unbalanced="0"/>
    <cacheHierarchy uniqueName="[Orders_Cleaned].[manager_mapping_status]" caption="manager_mapping_status" attribute="1" defaultMemberUniqueName="[Orders_Cleaned].[manager_mapping_status].[All]" allUniqueName="[Orders_Cleaned].[manager_mapping_status].[All]" dimensionUniqueName="[Orders_Cleaned]" displayFolder="" count="0" memberValueDatatype="130" unbalanced="0"/>
    <cacheHierarchy uniqueName="[Orders_Cleaned].[product_id]" caption="product_id" attribute="1" defaultMemberUniqueName="[Orders_Cleaned].[product_id].[All]" allUniqueName="[Orders_Cleaned].[product_id].[All]" dimensionUniqueName="[Orders_Cleaned]" displayFolder="" count="0" memberValueDatatype="130" unbalanced="0"/>
    <cacheHierarchy uniqueName="[Orders_Cleaned].[product_name]" caption="product_name" attribute="1" defaultMemberUniqueName="[Orders_Cleaned].[product_name].[All]" allUniqueName="[Orders_Cleaned].[product_name].[All]" dimensionUniqueName="[Orders_Cleaned]" displayFolder="" count="0" memberValueDatatype="130" unbalanced="0"/>
    <cacheHierarchy uniqueName="[Orders_Cleaned].[category]" caption="category" attribute="1" defaultMemberUniqueName="[Orders_Cleaned].[category].[All]" allUniqueName="[Orders_Cleaned].[category].[All]" dimensionUniqueName="[Orders_Cleaned]" displayFolder="" count="2" memberValueDatatype="130" unbalanced="0"/>
    <cacheHierarchy uniqueName="[Orders_Cleaned].[sub_category]" caption="sub_category" attribute="1" defaultMemberUniqueName="[Orders_Cleaned].[sub_category].[All]" allUniqueName="[Orders_Cleaned].[sub_category].[All]" dimensionUniqueName="[Orders_Cleaned]" displayFolder="" count="0" memberValueDatatype="130" unbalanced="0"/>
    <cacheHierarchy uniqueName="[Orders_Cleaned].[quantity]" caption="quantity" attribute="1" defaultMemberUniqueName="[Orders_Cleaned].[quantity].[All]" allUniqueName="[Orders_Cleaned].[quantity].[All]" dimensionUniqueName="[Orders_Cleaned]" displayFolder="" count="0" memberValueDatatype="20" unbalanced="0"/>
    <cacheHierarchy uniqueName="[Orders_Cleaned].[sales]" caption="sales" attribute="1" defaultMemberUniqueName="[Orders_Cleaned].[sales].[All]" allUniqueName="[Orders_Cleaned].[sales].[All]" dimensionUniqueName="[Orders_Cleaned]" displayFolder="" count="0" memberValueDatatype="5" unbalanced="0"/>
    <cacheHierarchy uniqueName="[Orders_Cleaned].[sales_per_unit]" caption="sales_per_unit" attribute="1" defaultMemberUniqueName="[Orders_Cleaned].[sales_per_unit].[All]" allUniqueName="[Orders_Cleaned].[sales_per_unit].[All]" dimensionUniqueName="[Orders_Cleaned]" displayFolder="" count="0" memberValueDatatype="5" unbalanced="0"/>
    <cacheHierarchy uniqueName="[Orders_Cleaned].[discount]" caption="discount" attribute="1" defaultMemberUniqueName="[Orders_Cleaned].[discount].[All]" allUniqueName="[Orders_Cleaned].[discount].[All]" dimensionUniqueName="[Orders_Cleaned]" displayFolder="" count="0" memberValueDatatype="5" unbalanced="0"/>
    <cacheHierarchy uniqueName="[Orders_Cleaned].[profit]" caption="profit" attribute="1" defaultMemberUniqueName="[Orders_Cleaned].[profit].[All]" allUniqueName="[Orders_Cleaned].[profit].[All]" dimensionUniqueName="[Orders_Cleaned]" displayFolder="" count="0" memberValueDatatype="5" unbalanced="0"/>
    <cacheHierarchy uniqueName="[Orders_Cleaned].[line_profit_margin]" caption="line_profit_margin" attribute="1" defaultMemberUniqueName="[Orders_Cleaned].[line_profit_margin].[All]" allUniqueName="[Orders_Cleaned].[line_profit_margin].[All]" dimensionUniqueName="[Orders_Cleaned]" displayFolder="" count="0" memberValueDatatype="5" unbalanced="0"/>
    <cacheHierarchy uniqueName="[Orders_Cleaned].[profit_status]" caption="profit_status" attribute="1" defaultMemberUniqueName="[Orders_Cleaned].[profit_status].[All]" allUniqueName="[Orders_Cleaned].[profit_status].[All]" dimensionUniqueName="[Orders_Cleaned]" displayFolder="" count="0" memberValueDatatype="130" unbalanced="0"/>
    <cacheHierarchy uniqueName="[Orders_Cleaned].[shipping_cost]" caption="shipping_cost" attribute="1" defaultMemberUniqueName="[Orders_Cleaned].[shipping_cost].[All]" allUniqueName="[Orders_Cleaned].[shipping_cost].[All]" dimensionUniqueName="[Orders_Cleaned]" displayFolder="" count="0" memberValueDatatype="5" unbalanced="0"/>
    <cacheHierarchy uniqueName="[Orders_Cleaned].[is_returned]" caption="is_returned" attribute="1" defaultMemberUniqueName="[Orders_Cleaned].[is_returned].[All]" allUniqueName="[Orders_Cleaned].[is_returned].[All]" dimensionUniqueName="[Orders_Cleaned]" displayFolder="" count="0" memberValueDatatype="11" unbalanced="0"/>
    <cacheHierarchy uniqueName="[Orders_Cleaned].[order_year_month_label]" caption="order_year_month_label" attribute="1" defaultMemberUniqueName="[Orders_Cleaned].[order_year_month_label].[All]" allUniqueName="[Orders_Cleaned].[order_year_month_label].[All]" dimensionUniqueName="[Orders_Cleaned]" displayFolder="" count="0" memberValueDatatype="130" unbalanced="0"/>
    <cacheHierarchy uniqueName="[Measures].[__XL_Count Orders_Cleaned]" caption="__XL_Count Orders_Cleaned" measure="1" displayFolder="" measureGroup="Orders_Cleaned" count="0" hidden="1"/>
    <cacheHierarchy uniqueName="[Measures].[__No measures defined]" caption="__No measures defined" measure="1" displayFolder="" count="0" hidden="1"/>
    <cacheHierarchy uniqueName="[Measures].[Sum of sales]" caption="Sum of sales" measure="1" displayFolder="" measureGroup="Orders_Cleaned" count="0" hidden="1">
      <extLst>
        <ext xmlns:x15="http://schemas.microsoft.com/office/spreadsheetml/2010/11/main" uri="{B97F6D7D-B522-45F9-BDA1-12C45D357490}">
          <x15:cacheHierarchy aggregatedColumn="30"/>
        </ext>
      </extLst>
    </cacheHierarchy>
    <cacheHierarchy uniqueName="[Measures].[Sum of profit]" caption="Sum of profit" measure="1" displayFolder="" measureGroup="Orders_Cleaned" count="0" hidden="1">
      <extLst>
        <ext xmlns:x15="http://schemas.microsoft.com/office/spreadsheetml/2010/11/main" uri="{B97F6D7D-B522-45F9-BDA1-12C45D357490}">
          <x15:cacheHierarchy aggregatedColumn="33"/>
        </ext>
      </extLst>
    </cacheHierarchy>
    <cacheHierarchy uniqueName="[Measures].[Count of order_key]" caption="Count of order_key" measure="1" displayFolder="" measureGroup="Orders_Cleaned" count="0" hidden="1">
      <extLst>
        <ext xmlns:x15="http://schemas.microsoft.com/office/spreadsheetml/2010/11/main" uri="{B97F6D7D-B522-45F9-BDA1-12C45D357490}">
          <x15:cacheHierarchy aggregatedColumn="1"/>
        </ext>
      </extLst>
    </cacheHierarchy>
    <cacheHierarchy uniqueName="[Measures].[Distinct Count of order_key]" caption="Distinct Count of order_key" measure="1" displayFolder="" measureGroup="Orders_Cleaned" count="0" hidden="1">
      <extLst>
        <ext xmlns:x15="http://schemas.microsoft.com/office/spreadsheetml/2010/11/main" uri="{B97F6D7D-B522-45F9-BDA1-12C45D357490}">
          <x15:cacheHierarchy aggregatedColumn="1"/>
        </ext>
      </extLst>
    </cacheHierarchy>
    <cacheHierarchy uniqueName="[Measures].[Sum of customer_key]" caption="Sum of customer_key" measure="1" displayFolder="" measureGroup="Orders_Cleaned" count="0" hidden="1">
      <extLst>
        <ext xmlns:x15="http://schemas.microsoft.com/office/spreadsheetml/2010/11/main" uri="{B97F6D7D-B522-45F9-BDA1-12C45D357490}">
          <x15:cacheHierarchy aggregatedColumn="13"/>
        </ext>
      </extLst>
    </cacheHierarchy>
    <cacheHierarchy uniqueName="[Measures].[Distinct Count of customer_key]" caption="Distinct Count of customer_key" measure="1" displayFolder="" measureGroup="Orders_Cleaned"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Orders_Cleaned"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slicerData="1" pivotCacheId="21004581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53EC22-1714-44AB-AE09-759081A662E4}" name="PivotTable5" cacheId="9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15:L21" firstHeaderRow="0" firstDataRow="1" firstDataCol="1"/>
  <pivotFields count="6">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1"/>
    </i>
    <i>
      <x v="2"/>
    </i>
    <i>
      <x v="4"/>
    </i>
    <i>
      <x v="3"/>
    </i>
    <i>
      <x/>
    </i>
    <i t="grand">
      <x/>
    </i>
  </rowItems>
  <colFields count="1">
    <field x="-2"/>
  </colFields>
  <colItems count="2">
    <i>
      <x/>
    </i>
    <i i="1">
      <x v="1"/>
    </i>
  </colItems>
  <dataFields count="2">
    <dataField name="Revenue" fld="1" baseField="0" baseItem="0" numFmtId="164"/>
    <dataField name="Profit" fld="2" baseField="0" baseItem="0" numFmtId="164"/>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4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Revenue"/>
    <pivotHierarchy dragToData="1" caption="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CB8A0E-EDDC-4181-8917-94DDAA28E5A0}" name="PivotTable4" cacheId="96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E15:G19" firstHeaderRow="0" firstDataRow="1" firstDataCol="1"/>
  <pivotFields count="6">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v="2"/>
    </i>
    <i>
      <x/>
    </i>
    <i>
      <x v="1"/>
    </i>
    <i t="grand">
      <x/>
    </i>
  </rowItems>
  <colFields count="1">
    <field x="-2"/>
  </colFields>
  <colItems count="2">
    <i>
      <x/>
    </i>
    <i i="1">
      <x v="1"/>
    </i>
  </colItems>
  <dataFields count="2">
    <dataField name="Revenue" fld="1" baseField="0" baseItem="0" numFmtId="164"/>
    <dataField name="Profit" fld="2" baseField="0" baseItem="0" numFmtId="164"/>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4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Revenue"/>
    <pivotHierarchy dragToData="1" caption="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04011B-BDE7-42A7-B21B-971AFCA5BC2F}" name="PivotTable3" cacheId="9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5:C64" firstHeaderRow="0" firstDataRow="1" firstDataCol="1"/>
  <pivotFields count="7">
    <pivotField dataField="1" subtotalTop="0" showAll="0" defaultSubtotal="0"/>
    <pivotField dataField="1" subtotalTop="0" showAll="0" defaultSubtotal="0"/>
    <pivotField axis="axisRow" allDrilled="1" subtotalTop="0" showAll="0" dataSourceSort="1"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Revenue" fld="0" baseField="0" baseItem="0" numFmtId="164"/>
    <dataField name="Profit" fld="1" baseField="0" baseItem="0" numFmtId="164"/>
  </dataFields>
  <formats count="1">
    <format dxfId="51">
      <pivotArea outline="0" fieldPosition="0">
        <references count="1">
          <reference field="4294967294" count="1">
            <x v="1"/>
          </reference>
        </references>
      </pivotArea>
    </format>
  </formats>
  <chartFormats count="2">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Hierarchies count="4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Revenue"/>
    <pivotHierarchy dragToData="1" caption="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EAE943-A0C9-46EA-B2DD-E13392150894}" name="PivotTable2" cacheId="9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B11" firstHeaderRow="1" firstDataRow="1" firstDataCol="1"/>
  <pivotFields count="6">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Analytical Orders" fld="1" subtotal="count" baseField="0" baseItem="0" numFmtId="3">
      <extLst>
        <ext xmlns:x15="http://schemas.microsoft.com/office/spreadsheetml/2010/11/main" uri="{FABC7310-3BB5-11E1-824E-6D434824019B}">
          <x15:dataField isCountDistinct="1"/>
        </ext>
      </extLst>
    </dataField>
  </dataFields>
  <pivotHierarchies count="4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nalytical Order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AD3E13-B573-406C-B9D5-7CFF3A3ACE84}" name="PivotTable1" cacheId="9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Total Revenue" fld="0" baseField="0" baseItem="1" numFmtId="164"/>
    <dataField name="Total Profit" fld="1" baseField="0" baseItem="1" numFmtId="164"/>
    <dataField name="Total Orders" fld="2" subtotal="count" baseField="0" baseItem="1" numFmtId="3">
      <extLst>
        <ext xmlns:x15="http://schemas.microsoft.com/office/spreadsheetml/2010/11/main" uri="{FABC7310-3BB5-11E1-824E-6D434824019B}">
          <x15:dataField isCountDistinct="1"/>
        </ext>
      </extLst>
    </dataField>
    <dataField name="Unique Customers" fld="3" subtotal="count" baseField="0" baseItem="3" numFmtId="3">
      <extLst>
        <ext xmlns:x15="http://schemas.microsoft.com/office/spreadsheetml/2010/11/main" uri="{FABC7310-3BB5-11E1-824E-6D434824019B}">
          <x15:dataField isCountDistinct="1"/>
        </ext>
      </extLst>
    </dataField>
    <dataField name="Total Quantity" fld="4" baseField="0" baseItem="3" numFmtId="3"/>
  </dataFields>
  <pivotHierarchies count="4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Revenue"/>
    <pivotHierarchy dragToData="1" caption="Total Profit"/>
    <pivotHierarchy dragToData="1"/>
    <pivotHierarchy dragToData="1" caption="Total Orders"/>
    <pivotHierarchy dragToData="1"/>
    <pivotHierarchy dragToData="1" caption="Unique Customers"/>
    <pivotHierarchy dragToData="1" caption="Total Quantity"/>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Cleaned]"/>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45005D18-2B7B-4AF2-A138-967B5515E590}" sourceName="[Orders_Cleaned].[order_year]">
  <pivotTables>
    <pivotTable tabId="2" name="PivotTable1"/>
    <pivotTable tabId="2" name="PivotTable2"/>
    <pivotTable tabId="2" name="PivotTable3"/>
    <pivotTable tabId="2" name="PivotTable4"/>
    <pivotTable tabId="2" name="PivotTable5"/>
  </pivotTables>
  <data>
    <olap pivotCacheId="210045811">
      <levels count="2">
        <level uniqueName="[Orders_Cleaned].[order_year].[(All)]" sourceCaption="(All)" count="0"/>
        <level uniqueName="[Orders_Cleaned].[order_year].[order_year]" sourceCaption="order_year" count="4">
          <ranges>
            <range startItem="0">
              <i n="[Orders_Cleaned].[order_year].&amp;[2012]" c="2012"/>
              <i n="[Orders_Cleaned].[order_year].&amp;[2013]" c="2013"/>
              <i n="[Orders_Cleaned].[order_year].&amp;[2014]" c="2014"/>
              <i n="[Orders_Cleaned].[order_year].&amp;[2015]" c="2015"/>
            </range>
          </ranges>
        </level>
      </levels>
      <selections count="1">
        <selection n="[Orders_Cleaned].[order_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 xr10:uid="{47FE4E4B-384A-4C89-883F-A2AF4228E28C}" sourceName="[Orders_Cleaned].[market]">
  <pivotTables>
    <pivotTable tabId="2" name="PivotTable1"/>
    <pivotTable tabId="2" name="PivotTable2"/>
    <pivotTable tabId="2" name="PivotTable3"/>
    <pivotTable tabId="2" name="PivotTable4"/>
    <pivotTable tabId="2" name="PivotTable5"/>
  </pivotTables>
  <data>
    <olap pivotCacheId="210045811">
      <levels count="2">
        <level uniqueName="[Orders_Cleaned].[market].[(All)]" sourceCaption="(All)" count="0"/>
        <level uniqueName="[Orders_Cleaned].[market].[market]" sourceCaption="market" count="5">
          <ranges>
            <range startItem="0">
              <i n="[Orders_Cleaned].[market].&amp;[Africa]" c="Africa"/>
              <i n="[Orders_Cleaned].[market].&amp;[Asia Pacific]" c="Asia Pacific"/>
              <i n="[Orders_Cleaned].[market].&amp;[Europe]" c="Europe"/>
              <i n="[Orders_Cleaned].[market].&amp;[LATAM]" c="LATAM"/>
              <i n="[Orders_Cleaned].[market].&amp;[USCA]" c="USCA"/>
            </range>
          </ranges>
        </level>
      </levels>
      <selections count="1">
        <selection n="[Orders_Cleaned].[marke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D6CB306-FEA8-4C9D-B62E-8D320F9C2F9A}" sourceName="[Orders_Cleaned].[category]">
  <pivotTables>
    <pivotTable tabId="2" name="PivotTable1"/>
    <pivotTable tabId="2" name="PivotTable2"/>
    <pivotTable tabId="2" name="PivotTable3"/>
    <pivotTable tabId="2" name="PivotTable4"/>
    <pivotTable tabId="2" name="PivotTable5"/>
  </pivotTables>
  <data>
    <olap pivotCacheId="210045811">
      <levels count="2">
        <level uniqueName="[Orders_Cleaned].[category].[(All)]" sourceCaption="(All)" count="0"/>
        <level uniqueName="[Orders_Cleaned].[category].[category]" sourceCaption="category" count="3">
          <ranges>
            <range startItem="0">
              <i n="[Orders_Cleaned].[category].&amp;[Furniture]" c="Furniture"/>
              <i n="[Orders_Cleaned].[category].&amp;[Office Supplies]" c="Office Supplies"/>
              <i n="[Orders_Cleaned].[category].&amp;[Technology]" c="Technology"/>
            </range>
          </ranges>
        </level>
      </levels>
      <selections count="1">
        <selection n="[Orders_Cleaned].[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C23C513-0EBD-4696-9EA8-B05B6250290E}" sourceName="[Orders_Cleaned].[segment]">
  <pivotTables>
    <pivotTable tabId="2" name="PivotTable1"/>
    <pivotTable tabId="2" name="PivotTable2"/>
    <pivotTable tabId="2" name="PivotTable3"/>
    <pivotTable tabId="2" name="PivotTable4"/>
    <pivotTable tabId="2" name="PivotTable5"/>
  </pivotTables>
  <data>
    <olap pivotCacheId="210045811">
      <levels count="2">
        <level uniqueName="[Orders_Cleaned].[segment].[(All)]" sourceCaption="(All)" count="0"/>
        <level uniqueName="[Orders_Cleaned].[segment].[segment]" sourceCaption="segment" count="3">
          <ranges>
            <range startItem="0">
              <i n="[Orders_Cleaned].[segment].&amp;[Consumer]" c="Consumer"/>
              <i n="[Orders_Cleaned].[segment].&amp;[Corporate]" c="Corporate"/>
              <i n="[Orders_Cleaned].[segment].&amp;[Home Office]" c="Home Office"/>
            </range>
          </ranges>
        </level>
      </levels>
      <selections count="1">
        <selection n="[Orders_Cleaned].[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year" xr10:uid="{9B061A73-4E75-492C-9EFB-EDEBA4058FA9}" cache="Slicer_order_year" caption="Year" columnCount="4" level="1" rowHeight="247650"/>
  <slicer name="market" xr10:uid="{09846884-A40D-4536-ACFD-86898290D735}" cache="Slicer_market" caption="Market" columnCount="3" level="1" rowHeight="247650"/>
  <slicer name="category" xr10:uid="{AB359625-0F9E-4BB7-9D55-C6567B6798B9}" cache="Slicer_category" caption="Category" level="1" rowHeight="247650"/>
  <slicer name="segment" xr10:uid="{C33AC743-8E4F-4ADA-BDE2-B4EE18F90F5B}" cache="Slicer_segment" caption="Segment"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C49F3-CF84-4B64-ABFD-967D40CBCFDC}">
  <sheetPr>
    <pageSetUpPr autoPageBreaks="0"/>
  </sheetPr>
  <dimension ref="A1:P50"/>
  <sheetViews>
    <sheetView showGridLines="0" tabSelected="1" zoomScale="80" zoomScaleNormal="80" workbookViewId="0">
      <selection sqref="A1:P1"/>
    </sheetView>
  </sheetViews>
  <sheetFormatPr defaultRowHeight="14.4" x14ac:dyDescent="0.3"/>
  <cols>
    <col min="2" max="2" width="10.109375" customWidth="1"/>
  </cols>
  <sheetData>
    <row r="1" spans="1:16" ht="34.049999999999997" customHeight="1" x14ac:dyDescent="0.5">
      <c r="A1" s="7" t="s">
        <v>23</v>
      </c>
      <c r="B1" s="7"/>
      <c r="C1" s="7"/>
      <c r="D1" s="7"/>
      <c r="E1" s="7"/>
      <c r="F1" s="7"/>
      <c r="G1" s="7"/>
      <c r="H1" s="7"/>
      <c r="I1" s="7"/>
      <c r="J1" s="7"/>
      <c r="K1" s="7"/>
      <c r="L1" s="7"/>
      <c r="M1" s="7"/>
      <c r="N1" s="7"/>
      <c r="O1" s="7"/>
      <c r="P1" s="7"/>
    </row>
    <row r="2" spans="1:16" ht="22.05" customHeight="1" x14ac:dyDescent="0.3">
      <c r="A2" s="8" t="s">
        <v>24</v>
      </c>
      <c r="B2" s="8"/>
      <c r="C2" s="8"/>
      <c r="D2" s="8"/>
      <c r="E2" s="8"/>
      <c r="F2" s="8"/>
      <c r="G2" s="8"/>
      <c r="H2" s="8"/>
      <c r="I2" s="8"/>
      <c r="J2" s="8"/>
      <c r="K2" s="8"/>
      <c r="L2" s="8"/>
      <c r="M2" s="8"/>
      <c r="N2" s="8"/>
      <c r="O2" s="8"/>
      <c r="P2" s="8"/>
    </row>
    <row r="4" spans="1:16" ht="22.05" customHeight="1" x14ac:dyDescent="0.3">
      <c r="A4" s="9" t="s">
        <v>3</v>
      </c>
      <c r="B4" s="9"/>
      <c r="C4" s="9" t="s">
        <v>4</v>
      </c>
      <c r="D4" s="9"/>
      <c r="E4" s="9" t="s">
        <v>5</v>
      </c>
      <c r="F4" s="9"/>
      <c r="G4" s="9" t="s">
        <v>0</v>
      </c>
      <c r="H4" s="9"/>
      <c r="I4" s="9" t="s">
        <v>1</v>
      </c>
      <c r="J4" s="9"/>
      <c r="K4" s="9" t="s">
        <v>2</v>
      </c>
      <c r="L4" s="9"/>
      <c r="M4" s="9" t="s">
        <v>6</v>
      </c>
      <c r="N4" s="9"/>
      <c r="O4" s="9" t="s">
        <v>12</v>
      </c>
      <c r="P4" s="9"/>
    </row>
    <row r="5" spans="1:16" x14ac:dyDescent="0.3">
      <c r="A5" s="10">
        <f>Pivot_Analysis!A4</f>
        <v>12642507.25</v>
      </c>
      <c r="B5" s="16"/>
      <c r="C5" s="10">
        <f>Pivot_Analysis!B4</f>
        <v>1467456.67</v>
      </c>
      <c r="D5" s="16"/>
      <c r="E5" s="19">
        <f>Pivot_Analysis!G4</f>
        <v>0.1160732314391198</v>
      </c>
      <c r="F5" s="20"/>
      <c r="G5" s="25">
        <f>Pivot_Analysis!C4</f>
        <v>25739</v>
      </c>
      <c r="H5" s="11"/>
      <c r="I5" s="25">
        <f>Pivot_Analysis!D4</f>
        <v>796</v>
      </c>
      <c r="J5" s="11"/>
      <c r="K5" s="25">
        <f>Pivot_Analysis!E4</f>
        <v>178312</v>
      </c>
      <c r="L5" s="11"/>
      <c r="M5" s="30">
        <f>Pivot_Analysis!H4</f>
        <v>491.18098022456195</v>
      </c>
      <c r="N5" s="31"/>
      <c r="O5" s="28">
        <f>Pivot_Analysis!D9</f>
        <v>4.1920820544698707E-2</v>
      </c>
      <c r="P5" s="11"/>
    </row>
    <row r="6" spans="1:16" x14ac:dyDescent="0.3">
      <c r="A6" s="12"/>
      <c r="B6" s="17"/>
      <c r="C6" s="12"/>
      <c r="D6" s="17"/>
      <c r="E6" s="21"/>
      <c r="F6" s="22"/>
      <c r="G6" s="26"/>
      <c r="H6" s="13"/>
      <c r="I6" s="26"/>
      <c r="J6" s="13"/>
      <c r="K6" s="26"/>
      <c r="L6" s="13"/>
      <c r="M6" s="32"/>
      <c r="N6" s="33"/>
      <c r="O6" s="26"/>
      <c r="P6" s="13"/>
    </row>
    <row r="7" spans="1:16" x14ac:dyDescent="0.3">
      <c r="A7" s="14"/>
      <c r="B7" s="18"/>
      <c r="C7" s="14"/>
      <c r="D7" s="18"/>
      <c r="E7" s="23"/>
      <c r="F7" s="24"/>
      <c r="G7" s="27"/>
      <c r="H7" s="15"/>
      <c r="I7" s="27"/>
      <c r="J7" s="15"/>
      <c r="K7" s="27"/>
      <c r="L7" s="15"/>
      <c r="M7" s="34"/>
      <c r="N7" s="35"/>
      <c r="O7" s="27"/>
      <c r="P7" s="15"/>
    </row>
    <row r="50" spans="1:16" ht="18" customHeight="1" x14ac:dyDescent="0.3">
      <c r="A50" s="29" t="s">
        <v>25</v>
      </c>
      <c r="B50" s="29"/>
      <c r="C50" s="29"/>
      <c r="D50" s="29"/>
      <c r="E50" s="29"/>
      <c r="F50" s="29"/>
      <c r="G50" s="29"/>
      <c r="H50" s="29"/>
      <c r="I50" s="29"/>
      <c r="J50" s="29"/>
      <c r="K50" s="29"/>
      <c r="L50" s="29"/>
      <c r="M50" s="29"/>
      <c r="N50" s="29"/>
      <c r="O50" s="29"/>
      <c r="P50" s="29"/>
    </row>
  </sheetData>
  <mergeCells count="19">
    <mergeCell ref="M5:N7"/>
    <mergeCell ref="O5:P7"/>
    <mergeCell ref="A50:P50"/>
    <mergeCell ref="A5:B7"/>
    <mergeCell ref="C5:D7"/>
    <mergeCell ref="E5:F7"/>
    <mergeCell ref="G5:H7"/>
    <mergeCell ref="I5:J7"/>
    <mergeCell ref="K5:L7"/>
    <mergeCell ref="A1:P1"/>
    <mergeCell ref="A2:P2"/>
    <mergeCell ref="A4:B4"/>
    <mergeCell ref="C4:D4"/>
    <mergeCell ref="E4:F4"/>
    <mergeCell ref="G4:H4"/>
    <mergeCell ref="I4:J4"/>
    <mergeCell ref="K4:L4"/>
    <mergeCell ref="M4:N4"/>
    <mergeCell ref="O4:P4"/>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041C8-4631-4448-970B-F11F02182866}">
  <dimension ref="A3:L64"/>
  <sheetViews>
    <sheetView workbookViewId="0">
      <selection activeCell="A4" sqref="A4"/>
    </sheetView>
  </sheetViews>
  <sheetFormatPr defaultRowHeight="14.4" x14ac:dyDescent="0.3"/>
  <cols>
    <col min="1" max="1" width="13.77734375" bestFit="1" customWidth="1"/>
    <col min="2" max="2" width="12.6640625" bestFit="1" customWidth="1"/>
    <col min="3" max="3" width="11.109375" bestFit="1" customWidth="1"/>
    <col min="4" max="4" width="16.33203125" bestFit="1" customWidth="1"/>
    <col min="5" max="5" width="12.5546875" bestFit="1" customWidth="1"/>
    <col min="6" max="6" width="13.77734375" bestFit="1" customWidth="1"/>
    <col min="7" max="7" width="12.6640625" bestFit="1" customWidth="1"/>
    <col min="8" max="8" width="17.5546875" bestFit="1" customWidth="1"/>
    <col min="10" max="10" width="12.44140625" bestFit="1" customWidth="1"/>
    <col min="11" max="11" width="13.77734375" bestFit="1" customWidth="1"/>
    <col min="12" max="12" width="12.6640625" bestFit="1" customWidth="1"/>
  </cols>
  <sheetData>
    <row r="3" spans="1:12" x14ac:dyDescent="0.3">
      <c r="A3" t="s">
        <v>3</v>
      </c>
      <c r="B3" t="s">
        <v>4</v>
      </c>
      <c r="C3" t="s">
        <v>0</v>
      </c>
      <c r="D3" t="s">
        <v>1</v>
      </c>
      <c r="E3" t="s">
        <v>2</v>
      </c>
      <c r="G3" s="4" t="s">
        <v>5</v>
      </c>
      <c r="H3" s="4" t="s">
        <v>6</v>
      </c>
    </row>
    <row r="4" spans="1:12" x14ac:dyDescent="0.3">
      <c r="A4" s="1">
        <v>12642507.25</v>
      </c>
      <c r="B4" s="1">
        <v>1467456.67</v>
      </c>
      <c r="C4" s="2">
        <v>25739</v>
      </c>
      <c r="D4" s="2">
        <v>796</v>
      </c>
      <c r="E4" s="2">
        <v>178312</v>
      </c>
      <c r="G4" s="3">
        <f>B4/A4</f>
        <v>0.1160732314391198</v>
      </c>
      <c r="H4" s="1">
        <f>A4/C4</f>
        <v>491.18098022456195</v>
      </c>
    </row>
    <row r="8" spans="1:12" x14ac:dyDescent="0.3">
      <c r="A8" s="5" t="s">
        <v>7</v>
      </c>
      <c r="B8" t="s">
        <v>11</v>
      </c>
      <c r="D8" s="4" t="s">
        <v>12</v>
      </c>
    </row>
    <row r="9" spans="1:12" x14ac:dyDescent="0.3">
      <c r="A9" s="6" t="s">
        <v>8</v>
      </c>
      <c r="B9" s="2">
        <v>24660</v>
      </c>
      <c r="D9" s="3">
        <f>IFERROR(B10/B11,0)</f>
        <v>4.1920820544698707E-2</v>
      </c>
    </row>
    <row r="10" spans="1:12" x14ac:dyDescent="0.3">
      <c r="A10" s="6" t="s">
        <v>9</v>
      </c>
      <c r="B10" s="2">
        <v>1079</v>
      </c>
    </row>
    <row r="11" spans="1:12" x14ac:dyDescent="0.3">
      <c r="A11" s="6" t="s">
        <v>10</v>
      </c>
      <c r="B11" s="2">
        <v>25739</v>
      </c>
    </row>
    <row r="15" spans="1:12" x14ac:dyDescent="0.3">
      <c r="A15" s="5" t="s">
        <v>7</v>
      </c>
      <c r="B15" t="s">
        <v>13</v>
      </c>
      <c r="C15" t="s">
        <v>14</v>
      </c>
      <c r="E15" s="5" t="s">
        <v>7</v>
      </c>
      <c r="F15" t="s">
        <v>13</v>
      </c>
      <c r="G15" t="s">
        <v>14</v>
      </c>
      <c r="J15" s="5" t="s">
        <v>7</v>
      </c>
      <c r="K15" t="s">
        <v>13</v>
      </c>
      <c r="L15" t="s">
        <v>14</v>
      </c>
    </row>
    <row r="16" spans="1:12" x14ac:dyDescent="0.3">
      <c r="A16" s="6" t="s">
        <v>26</v>
      </c>
      <c r="B16" s="1">
        <v>98898.53</v>
      </c>
      <c r="C16" s="1">
        <v>8321.76</v>
      </c>
      <c r="E16" s="6" t="s">
        <v>17</v>
      </c>
      <c r="F16" s="1">
        <v>4744558.76</v>
      </c>
      <c r="G16" s="1">
        <v>663779.21</v>
      </c>
      <c r="J16" s="6" t="s">
        <v>19</v>
      </c>
      <c r="K16" s="1">
        <v>4042660.74</v>
      </c>
      <c r="L16" s="1">
        <v>403176.04</v>
      </c>
    </row>
    <row r="17" spans="1:12" x14ac:dyDescent="0.3">
      <c r="A17" s="6" t="s">
        <v>27</v>
      </c>
      <c r="B17" s="1">
        <v>103718.01</v>
      </c>
      <c r="C17" s="1">
        <v>14323.02</v>
      </c>
      <c r="E17" s="6" t="s">
        <v>15</v>
      </c>
      <c r="F17" s="1">
        <v>4110453.03</v>
      </c>
      <c r="G17" s="1">
        <v>285082.62</v>
      </c>
      <c r="J17" s="6" t="s">
        <v>20</v>
      </c>
      <c r="K17" s="1">
        <v>3287338.58</v>
      </c>
      <c r="L17" s="1">
        <v>449550.85</v>
      </c>
    </row>
    <row r="18" spans="1:12" x14ac:dyDescent="0.3">
      <c r="A18" s="6" t="s">
        <v>28</v>
      </c>
      <c r="B18" s="1">
        <v>135746.51999999999</v>
      </c>
      <c r="C18" s="1">
        <v>13089.59</v>
      </c>
      <c r="E18" s="6" t="s">
        <v>16</v>
      </c>
      <c r="F18" s="1">
        <v>3787495.46</v>
      </c>
      <c r="G18" s="1">
        <v>518594.84</v>
      </c>
      <c r="J18" s="6" t="s">
        <v>22</v>
      </c>
      <c r="K18" s="1">
        <v>2364129.2400000002</v>
      </c>
      <c r="L18" s="1">
        <v>304215.01</v>
      </c>
    </row>
    <row r="19" spans="1:12" x14ac:dyDescent="0.3">
      <c r="A19" s="6" t="s">
        <v>29</v>
      </c>
      <c r="B19" s="1">
        <v>114332.99</v>
      </c>
      <c r="C19" s="1">
        <v>13211.11</v>
      </c>
      <c r="E19" s="6" t="s">
        <v>10</v>
      </c>
      <c r="F19" s="1">
        <v>12642507.25</v>
      </c>
      <c r="G19" s="1">
        <v>1467456.67</v>
      </c>
      <c r="J19" s="6" t="s">
        <v>21</v>
      </c>
      <c r="K19" s="1">
        <v>2164605.3199999998</v>
      </c>
      <c r="L19" s="1">
        <v>221643.64</v>
      </c>
    </row>
    <row r="20" spans="1:12" x14ac:dyDescent="0.3">
      <c r="A20" s="6" t="s">
        <v>30</v>
      </c>
      <c r="B20" s="1">
        <v>158228.35</v>
      </c>
      <c r="C20" s="1">
        <v>14644.1</v>
      </c>
      <c r="J20" s="6" t="s">
        <v>18</v>
      </c>
      <c r="K20" s="1">
        <v>783773.37</v>
      </c>
      <c r="L20" s="1">
        <v>88871.13</v>
      </c>
    </row>
    <row r="21" spans="1:12" x14ac:dyDescent="0.3">
      <c r="A21" s="6" t="s">
        <v>31</v>
      </c>
      <c r="B21" s="1">
        <v>207571.58</v>
      </c>
      <c r="C21" s="1">
        <v>20940.490000000002</v>
      </c>
      <c r="J21" s="6" t="s">
        <v>10</v>
      </c>
      <c r="K21" s="1">
        <v>12642507.25</v>
      </c>
      <c r="L21" s="1">
        <v>1467456.67</v>
      </c>
    </row>
    <row r="22" spans="1:12" x14ac:dyDescent="0.3">
      <c r="A22" s="6" t="s">
        <v>32</v>
      </c>
      <c r="B22" s="1">
        <v>118434.88</v>
      </c>
      <c r="C22" s="1">
        <v>4040.56</v>
      </c>
    </row>
    <row r="23" spans="1:12" x14ac:dyDescent="0.3">
      <c r="A23" s="6" t="s">
        <v>33</v>
      </c>
      <c r="B23" s="1">
        <v>208063.31</v>
      </c>
      <c r="C23" s="1">
        <v>26452.97</v>
      </c>
    </row>
    <row r="24" spans="1:12" x14ac:dyDescent="0.3">
      <c r="A24" s="6" t="s">
        <v>34</v>
      </c>
      <c r="B24" s="1">
        <v>284587.84000000003</v>
      </c>
      <c r="C24" s="1">
        <v>35044.54</v>
      </c>
    </row>
    <row r="25" spans="1:12" x14ac:dyDescent="0.3">
      <c r="A25" s="6" t="s">
        <v>35</v>
      </c>
      <c r="B25" s="1">
        <v>216114.6</v>
      </c>
      <c r="C25" s="1">
        <v>27597.9</v>
      </c>
    </row>
    <row r="26" spans="1:12" x14ac:dyDescent="0.3">
      <c r="A26" s="6" t="s">
        <v>36</v>
      </c>
      <c r="B26" s="1">
        <v>293947.46000000002</v>
      </c>
      <c r="C26" s="1">
        <v>33242.800000000003</v>
      </c>
    </row>
    <row r="27" spans="1:12" x14ac:dyDescent="0.3">
      <c r="A27" s="6" t="s">
        <v>37</v>
      </c>
      <c r="B27" s="1">
        <v>319807.57</v>
      </c>
      <c r="C27" s="1">
        <v>38031.51</v>
      </c>
    </row>
    <row r="28" spans="1:12" x14ac:dyDescent="0.3">
      <c r="A28" s="6" t="s">
        <v>38</v>
      </c>
      <c r="B28" s="1">
        <v>137436.03</v>
      </c>
      <c r="C28" s="1">
        <v>10306.73</v>
      </c>
    </row>
    <row r="29" spans="1:12" x14ac:dyDescent="0.3">
      <c r="A29" s="6" t="s">
        <v>39</v>
      </c>
      <c r="B29" s="1">
        <v>98854.97</v>
      </c>
      <c r="C29" s="1">
        <v>15095</v>
      </c>
    </row>
    <row r="30" spans="1:12" x14ac:dyDescent="0.3">
      <c r="A30" s="6" t="s">
        <v>40</v>
      </c>
      <c r="B30" s="1">
        <v>163076.85</v>
      </c>
      <c r="C30" s="1">
        <v>17992.87</v>
      </c>
    </row>
    <row r="31" spans="1:12" x14ac:dyDescent="0.3">
      <c r="A31" s="6" t="s">
        <v>41</v>
      </c>
      <c r="B31" s="1">
        <v>161052.42000000001</v>
      </c>
      <c r="C31" s="1">
        <v>17367.009999999998</v>
      </c>
    </row>
    <row r="32" spans="1:12" x14ac:dyDescent="0.3">
      <c r="A32" s="6" t="s">
        <v>42</v>
      </c>
      <c r="B32" s="1">
        <v>208365.13</v>
      </c>
      <c r="C32" s="1">
        <v>29876.75</v>
      </c>
    </row>
    <row r="33" spans="1:3" x14ac:dyDescent="0.3">
      <c r="A33" s="6" t="s">
        <v>43</v>
      </c>
      <c r="B33" s="1">
        <v>256175.76</v>
      </c>
      <c r="C33" s="1">
        <v>34407.019999999997</v>
      </c>
    </row>
    <row r="34" spans="1:3" x14ac:dyDescent="0.3">
      <c r="A34" s="6" t="s">
        <v>44</v>
      </c>
      <c r="B34" s="1">
        <v>145236.85999999999</v>
      </c>
      <c r="C34" s="1">
        <v>15585.43</v>
      </c>
    </row>
    <row r="35" spans="1:3" x14ac:dyDescent="0.3">
      <c r="A35" s="6" t="s">
        <v>45</v>
      </c>
      <c r="B35" s="1">
        <v>303143.12</v>
      </c>
      <c r="C35" s="1">
        <v>43573.919999999998</v>
      </c>
    </row>
    <row r="36" spans="1:3" x14ac:dyDescent="0.3">
      <c r="A36" s="6" t="s">
        <v>46</v>
      </c>
      <c r="B36" s="1">
        <v>289389.25</v>
      </c>
      <c r="C36" s="1">
        <v>27776.240000000002</v>
      </c>
    </row>
    <row r="37" spans="1:3" x14ac:dyDescent="0.3">
      <c r="A37" s="6" t="s">
        <v>47</v>
      </c>
      <c r="B37" s="1">
        <v>252939.89</v>
      </c>
      <c r="C37" s="1">
        <v>30662.880000000001</v>
      </c>
    </row>
    <row r="38" spans="1:3" x14ac:dyDescent="0.3">
      <c r="A38" s="6" t="s">
        <v>48</v>
      </c>
      <c r="B38" s="1">
        <v>323512.56</v>
      </c>
      <c r="C38" s="1">
        <v>31820.74</v>
      </c>
    </row>
    <row r="39" spans="1:3" x14ac:dyDescent="0.3">
      <c r="A39" s="6" t="s">
        <v>49</v>
      </c>
      <c r="B39" s="1">
        <v>338257.07</v>
      </c>
      <c r="C39" s="1">
        <v>32950.74</v>
      </c>
    </row>
    <row r="40" spans="1:3" x14ac:dyDescent="0.3">
      <c r="A40" s="6" t="s">
        <v>50</v>
      </c>
      <c r="B40" s="1">
        <v>199186.09</v>
      </c>
      <c r="C40" s="1">
        <v>26810.58</v>
      </c>
    </row>
    <row r="41" spans="1:3" x14ac:dyDescent="0.3">
      <c r="A41" s="6" t="s">
        <v>51</v>
      </c>
      <c r="B41" s="1">
        <v>167239.76999999999</v>
      </c>
      <c r="C41" s="1">
        <v>23762.45</v>
      </c>
    </row>
    <row r="42" spans="1:3" x14ac:dyDescent="0.3">
      <c r="A42" s="6" t="s">
        <v>52</v>
      </c>
      <c r="B42" s="1">
        <v>198594.14</v>
      </c>
      <c r="C42" s="1">
        <v>23433.83</v>
      </c>
    </row>
    <row r="43" spans="1:3" x14ac:dyDescent="0.3">
      <c r="A43" s="6" t="s">
        <v>53</v>
      </c>
      <c r="B43" s="1">
        <v>177821.44</v>
      </c>
      <c r="C43" s="1">
        <v>19462.13</v>
      </c>
    </row>
    <row r="44" spans="1:3" x14ac:dyDescent="0.3">
      <c r="A44" s="6" t="s">
        <v>54</v>
      </c>
      <c r="B44" s="1">
        <v>260498.63</v>
      </c>
      <c r="C44" s="1">
        <v>28495.59</v>
      </c>
    </row>
    <row r="45" spans="1:3" x14ac:dyDescent="0.3">
      <c r="A45" s="6" t="s">
        <v>55</v>
      </c>
      <c r="B45" s="1">
        <v>396519.76</v>
      </c>
      <c r="C45" s="1">
        <v>45478.29</v>
      </c>
    </row>
    <row r="46" spans="1:3" x14ac:dyDescent="0.3">
      <c r="A46" s="6" t="s">
        <v>56</v>
      </c>
      <c r="B46" s="1">
        <v>229928.92</v>
      </c>
      <c r="C46" s="1">
        <v>28863.7</v>
      </c>
    </row>
    <row r="47" spans="1:3" x14ac:dyDescent="0.3">
      <c r="A47" s="6" t="s">
        <v>57</v>
      </c>
      <c r="B47" s="1">
        <v>326488.94</v>
      </c>
      <c r="C47" s="1">
        <v>31023.599999999999</v>
      </c>
    </row>
    <row r="48" spans="1:3" x14ac:dyDescent="0.3">
      <c r="A48" s="6" t="s">
        <v>58</v>
      </c>
      <c r="B48" s="1">
        <v>376619.51</v>
      </c>
      <c r="C48" s="1">
        <v>38905.620000000003</v>
      </c>
    </row>
    <row r="49" spans="1:3" x14ac:dyDescent="0.3">
      <c r="A49" s="6" t="s">
        <v>59</v>
      </c>
      <c r="B49" s="1">
        <v>293406.77</v>
      </c>
      <c r="C49" s="1">
        <v>42433.27</v>
      </c>
    </row>
    <row r="50" spans="1:3" x14ac:dyDescent="0.3">
      <c r="A50" s="6" t="s">
        <v>60</v>
      </c>
      <c r="B50" s="1">
        <v>373989.57</v>
      </c>
      <c r="C50" s="1">
        <v>48063.05</v>
      </c>
    </row>
    <row r="51" spans="1:3" x14ac:dyDescent="0.3">
      <c r="A51" s="6" t="s">
        <v>61</v>
      </c>
      <c r="B51" s="1">
        <v>405454.49</v>
      </c>
      <c r="C51" s="1">
        <v>50202.78</v>
      </c>
    </row>
    <row r="52" spans="1:3" x14ac:dyDescent="0.3">
      <c r="A52" s="6" t="s">
        <v>62</v>
      </c>
      <c r="B52" s="1">
        <v>241268.65</v>
      </c>
      <c r="C52" s="1">
        <v>28001.38</v>
      </c>
    </row>
    <row r="53" spans="1:3" x14ac:dyDescent="0.3">
      <c r="A53" s="6" t="s">
        <v>63</v>
      </c>
      <c r="B53" s="1">
        <v>184837.46</v>
      </c>
      <c r="C53" s="1">
        <v>19751.71</v>
      </c>
    </row>
    <row r="54" spans="1:3" x14ac:dyDescent="0.3">
      <c r="A54" s="6" t="s">
        <v>64</v>
      </c>
      <c r="B54" s="1">
        <v>263100.83</v>
      </c>
      <c r="C54" s="1">
        <v>37357.160000000003</v>
      </c>
    </row>
    <row r="55" spans="1:3" x14ac:dyDescent="0.3">
      <c r="A55" s="6" t="s">
        <v>65</v>
      </c>
      <c r="B55" s="1">
        <v>242772.01</v>
      </c>
      <c r="C55" s="1">
        <v>23782.32</v>
      </c>
    </row>
    <row r="56" spans="1:3" x14ac:dyDescent="0.3">
      <c r="A56" s="6" t="s">
        <v>66</v>
      </c>
      <c r="B56" s="1">
        <v>288401.13</v>
      </c>
      <c r="C56" s="1">
        <v>33953.629999999997</v>
      </c>
    </row>
    <row r="57" spans="1:3" x14ac:dyDescent="0.3">
      <c r="A57" s="6" t="s">
        <v>67</v>
      </c>
      <c r="B57" s="1">
        <v>401814.19</v>
      </c>
      <c r="C57" s="1">
        <v>43778.55</v>
      </c>
    </row>
    <row r="58" spans="1:3" x14ac:dyDescent="0.3">
      <c r="A58" s="6" t="s">
        <v>68</v>
      </c>
      <c r="B58" s="1">
        <v>258705.8</v>
      </c>
      <c r="C58" s="1">
        <v>28035.81</v>
      </c>
    </row>
    <row r="59" spans="1:3" x14ac:dyDescent="0.3">
      <c r="A59" s="6" t="s">
        <v>69</v>
      </c>
      <c r="B59" s="1">
        <v>456620.18</v>
      </c>
      <c r="C59" s="1">
        <v>53542.99</v>
      </c>
    </row>
    <row r="60" spans="1:3" x14ac:dyDescent="0.3">
      <c r="A60" s="6" t="s">
        <v>70</v>
      </c>
      <c r="B60" s="1">
        <v>481157.41</v>
      </c>
      <c r="C60" s="1">
        <v>67979.539999999994</v>
      </c>
    </row>
    <row r="61" spans="1:3" x14ac:dyDescent="0.3">
      <c r="A61" s="6" t="s">
        <v>71</v>
      </c>
      <c r="B61" s="1">
        <v>422766.85</v>
      </c>
      <c r="C61" s="1">
        <v>58209.97</v>
      </c>
    </row>
    <row r="62" spans="1:3" x14ac:dyDescent="0.3">
      <c r="A62" s="6" t="s">
        <v>72</v>
      </c>
      <c r="B62" s="1">
        <v>555279.30000000005</v>
      </c>
      <c r="C62" s="1">
        <v>62856.639999999999</v>
      </c>
    </row>
    <row r="63" spans="1:3" x14ac:dyDescent="0.3">
      <c r="A63" s="6" t="s">
        <v>73</v>
      </c>
      <c r="B63" s="1">
        <v>503143.86</v>
      </c>
      <c r="C63" s="1">
        <v>46916.4</v>
      </c>
    </row>
    <row r="64" spans="1:3" x14ac:dyDescent="0.3">
      <c r="A64" s="6" t="s">
        <v>10</v>
      </c>
      <c r="B64" s="1">
        <v>12642507.25</v>
      </c>
      <c r="C64" s="1">
        <v>1467456.67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9552CA7-8650-499E-9E21-6C99003DB9C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Pivot_Analysis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Nilesh Purne</dc:creator>
  <cp:lastModifiedBy>Nilesh Purne</cp:lastModifiedBy>
  <dcterms:created xsi:type="dcterms:W3CDTF">2026-07-29T02:50:37Z</dcterms:created>
  <dcterms:modified xsi:type="dcterms:W3CDTF">2026-07-29T07:23:55Z</dcterms:modified>
</cp:coreProperties>
</file>