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indhura\DS Material\"/>
    </mc:Choice>
  </mc:AlternateContent>
  <xr:revisionPtr revIDLastSave="0" documentId="13_ncr:1_{36CED7A8-56B4-4F70-BB3E-78EBF6F081F2}" xr6:coauthVersionLast="47" xr6:coauthVersionMax="47" xr10:uidLastSave="{00000000-0000-0000-0000-000000000000}"/>
  <bookViews>
    <workbookView xWindow="-108" yWindow="-108" windowWidth="23256" windowHeight="12456" xr2:uid="{76E947BC-3D01-4131-A188-314C817E8417}"/>
  </bookViews>
  <sheets>
    <sheet name="Central Tendency (2)" sheetId="3" r:id="rId1"/>
    <sheet name="Measures Of Variability" sheetId="1" r:id="rId2"/>
    <sheet name="InterQuartile Rang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2" l="1"/>
  <c r="F30" i="2"/>
  <c r="F28" i="2"/>
  <c r="F27" i="2"/>
  <c r="F26" i="2"/>
  <c r="F25" i="2"/>
  <c r="B20" i="3"/>
  <c r="L19" i="3"/>
  <c r="C19" i="3"/>
  <c r="B18" i="3"/>
  <c r="B20" i="2"/>
  <c r="L19" i="2"/>
  <c r="C19" i="2"/>
  <c r="B18" i="2"/>
  <c r="E20" i="1"/>
  <c r="E19" i="1"/>
  <c r="D7" i="1"/>
  <c r="D8" i="1"/>
  <c r="D9" i="1"/>
  <c r="D10" i="1"/>
  <c r="D11" i="1"/>
  <c r="D12" i="1"/>
  <c r="D13" i="1"/>
  <c r="D14" i="1"/>
  <c r="D15" i="1"/>
  <c r="D16" i="1"/>
  <c r="D17" i="1"/>
  <c r="D6" i="1"/>
  <c r="C7" i="1"/>
  <c r="C8" i="1"/>
  <c r="C9" i="1"/>
  <c r="C10" i="1"/>
  <c r="C11" i="1"/>
  <c r="C12" i="1"/>
  <c r="C13" i="1"/>
  <c r="C14" i="1"/>
  <c r="C15" i="1"/>
  <c r="C16" i="1"/>
  <c r="C17" i="1"/>
  <c r="C6" i="1"/>
  <c r="L19" i="1"/>
  <c r="B24" i="1"/>
  <c r="C19" i="1"/>
  <c r="B20" i="1"/>
  <c r="B19" i="1"/>
  <c r="B18" i="1"/>
  <c r="C24" i="1"/>
  <c r="F20" i="1"/>
  <c r="F19" i="1"/>
  <c r="C20" i="3"/>
  <c r="C18" i="3"/>
  <c r="D19" i="3"/>
  <c r="G31" i="2"/>
  <c r="G30" i="2"/>
  <c r="G28" i="2"/>
  <c r="G27" i="2"/>
  <c r="G26" i="2"/>
  <c r="G25" i="2"/>
  <c r="D18" i="1" l="1"/>
</calcChain>
</file>

<file path=xl/sharedStrings.xml><?xml version="1.0" encoding="utf-8"?>
<sst xmlns="http://schemas.openxmlformats.org/spreadsheetml/2006/main" count="59" uniqueCount="31">
  <si>
    <t>heights</t>
  </si>
  <si>
    <t>Student heights</t>
  </si>
  <si>
    <t>min</t>
  </si>
  <si>
    <t>max</t>
  </si>
  <si>
    <t>median</t>
  </si>
  <si>
    <t>mean</t>
  </si>
  <si>
    <t>mode</t>
  </si>
  <si>
    <t xml:space="preserve">Outliers </t>
  </si>
  <si>
    <t>Extremely Rarely occuring events which impact mean of the data</t>
  </si>
  <si>
    <t>Range of Data</t>
  </si>
  <si>
    <t>range</t>
  </si>
  <si>
    <t>Variance</t>
  </si>
  <si>
    <t>Standard Deviation</t>
  </si>
  <si>
    <t>On average, how much is each datapoint is differing from mean(average)</t>
  </si>
  <si>
    <t>diff sum</t>
  </si>
  <si>
    <t>difference sum - datapoint- mean</t>
  </si>
  <si>
    <t>squared diff</t>
  </si>
  <si>
    <t xml:space="preserve">variance </t>
  </si>
  <si>
    <t>st dev</t>
  </si>
  <si>
    <t>InterQuartile Range</t>
  </si>
  <si>
    <t>Q1</t>
  </si>
  <si>
    <t>Q2</t>
  </si>
  <si>
    <t>Q3</t>
  </si>
  <si>
    <t>Quartile 1 : 25 percentile of data</t>
  </si>
  <si>
    <t>Quartile 2 : 50 percentile of data</t>
  </si>
  <si>
    <t>Quartile 3 : 75 percentile</t>
  </si>
  <si>
    <t>IQR</t>
  </si>
  <si>
    <t>Q3-Q1</t>
  </si>
  <si>
    <t>Q1-1.5*IQR</t>
  </si>
  <si>
    <t>Q3+1.5*IQR</t>
  </si>
  <si>
    <t>Any datapoint that falls beyond min(4.5) and max(6.45) is considered as an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</si>
</sst>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"/>
    <numFmt numFmtId="171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Alignment="1">
      <alignment wrapText="1"/>
    </xf>
    <xf numFmtId="170" fontId="0" fillId="0" borderId="0" xfId="0" applyNumberFormat="1"/>
    <xf numFmtId="17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111828</xdr:colOff>
      <xdr:row>5</xdr:row>
      <xdr:rowOff>79852</xdr:rowOff>
    </xdr:from>
    <xdr:to>
      <xdr:col>11</xdr:col>
      <xdr:colOff>131540</xdr:colOff>
      <xdr:row>13</xdr:row>
      <xdr:rowOff>118869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06D2B4-B165-41FA-802F-F91DBC314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0928" y="1542892"/>
          <a:ext cx="3677312" cy="15020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111828</xdr:colOff>
      <xdr:row>5</xdr:row>
      <xdr:rowOff>79852</xdr:rowOff>
    </xdr:from>
    <xdr:to>
      <xdr:col>11</xdr:col>
      <xdr:colOff>131540</xdr:colOff>
      <xdr:row>13</xdr:row>
      <xdr:rowOff>118869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9B8429-866E-9B92-388C-CF662EC30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2720" y="1006609"/>
          <a:ext cx="3664955" cy="1521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0D352-A6D2-473F-8EAC-5EC532AA4B42}">
  <dimension ref="A4:L24"/>
  <sheetViews>
    <sheetView tabSelected="1" zoomScale="110" workbookViewId="0">
      <selection activeCell="C21" sqref="C21"/>
    </sheetView>
  </sheetViews>
  <sheetFormatPr defaultRowHeight="14.4" x14ac:dyDescent="0.3"/>
  <cols>
    <col min="1" max="1" width="16.44140625" bestFit="1" customWidth="1"/>
    <col min="3" max="3" width="14.44140625" customWidth="1"/>
    <col min="4" max="4" width="13" bestFit="1" customWidth="1"/>
  </cols>
  <sheetData>
    <row r="4" spans="1:12" x14ac:dyDescent="0.3">
      <c r="B4" t="s">
        <v>1</v>
      </c>
    </row>
    <row r="5" spans="1:12" x14ac:dyDescent="0.3">
      <c r="B5" t="s">
        <v>0</v>
      </c>
      <c r="C5" s="3"/>
      <c r="K5" t="s">
        <v>2</v>
      </c>
      <c r="L5">
        <v>4.08</v>
      </c>
    </row>
    <row r="6" spans="1:12" x14ac:dyDescent="0.3">
      <c r="A6" t="s">
        <v>2</v>
      </c>
      <c r="B6">
        <v>4.1100000000000003</v>
      </c>
      <c r="C6" s="4"/>
      <c r="D6" s="5"/>
      <c r="L6">
        <v>4.1100000000000003</v>
      </c>
    </row>
    <row r="7" spans="1:12" x14ac:dyDescent="0.3">
      <c r="B7">
        <v>5.0999999999999996</v>
      </c>
      <c r="C7" s="4"/>
      <c r="D7" s="5"/>
      <c r="L7">
        <v>5.0999999999999996</v>
      </c>
    </row>
    <row r="8" spans="1:12" x14ac:dyDescent="0.3">
      <c r="B8">
        <v>5.2</v>
      </c>
      <c r="C8" s="4"/>
      <c r="D8" s="5"/>
      <c r="L8">
        <v>5.2</v>
      </c>
    </row>
    <row r="9" spans="1:12" x14ac:dyDescent="0.3">
      <c r="B9">
        <v>5.25</v>
      </c>
      <c r="C9" s="4"/>
      <c r="D9" s="5"/>
      <c r="L9">
        <v>5.25</v>
      </c>
    </row>
    <row r="10" spans="1:12" x14ac:dyDescent="0.3">
      <c r="B10">
        <v>5.3</v>
      </c>
      <c r="C10" s="4"/>
      <c r="D10" s="5"/>
      <c r="L10">
        <v>5.3</v>
      </c>
    </row>
    <row r="11" spans="1:12" x14ac:dyDescent="0.3">
      <c r="B11">
        <v>5.3</v>
      </c>
      <c r="C11" s="4"/>
      <c r="D11" s="5"/>
      <c r="L11">
        <v>5.3</v>
      </c>
    </row>
    <row r="12" spans="1:12" x14ac:dyDescent="0.3">
      <c r="B12">
        <v>5.5</v>
      </c>
      <c r="C12" s="4"/>
      <c r="D12" s="5"/>
      <c r="L12">
        <v>5.5</v>
      </c>
    </row>
    <row r="13" spans="1:12" x14ac:dyDescent="0.3">
      <c r="B13">
        <v>5.6</v>
      </c>
      <c r="C13" s="4"/>
      <c r="D13" s="5"/>
      <c r="L13">
        <v>5.6</v>
      </c>
    </row>
    <row r="14" spans="1:12" x14ac:dyDescent="0.3">
      <c r="B14">
        <v>5.7</v>
      </c>
      <c r="C14" s="4"/>
      <c r="D14" s="5"/>
      <c r="L14">
        <v>5.7</v>
      </c>
    </row>
    <row r="15" spans="1:12" x14ac:dyDescent="0.3">
      <c r="B15">
        <v>5.8</v>
      </c>
      <c r="C15" s="4"/>
      <c r="D15" s="5"/>
      <c r="L15">
        <v>5.8</v>
      </c>
    </row>
    <row r="16" spans="1:12" x14ac:dyDescent="0.3">
      <c r="B16">
        <v>6</v>
      </c>
      <c r="C16" s="4"/>
      <c r="D16" s="5"/>
      <c r="L16">
        <v>6</v>
      </c>
    </row>
    <row r="17" spans="1:12" x14ac:dyDescent="0.3">
      <c r="A17" t="s">
        <v>3</v>
      </c>
      <c r="B17">
        <v>7</v>
      </c>
      <c r="C17" s="4"/>
      <c r="D17" s="5"/>
      <c r="K17" t="s">
        <v>3</v>
      </c>
      <c r="L17">
        <v>7.5</v>
      </c>
    </row>
    <row r="18" spans="1:12" x14ac:dyDescent="0.3">
      <c r="A18" t="s">
        <v>4</v>
      </c>
      <c r="B18">
        <f>MEDIAN(B6:B16)</f>
        <v>5.3</v>
      </c>
      <c r="C18" t="str">
        <f ca="1">_xlfn.FORMULATEXT(B18)</f>
        <v>=MEDIAN(B6:B16)</v>
      </c>
      <c r="D18" s="2"/>
    </row>
    <row r="19" spans="1:12" x14ac:dyDescent="0.3">
      <c r="A19" t="s">
        <v>5</v>
      </c>
      <c r="C19">
        <f>AVERAGE(B6:B17)</f>
        <v>5.4883333333333342</v>
      </c>
      <c r="D19" t="str">
        <f ca="1">_xlfn.FORMULATEXT(C19)</f>
        <v>=AVERAGE(B6:B17)</v>
      </c>
      <c r="E19" s="5"/>
      <c r="K19" s="1" t="s">
        <v>10</v>
      </c>
      <c r="L19" s="1">
        <f>L17-L5</f>
        <v>3.42</v>
      </c>
    </row>
    <row r="20" spans="1:12" x14ac:dyDescent="0.3">
      <c r="A20" t="s">
        <v>6</v>
      </c>
      <c r="B20">
        <f>_xlfn.MODE.SNGL(B6:B16)</f>
        <v>5.3</v>
      </c>
      <c r="C20" t="str">
        <f ca="1">_xlfn.FORMULATEXT(B20)</f>
        <v>=MODE.SNGL(B6:B16)</v>
      </c>
    </row>
    <row r="22" spans="1:12" x14ac:dyDescent="0.3">
      <c r="C22" t="s">
        <v>7</v>
      </c>
      <c r="E22" t="s">
        <v>8</v>
      </c>
    </row>
    <row r="24" spans="1:12" x14ac:dyDescent="0.3">
      <c r="A24" s="1"/>
      <c r="B2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7303-837A-47B1-A3F1-71EED3A75610}">
  <dimension ref="A4:L26"/>
  <sheetViews>
    <sheetView zoomScale="130" workbookViewId="0">
      <selection activeCell="C25" sqref="C25"/>
    </sheetView>
  </sheetViews>
  <sheetFormatPr defaultRowHeight="14.4" x14ac:dyDescent="0.3"/>
  <cols>
    <col min="1" max="1" width="16.44140625" bestFit="1" customWidth="1"/>
    <col min="3" max="3" width="14.44140625" customWidth="1"/>
    <col min="4" max="4" width="13" bestFit="1" customWidth="1"/>
  </cols>
  <sheetData>
    <row r="4" spans="1:12" x14ac:dyDescent="0.3">
      <c r="B4" t="s">
        <v>1</v>
      </c>
    </row>
    <row r="5" spans="1:12" ht="57.6" x14ac:dyDescent="0.3">
      <c r="B5" t="s">
        <v>0</v>
      </c>
      <c r="C5" s="3" t="s">
        <v>15</v>
      </c>
      <c r="D5" t="s">
        <v>16</v>
      </c>
      <c r="K5" t="s">
        <v>2</v>
      </c>
      <c r="L5">
        <v>4.08</v>
      </c>
    </row>
    <row r="6" spans="1:12" x14ac:dyDescent="0.3">
      <c r="A6" t="s">
        <v>2</v>
      </c>
      <c r="B6">
        <v>4.1100000000000003</v>
      </c>
      <c r="C6" s="4">
        <f>B6-$C$19</f>
        <v>-1.3783333333333339</v>
      </c>
      <c r="D6" s="5">
        <f>POWER(C6,2)</f>
        <v>1.8998027777777793</v>
      </c>
      <c r="L6">
        <v>4.1100000000000003</v>
      </c>
    </row>
    <row r="7" spans="1:12" x14ac:dyDescent="0.3">
      <c r="B7">
        <v>5.0999999999999996</v>
      </c>
      <c r="C7" s="4">
        <f t="shared" ref="C7:C17" si="0">B7-$C$19</f>
        <v>-0.38833333333333453</v>
      </c>
      <c r="D7" s="5">
        <f t="shared" ref="D7:D17" si="1">POWER(C7,2)</f>
        <v>0.1508027777777787</v>
      </c>
      <c r="L7">
        <v>5.0999999999999996</v>
      </c>
    </row>
    <row r="8" spans="1:12" x14ac:dyDescent="0.3">
      <c r="B8">
        <v>5.2</v>
      </c>
      <c r="C8" s="4">
        <f t="shared" si="0"/>
        <v>-0.288333333333334</v>
      </c>
      <c r="D8" s="5">
        <f t="shared" si="1"/>
        <v>8.3136111111111494E-2</v>
      </c>
      <c r="L8">
        <v>5.2</v>
      </c>
    </row>
    <row r="9" spans="1:12" x14ac:dyDescent="0.3">
      <c r="B9">
        <v>5.25</v>
      </c>
      <c r="C9" s="4">
        <f t="shared" si="0"/>
        <v>-0.23833333333333417</v>
      </c>
      <c r="D9" s="5">
        <f t="shared" si="1"/>
        <v>5.6802777777778181E-2</v>
      </c>
      <c r="L9">
        <v>5.25</v>
      </c>
    </row>
    <row r="10" spans="1:12" x14ac:dyDescent="0.3">
      <c r="B10">
        <v>5.3</v>
      </c>
      <c r="C10" s="4">
        <f t="shared" si="0"/>
        <v>-0.18833333333333435</v>
      </c>
      <c r="D10" s="5">
        <f t="shared" si="1"/>
        <v>3.5469444444444831E-2</v>
      </c>
      <c r="L10">
        <v>5.3</v>
      </c>
    </row>
    <row r="11" spans="1:12" x14ac:dyDescent="0.3">
      <c r="B11">
        <v>5.3</v>
      </c>
      <c r="C11" s="4">
        <f t="shared" si="0"/>
        <v>-0.18833333333333435</v>
      </c>
      <c r="D11" s="5">
        <f t="shared" si="1"/>
        <v>3.5469444444444831E-2</v>
      </c>
      <c r="L11">
        <v>5.3</v>
      </c>
    </row>
    <row r="12" spans="1:12" x14ac:dyDescent="0.3">
      <c r="B12">
        <v>5.5</v>
      </c>
      <c r="C12" s="4">
        <f t="shared" si="0"/>
        <v>1.1666666666665826E-2</v>
      </c>
      <c r="D12" s="5">
        <f t="shared" si="1"/>
        <v>1.361111111110915E-4</v>
      </c>
      <c r="L12">
        <v>5.5</v>
      </c>
    </row>
    <row r="13" spans="1:12" x14ac:dyDescent="0.3">
      <c r="B13">
        <v>5.6</v>
      </c>
      <c r="C13" s="4">
        <f t="shared" si="0"/>
        <v>0.11166666666666547</v>
      </c>
      <c r="D13" s="5">
        <f t="shared" si="1"/>
        <v>1.2469444444444177E-2</v>
      </c>
      <c r="L13">
        <v>5.6</v>
      </c>
    </row>
    <row r="14" spans="1:12" x14ac:dyDescent="0.3">
      <c r="B14">
        <v>5.7</v>
      </c>
      <c r="C14" s="4">
        <f t="shared" si="0"/>
        <v>0.211666666666666</v>
      </c>
      <c r="D14" s="5">
        <f t="shared" si="1"/>
        <v>4.4802777777777497E-2</v>
      </c>
      <c r="L14">
        <v>5.7</v>
      </c>
    </row>
    <row r="15" spans="1:12" x14ac:dyDescent="0.3">
      <c r="B15">
        <v>5.8</v>
      </c>
      <c r="C15" s="4">
        <f t="shared" si="0"/>
        <v>0.31166666666666565</v>
      </c>
      <c r="D15" s="5">
        <f t="shared" si="1"/>
        <v>9.7136111111110479E-2</v>
      </c>
      <c r="L15">
        <v>5.8</v>
      </c>
    </row>
    <row r="16" spans="1:12" x14ac:dyDescent="0.3">
      <c r="B16">
        <v>6</v>
      </c>
      <c r="C16" s="4">
        <f t="shared" si="0"/>
        <v>0.51166666666666583</v>
      </c>
      <c r="D16" s="5">
        <f t="shared" si="1"/>
        <v>0.26180277777777694</v>
      </c>
      <c r="L16">
        <v>6</v>
      </c>
    </row>
    <row r="17" spans="1:12" x14ac:dyDescent="0.3">
      <c r="A17" t="s">
        <v>3</v>
      </c>
      <c r="B17">
        <v>7</v>
      </c>
      <c r="C17" s="4">
        <f t="shared" si="0"/>
        <v>1.5116666666666658</v>
      </c>
      <c r="D17" s="5">
        <f t="shared" si="1"/>
        <v>2.2851361111111084</v>
      </c>
      <c r="K17" t="s">
        <v>3</v>
      </c>
      <c r="L17">
        <v>7.5</v>
      </c>
    </row>
    <row r="18" spans="1:12" x14ac:dyDescent="0.3">
      <c r="A18" t="s">
        <v>4</v>
      </c>
      <c r="B18">
        <f>MEDIAN(B6:B16)</f>
        <v>5.3</v>
      </c>
      <c r="C18" t="s">
        <v>14</v>
      </c>
      <c r="D18" s="2">
        <f>SUM(C6:C17)</f>
        <v>-1.0658141036401503E-14</v>
      </c>
    </row>
    <row r="19" spans="1:12" x14ac:dyDescent="0.3">
      <c r="A19" t="s">
        <v>5</v>
      </c>
      <c r="B19">
        <f>AVERAGE(B6:B16)</f>
        <v>5.3509090909090915</v>
      </c>
      <c r="C19">
        <f>AVERAGE(B6:B17)</f>
        <v>5.4883333333333342</v>
      </c>
      <c r="D19" t="s">
        <v>17</v>
      </c>
      <c r="E19" s="5">
        <f>AVERAGE(D6:D17)</f>
        <v>0.41358055555555545</v>
      </c>
      <c r="F19" t="str">
        <f ca="1">_xlfn.FORMULATEXT(E19)</f>
        <v>=AVERAGE(D6:D17)</v>
      </c>
      <c r="K19" s="1" t="s">
        <v>10</v>
      </c>
      <c r="L19" s="1">
        <f>L17-L5</f>
        <v>3.42</v>
      </c>
    </row>
    <row r="20" spans="1:12" x14ac:dyDescent="0.3">
      <c r="A20" t="s">
        <v>6</v>
      </c>
      <c r="B20">
        <f>_xlfn.MODE.SNGL(B6:B16)</f>
        <v>5.3</v>
      </c>
      <c r="D20" t="s">
        <v>18</v>
      </c>
      <c r="E20">
        <f>POWER(E19,0.5)</f>
        <v>0.64310229011841924</v>
      </c>
      <c r="F20" t="str">
        <f ca="1">_xlfn.FORMULATEXT(E20)</f>
        <v>=POWER(E19,0.5)</v>
      </c>
    </row>
    <row r="22" spans="1:12" x14ac:dyDescent="0.3">
      <c r="C22" t="s">
        <v>7</v>
      </c>
      <c r="E22" t="s">
        <v>8</v>
      </c>
    </row>
    <row r="24" spans="1:12" x14ac:dyDescent="0.3">
      <c r="A24" s="1" t="s">
        <v>9</v>
      </c>
      <c r="B24" s="1">
        <f>B17-B6</f>
        <v>2.8899999999999997</v>
      </c>
      <c r="C24" t="str">
        <f ca="1">_xlfn.FORMULATEXT(B24)</f>
        <v>=B17-B6</v>
      </c>
    </row>
    <row r="25" spans="1:12" x14ac:dyDescent="0.3">
      <c r="A25" t="s">
        <v>11</v>
      </c>
    </row>
    <row r="26" spans="1:12" x14ac:dyDescent="0.3">
      <c r="A26" t="s">
        <v>12</v>
      </c>
      <c r="B26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85C87-5154-415D-BE17-A092A22EFFEE}">
  <dimension ref="A4:L32"/>
  <sheetViews>
    <sheetView topLeftCell="A17" zoomScale="98" workbookViewId="0">
      <selection activeCell="D21" sqref="D21"/>
    </sheetView>
  </sheetViews>
  <sheetFormatPr defaultRowHeight="14.4" x14ac:dyDescent="0.3"/>
  <cols>
    <col min="1" max="1" width="16.44140625" bestFit="1" customWidth="1"/>
    <col min="3" max="3" width="14.44140625" customWidth="1"/>
    <col min="4" max="4" width="13" bestFit="1" customWidth="1"/>
    <col min="5" max="5" width="12.33203125" customWidth="1"/>
  </cols>
  <sheetData>
    <row r="4" spans="1:12" x14ac:dyDescent="0.3">
      <c r="B4" t="s">
        <v>1</v>
      </c>
    </row>
    <row r="5" spans="1:12" x14ac:dyDescent="0.3">
      <c r="B5" t="s">
        <v>0</v>
      </c>
      <c r="C5" s="3"/>
      <c r="K5" t="s">
        <v>2</v>
      </c>
      <c r="L5">
        <v>4.08</v>
      </c>
    </row>
    <row r="6" spans="1:12" x14ac:dyDescent="0.3">
      <c r="A6" t="s">
        <v>2</v>
      </c>
      <c r="B6">
        <v>4.1100000000000003</v>
      </c>
      <c r="C6" s="4"/>
      <c r="D6" s="5"/>
      <c r="L6">
        <v>4.1100000000000003</v>
      </c>
    </row>
    <row r="7" spans="1:12" x14ac:dyDescent="0.3">
      <c r="B7">
        <v>5.0999999999999996</v>
      </c>
      <c r="C7" s="4"/>
      <c r="D7" s="5"/>
      <c r="L7">
        <v>5.0999999999999996</v>
      </c>
    </row>
    <row r="8" spans="1:12" x14ac:dyDescent="0.3">
      <c r="B8">
        <v>5.2</v>
      </c>
      <c r="C8" s="4"/>
      <c r="D8" s="5"/>
      <c r="L8">
        <v>5.2</v>
      </c>
    </row>
    <row r="9" spans="1:12" x14ac:dyDescent="0.3">
      <c r="B9">
        <v>5.25</v>
      </c>
      <c r="C9" s="4"/>
      <c r="D9" s="5"/>
      <c r="L9">
        <v>5.25</v>
      </c>
    </row>
    <row r="10" spans="1:12" x14ac:dyDescent="0.3">
      <c r="B10">
        <v>5.3</v>
      </c>
      <c r="C10" s="4"/>
      <c r="D10" s="5"/>
      <c r="L10">
        <v>5.3</v>
      </c>
    </row>
    <row r="11" spans="1:12" x14ac:dyDescent="0.3">
      <c r="B11">
        <v>5.3</v>
      </c>
      <c r="C11" s="4"/>
      <c r="D11" s="5"/>
      <c r="L11">
        <v>5.3</v>
      </c>
    </row>
    <row r="12" spans="1:12" x14ac:dyDescent="0.3">
      <c r="B12">
        <v>5.5</v>
      </c>
      <c r="C12" s="4"/>
      <c r="D12" s="5"/>
      <c r="L12">
        <v>5.5</v>
      </c>
    </row>
    <row r="13" spans="1:12" x14ac:dyDescent="0.3">
      <c r="B13">
        <v>5.6</v>
      </c>
      <c r="C13" s="4"/>
      <c r="D13" s="5"/>
      <c r="L13">
        <v>5.6</v>
      </c>
    </row>
    <row r="14" spans="1:12" x14ac:dyDescent="0.3">
      <c r="B14">
        <v>5.7</v>
      </c>
      <c r="C14" s="4"/>
      <c r="D14" s="5"/>
      <c r="L14">
        <v>5.7</v>
      </c>
    </row>
    <row r="15" spans="1:12" x14ac:dyDescent="0.3">
      <c r="B15">
        <v>5.8</v>
      </c>
      <c r="C15" s="4"/>
      <c r="D15" s="5"/>
      <c r="L15">
        <v>5.8</v>
      </c>
    </row>
    <row r="16" spans="1:12" x14ac:dyDescent="0.3">
      <c r="B16">
        <v>6</v>
      </c>
      <c r="C16" s="4"/>
      <c r="D16" s="5"/>
      <c r="L16">
        <v>6</v>
      </c>
    </row>
    <row r="17" spans="1:12" x14ac:dyDescent="0.3">
      <c r="A17" t="s">
        <v>3</v>
      </c>
      <c r="B17">
        <v>7</v>
      </c>
      <c r="C17" s="4"/>
      <c r="D17" s="5"/>
      <c r="K17" t="s">
        <v>3</v>
      </c>
      <c r="L17">
        <v>7.5</v>
      </c>
    </row>
    <row r="18" spans="1:12" x14ac:dyDescent="0.3">
      <c r="A18" t="s">
        <v>4</v>
      </c>
      <c r="B18">
        <f>MEDIAN(B6:B16)</f>
        <v>5.3</v>
      </c>
      <c r="D18" s="2"/>
    </row>
    <row r="19" spans="1:12" x14ac:dyDescent="0.3">
      <c r="A19" t="s">
        <v>5</v>
      </c>
      <c r="C19">
        <f>AVERAGE(B6:B17)</f>
        <v>5.4883333333333342</v>
      </c>
      <c r="E19" s="5"/>
      <c r="K19" s="1" t="s">
        <v>10</v>
      </c>
      <c r="L19" s="1">
        <f>L17-L5</f>
        <v>3.42</v>
      </c>
    </row>
    <row r="20" spans="1:12" x14ac:dyDescent="0.3">
      <c r="A20" t="s">
        <v>6</v>
      </c>
      <c r="B20">
        <f>_xlfn.MODE.SNGL(B6:B16)</f>
        <v>5.3</v>
      </c>
    </row>
    <row r="22" spans="1:12" x14ac:dyDescent="0.3">
      <c r="C22" t="s">
        <v>7</v>
      </c>
      <c r="E22" t="s">
        <v>8</v>
      </c>
    </row>
    <row r="23" spans="1:12" x14ac:dyDescent="0.3">
      <c r="E23" s="7" t="s">
        <v>19</v>
      </c>
      <c r="F23" s="7"/>
      <c r="G23" s="7"/>
      <c r="H23" s="7"/>
    </row>
    <row r="25" spans="1:12" ht="43.2" x14ac:dyDescent="0.3">
      <c r="D25" s="3" t="s">
        <v>23</v>
      </c>
      <c r="E25" t="s">
        <v>20</v>
      </c>
      <c r="F25">
        <f>_xlfn.PERCENTILE.INC(B6:B17,0.25)</f>
        <v>5.2374999999999998</v>
      </c>
      <c r="G25" t="str">
        <f ca="1">_xlfn.FORMULATEXT(F25)</f>
        <v>=PERCENTILE.INC(B6:B17,0.25)</v>
      </c>
    </row>
    <row r="26" spans="1:12" ht="43.2" x14ac:dyDescent="0.3">
      <c r="D26" s="3" t="s">
        <v>24</v>
      </c>
      <c r="E26" t="s">
        <v>21</v>
      </c>
      <c r="F26">
        <f>_xlfn.PERCENTILE.INC(B6:B17,0.5)</f>
        <v>5.4</v>
      </c>
      <c r="G26" t="str">
        <f ca="1">_xlfn.FORMULATEXT(F26)</f>
        <v>=PERCENTILE.INC(B6:B17,0.5)</v>
      </c>
    </row>
    <row r="27" spans="1:12" ht="28.8" x14ac:dyDescent="0.3">
      <c r="D27" s="3" t="s">
        <v>25</v>
      </c>
      <c r="E27" t="s">
        <v>22</v>
      </c>
      <c r="F27">
        <f>_xlfn.PERCENTILE.INC(B6:B17,0.75)</f>
        <v>5.7249999999999996</v>
      </c>
      <c r="G27" t="str">
        <f ca="1">_xlfn.FORMULATEXT(F27)</f>
        <v>=PERCENTILE.INC(B6:B17,0.75)</v>
      </c>
    </row>
    <row r="28" spans="1:12" x14ac:dyDescent="0.3">
      <c r="D28" s="3" t="s">
        <v>26</v>
      </c>
      <c r="E28" t="s">
        <v>27</v>
      </c>
      <c r="F28">
        <f>F27-F25</f>
        <v>0.48749999999999982</v>
      </c>
      <c r="G28" t="str">
        <f ca="1">_xlfn.FORMULATEXT(F28)</f>
        <v>=F27-F25</v>
      </c>
    </row>
    <row r="30" spans="1:12" x14ac:dyDescent="0.3">
      <c r="D30" s="3" t="s">
        <v>2</v>
      </c>
      <c r="E30" t="s">
        <v>28</v>
      </c>
      <c r="F30">
        <f>F25-(1.5*F28)</f>
        <v>4.5062499999999996</v>
      </c>
      <c r="G30" t="str">
        <f ca="1">_xlfn.FORMULATEXT(F30)</f>
        <v>=F25-(1.5*F28)</v>
      </c>
    </row>
    <row r="31" spans="1:12" x14ac:dyDescent="0.3">
      <c r="D31" s="3" t="s">
        <v>3</v>
      </c>
      <c r="E31" t="s">
        <v>29</v>
      </c>
      <c r="F31">
        <f>F27+(1.5*F28)</f>
        <v>6.4562499999999989</v>
      </c>
      <c r="G31" t="str">
        <f ca="1">_xlfn.FORMULATEXT(F31)</f>
        <v>=F27+(1.5*F28)</v>
      </c>
    </row>
    <row r="32" spans="1:12" x14ac:dyDescent="0.3">
      <c r="C32" s="6" t="s">
        <v>30</v>
      </c>
      <c r="D32" s="6"/>
      <c r="E32" s="6"/>
      <c r="F32" s="6"/>
      <c r="G32" s="6"/>
      <c r="H32" s="6"/>
    </row>
  </sheetData>
  <mergeCells count="2">
    <mergeCell ref="E23:H23"/>
    <mergeCell ref="C32:H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Central Tendency (2)</vt:lpstr>
      <vt:lpstr>Measures Of Variability</vt:lpstr>
      <vt:lpstr>InterQuartile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nk.sindhura@outlook.com</dc:creator>
  <cp:lastModifiedBy>nk.sindhura@outlook.com</cp:lastModifiedBy>
  <dcterms:created xsi:type="dcterms:W3CDTF">2025-08-25T08:22:40Z</dcterms:created>
  <dcterms:modified xsi:type="dcterms:W3CDTF">2025-08-26T07:28:25Z</dcterms:modified>
</cp:coreProperties>
</file>