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indh\Desktop\Class Excels\Homework1\"/>
    </mc:Choice>
  </mc:AlternateContent>
  <xr:revisionPtr revIDLastSave="0" documentId="13_ncr:1_{425D1CA6-0BFA-4D9C-B6F0-9EBAAE09AEDC}" xr6:coauthVersionLast="46" xr6:coauthVersionMax="46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Sheet1" sheetId="1" r:id="rId1"/>
    <sheet name="Pivot table Chart Category" sheetId="3" r:id="rId2"/>
    <sheet name="Pivot table Chart Sub-Category" sheetId="5" r:id="rId3"/>
    <sheet name="Pivot Table Chart Date" sheetId="12" r:id="rId4"/>
  </sheets>
  <definedNames>
    <definedName name="_xlnm._FilterDatabase" localSheetId="0" hidden="1">Sheet1!$A$1:$P$4115</definedName>
  </definedNames>
  <calcPr calcId="191029"/>
  <pivotCaches>
    <pivotCache cacheId="21" r:id="rId5"/>
    <pivotCache cacheId="26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1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<sst xmlns="http://schemas.openxmlformats.org/spreadsheetml/2006/main" count="33027" uniqueCount="8381">
  <si>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</si>
  <si>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</si>
  <si>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</si>
  <si>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</si>
  <si>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</si>
  <si>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</si>
  <si>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</si>
  <si>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</si>
  <si>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</si>
  <si>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</si>
  <si>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</si>
  <si>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</si>
  <si>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</si>
  <si>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</si>
  <si>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</si>
  <si>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</si>
  <si>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</si>
  <si>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</si>
  <si>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</si>
  <si>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</si>
  <si>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</si>
  <si>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</si>
  <si>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</si>
  <si>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</si>
  <si>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</si>
  <si>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</si>
  <si>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</si>
  <si>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</si>
  <si>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</si>
  <si>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</si>
  <si>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</si>
  <si>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</si>
  <si>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</si>
  <si>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</si>
  <si>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</si>
  <si>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</si>
  <si>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</si>
  <si>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</si>
  <si>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</si>
  <si>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</si>
  <si>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</si>
  <si>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</si>
  <si>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</si>
  <si>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</si>
  <si>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</si>
  <si>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</si>
  <si>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</si>
  <si>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</si>
  <si>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</si>
  <si>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</si>
  <si>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</si>
  <si>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</si>
  <si>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</si>
  <si>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</si>
  <si>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</si>
  <si>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</si>
  <si>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</si>
  <si>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</si>
  <si>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</si>
  <si>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</si>
  <si>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</si>
  <si>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</si>
  <si>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</si>
  <si>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</si>
  <si>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</si>
  <si>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</si>
  <si>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</si>
  <si>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</si>
  <si>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</si>
  <si>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</si>
  <si>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</si>
  <si>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</si>
  <si>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</si>
  <si>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</si>
  <si>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</si>
  <si>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</si>
  <si>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</si>
  <si>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</si>
  <si>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</si>
  <si>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</si>
  <si>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</si>
  <si>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</si>
  <si>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</si>
  <si>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</si>
  <si>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</si>
  <si>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</si>
  <si>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</si>
  <si>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</si>
  <si>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</si>
  <si>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</si>
  <si>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</si>
  <si>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</si>
  <si>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</si>
  <si>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</si>
  <si>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</si>
  <si>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</si>
  <si>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</si>
  <si>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</si>
  <si>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</si>
  <si>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</si>
  <si>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</si>
  <si>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</si>
  <si>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</si>
  <si>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</si>
  <si>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</si>
  <si>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</si>
  <si>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</si>
  <si>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</si>
  <si>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</si>
  <si>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</si>
  <si>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</si>
  <si>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</si>
  <si>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</si>
  <si>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</si>
  <si>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</si>
  <si>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</si>
  <si>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</si>
  <si>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</si>
  <si>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</si>
  <si>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</si>
  <si>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</si>
  <si>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</si>
  <si>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</si>
  <si>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</si>
  <si>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</si>
  <si>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</si>
  <si>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</si>
  <si>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</si>
  <si>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</si>
  <si>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</si>
  <si>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</si>
  <si>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</si>
  <si>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</si>
  <si>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</si>
  <si>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</si>
  <si>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</si>
  <si>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</si>
  <si>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</si>
  <si>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</si>
  <si>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</si>
  <si>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</si>
  <si>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</si>
  <si>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</si>
  <si>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</si>
  <si>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</si>
  <si>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</si>
  <si>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</si>
  <si>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</si>
  <si>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</si>
  <si>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</si>
  <si>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</si>
  <si>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</si>
  <si>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</si>
  <si>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</si>
  <si>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</si>
  <si>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</si>
  <si>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</si>
  <si>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</si>
  <si>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</si>
  <si>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</si>
  <si>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</si>
  <si>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</si>
  <si>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</si>
  <si>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</si>
  <si>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</si>
  <si>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</si>
  <si>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</si>
  <si>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</si>
  <si>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</si>
  <si>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</si>
  <si>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</si>
  <si>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</si>
  <si>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</si>
  <si>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</si>
  <si>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</si>
  <si>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</si>
  <si>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</si>
  <si>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</si>
  <si>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</si>
  <si>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</si>
  <si>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</si>
  <si>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</si>
  <si>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</si>
  <si>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</si>
  <si>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</si>
  <si>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</si>
  <si>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</si>
  <si>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</si>
  <si>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</si>
  <si>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</si>
  <si>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</si>
  <si>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</si>
  <si>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</si>
  <si>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</si>
  <si>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</si>
  <si>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</si>
  <si>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</si>
  <si>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</si>
  <si>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</si>
  <si>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</si>
  <si>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</si>
  <si>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</si>
  <si>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</si>
  <si>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</si>
  <si>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</si>
  <si>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</si>
  <si>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</si>
  <si>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</si>
  <si>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</si>
  <si>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</si>
  <si>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</si>
  <si>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</si>
  <si>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</si>
  <si>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</si>
  <si>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</si>
  <si>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</si>
  <si>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</si>
  <si>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</si>
  <si>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</si>
  <si>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</si>
  <si>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</si>
  <si>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</si>
  <si>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</si>
  <si>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</si>
  <si>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</si>
  <si>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</si>
  <si>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</si>
  <si>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</si>
  <si>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</si>
  <si>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</si>
  <si>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</si>
  <si>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</si>
  <si>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</si>
  <si>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</si>
  <si>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</si>
  <si>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</si>
  <si>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</si>
  <si>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</si>
  <si>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</si>
  <si>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</si>
  <si>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</si>
  <si>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</si>
  <si>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</si>
  <si>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</si>
  <si>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</si>
  <si>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</si>
  <si>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</si>
  <si>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</si>
  <si>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</si>
  <si>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</si>
  <si>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</si>
  <si>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</si>
  <si>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</si>
  <si>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</si>
  <si>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</si>
  <si>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</si>
  <si>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</si>
  <si>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</si>
  <si>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</si>
  <si>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</si>
  <si>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</si>
  <si>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</si>
  <si>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</si>
  <si>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</si>
  <si>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</si>
  <si>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</si>
  <si>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</si>
  <si>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</si>
  <si>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</si>
  <si>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</si>
  <si>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</si>
  <si>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</si>
  <si>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</si>
  <si>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</si>
  <si>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</si>
  <si>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</si>
  <si>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</si>
  <si>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</si>
  <si>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</si>
  <si>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</si>
  <si>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</si>
  <si>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</si>
  <si>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</si>
  <si>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</si>
  <si>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</si>
  <si>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</si>
  <si>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</si>
  <si>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</si>
  <si>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</si>
  <si>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</si>
  <si>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</si>
  <si>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</si>
  <si>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</si>
  <si>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</si>
  <si>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</si>
  <si>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</si>
  <si>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</si>
  <si>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</si>
  <si>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</si>
  <si>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</si>
  <si>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</si>
  <si>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</si>
  <si>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</si>
  <si>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</si>
  <si>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</si>
  <si>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</si>
  <si>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</si>
  <si>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</si>
  <si>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</si>
  <si>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</si>
  <si>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</si>
  <si>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</si>
  <si>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</si>
  <si>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</si>
  <si>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</si>
  <si>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</si>
  <si>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</si>
  <si>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</si>
  <si>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</si>
  <si>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</si>
  <si>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</si>
  <si>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</si>
  <si>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</si>
  <si>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</si>
  <si>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</si>
  <si>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</si>
  <si>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</si>
  <si>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</si>
  <si>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</si>
  <si>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</si>
  <si>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</si>
  <si>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</si>
  <si>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</si>
  <si>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</si>
  <si>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</si>
  <si>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</si>
  <si>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</si>
  <si>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</si>
  <si>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</si>
  <si>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</si>
  <si>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</si>
  <si>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</si>
  <si>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</si>
  <si>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</si>
  <si>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</si>
  <si>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</si>
  <si>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</si>
  <si>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</si>
  <si>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</si>
  <si>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</si>
  <si>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</si>
  <si>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</si>
  <si>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</si>
  <si>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</si>
  <si>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</si>
  <si>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</si>
  <si>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</si>
  <si>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</si>
  <si>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</si>
  <si>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</si>
  <si>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</si>
  <si>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</si>
  <si>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</si>
  <si>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</si>
  <si>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</si>
  <si>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</si>
  <si>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</si>
  <si>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</si>
  <si>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</si>
  <si>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</si>
  <si>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</si>
  <si>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</si>
  <si>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</si>
  <si>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</si>
  <si>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</si>
  <si>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</si>
  <si>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</si>
  <si>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</si>
  <si>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</si>
  <si>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</si>
  <si>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</si>
  <si>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</si>
  <si>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</si>
  <si>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</si>
  <si>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</si>
  <si>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</si>
  <si>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</si>
  <si>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</si>
  <si>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</si>
  <si>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</si>
  <si>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</si>
  <si>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</si>
  <si>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</si>
  <si>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</si>
  <si>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</si>
  <si>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</si>
  <si>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</si>
  <si>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</si>
  <si>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</si>
  <si>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</si>
  <si>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</si>
  <si>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</si>
  <si>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</si>
  <si>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</si>
  <si>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</si>
  <si>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</si>
  <si>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</si>
  <si>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</si>
  <si>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</si>
  <si>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</si>
  <si>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</si>
  <si>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</si>
  <si>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</si>
  <si>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</si>
  <si>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</si>
  <si>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</si>
  <si>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</si>
  <si>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</si>
  <si>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</si>
  <si>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</si>
  <si>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</si>
  <si>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</si>
  <si>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</si>
  <si>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</si>
  <si>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</si>
  <si>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</si>
  <si>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</si>
  <si>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</si>
  <si>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</si>
  <si>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</si>
  <si>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</si>
  <si>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</si>
  <si>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</si>
  <si>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</si>
  <si>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</si>
  <si>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</si>
  <si>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</si>
  <si>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</si>
  <si>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</si>
  <si>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</si>
  <si>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</si>
  <si>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</si>
  <si>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</si>
  <si>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</si>
  <si>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</si>
  <si>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</si>
  <si>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</si>
  <si>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</si>
  <si>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</si>
  <si>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</si>
  <si>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</si>
  <si>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</si>
  <si>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</si>
  <si>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</si>
  <si>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</si>
  <si>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</si>
  <si>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</si>
  <si>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</si>
  <si>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</si>
  <si>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</si>
  <si>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</si>
  <si>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</si>
  <si>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</si>
  <si>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</si>
  <si>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</si>
  <si>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</si>
  <si>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</si>
  <si>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</si>
  <si>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</si>
  <si>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</si>
  <si>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</si>
  <si>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</si>
  <si>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</si>
  <si>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</si>
  <si>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</si>
  <si>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</si>
  <si>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</si>
  <si>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</si>
  <si>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</si>
  <si>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</si>
  <si>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</si>
  <si>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</si>
  <si>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</si>
  <si>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</si>
  <si>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</si>
  <si>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</si>
  <si>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</si>
  <si>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</si>
  <si>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</si>
  <si>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</si>
  <si>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</si>
  <si>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</si>
  <si>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</si>
  <si>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</si>
  <si>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</si>
  <si>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</si>
  <si>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</si>
  <si>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</si>
  <si>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</si>
  <si>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</si>
  <si>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</si>
  <si>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</si>
  <si>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</si>
  <si>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</si>
  <si>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</si>
  <si>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</si>
  <si>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</si>
  <si>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</si>
  <si>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</si>
  <si>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</si>
  <si>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</si>
  <si>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</si>
  <si>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</si>
  <si>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</si>
  <si>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</si>
  <si>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</si>
  <si>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</si>
  <si>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</si>
  <si>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</si>
  <si>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</si>
  <si>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</si>
  <si>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</si>
  <si>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</si>
  <si>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</si>
  <si>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</si>
  <si>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</si>
  <si>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</si>
  <si>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</si>
  <si>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</si>
  <si>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</si>
  <si>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</si>
  <si>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</si>
  <si>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</si>
  <si>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</si>
  <si>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</si>
  <si>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</si>
  <si>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</si>
  <si>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</si>
  <si>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</si>
  <si>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</si>
  <si>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</si>
  <si>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</si>
  <si>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</si>
  <si>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</si>
  <si>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</si>
  <si>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</si>
  <si>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</si>
  <si>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</si>
  <si>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</si>
  <si>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</si>
  <si>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</si>
  <si>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</si>
  <si>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</si>
  <si>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</si>
  <si>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</si>
  <si>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</si>
  <si>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</si>
  <si>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</si>
  <si>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</si>
  <si>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</si>
  <si>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</si>
  <si>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</si>
  <si>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</si>
  <si>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</si>
  <si>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</si>
  <si>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</si>
  <si>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</si>
  <si>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</si>
  <si>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</si>
  <si>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</si>
  <si>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</si>
  <si>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</si>
  <si>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</si>
  <si>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</si>
  <si>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</si>
  <si>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</si>
  <si>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</si>
  <si>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</si>
  <si>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</si>
  <si>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</si>
  <si>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</si>
  <si>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</si>
  <si>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</si>
  <si>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</si>
  <si>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</si>
  <si>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</si>
  <si>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</si>
  <si>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</si>
  <si>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</si>
  <si>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</si>
  <si>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</si>
  <si>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</si>
  <si>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</si>
  <si>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</si>
  <si>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</si>
  <si>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</si>
  <si>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</si>
  <si>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</si>
  <si>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</si>
  <si>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</si>
  <si>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</si>
  <si>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</si>
  <si>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</si>
  <si>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</si>
  <si>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</si>
  <si>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</si>
  <si>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</si>
  <si>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</si>
  <si>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</si>
  <si>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</si>
  <si>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</si>
  <si>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</si>
  <si>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</si>
  <si>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</si>
  <si>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</si>
  <si>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</si>
  <si>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</si>
  <si>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</si>
  <si>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</si>
  <si>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</si>
  <si>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</si>
  <si>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</si>
  <si>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</si>
  <si>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</si>
  <si>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</si>
  <si>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</si>
  <si>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</si>
  <si>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</si>
  <si>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</si>
  <si>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</si>
  <si>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</si>
  <si>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</si>
  <si>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</si>
  <si>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</si>
  <si>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</si>
  <si>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</si>
  <si>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</si>
  <si>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</si>
  <si>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</si>
  <si>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</si>
  <si>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</si>
  <si>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</si>
  <si>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</si>
  <si>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</si>
  <si>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</si>
  <si>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</si>
  <si>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</si>
  <si>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</si>
  <si>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</si>
  <si>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</si>
  <si>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</si>
  <si>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</si>
  <si>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</si>
  <si>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</si>
  <si>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</si>
  <si>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</si>
  <si>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</si>
  <si>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</si>
  <si>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</si>
  <si>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</si>
  <si>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</si>
  <si>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</si>
  <si>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</si>
  <si>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</si>
  <si>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</si>
  <si>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</si>
  <si>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</si>
  <si>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</si>
  <si>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</si>
  <si>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</si>
  <si>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</si>
  <si>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</si>
  <si>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</si>
  <si>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</si>
  <si>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</si>
  <si>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</si>
  <si>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</si>
  <si>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</si>
  <si>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</si>
  <si>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</si>
  <si>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</si>
  <si>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</si>
  <si>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</si>
  <si>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</si>
  <si>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</si>
  <si>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</si>
  <si>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</si>
  <si>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</si>
  <si>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</si>
  <si>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</si>
  <si>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</si>
  <si>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</si>
  <si>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</si>
  <si>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</si>
  <si>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</si>
  <si>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</si>
  <si>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</si>
  <si>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</si>
  <si>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</si>
  <si>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</si>
  <si>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</si>
  <si>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</si>
  <si>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</si>
  <si>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</si>
  <si>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</si>
  <si>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</si>
  <si>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</si>
  <si>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</si>
  <si>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</si>
  <si>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</si>
  <si>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</si>
  <si>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</si>
  <si>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</si>
  <si>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</si>
  <si>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</si>
  <si>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</si>
  <si>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</si>
  <si>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</si>
  <si>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</si>
  <si>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</si>
  <si>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</si>
  <si>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</si>
  <si>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</si>
  <si>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</si>
  <si>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</si>
  <si>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</si>
  <si>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</si>
  <si>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</si>
  <si>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</si>
  <si>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</si>
  <si>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</si>
  <si>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</si>
  <si>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</si>
  <si>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</si>
  <si>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</si>
  <si>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</si>
  <si>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</si>
  <si>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</si>
  <si>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</si>
  <si>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</si>
  <si>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</si>
  <si>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</si>
  <si>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</si>
  <si>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</si>
  <si>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</si>
  <si>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</si>
  <si>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</si>
  <si>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</si>
  <si>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</si>
  <si>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</si>
  <si>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</si>
  <si>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</si>
  <si>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</si>
  <si>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</si>
  <si>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</si>
  <si>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</si>
  <si>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</si>
  <si>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</si>
  <si>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</si>
  <si>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</si>
  <si>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</si>
  <si>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</si>
  <si>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</si>
  <si>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</si>
  <si>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</si>
  <si>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</si>
  <si>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</si>
  <si>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</si>
  <si>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</si>
  <si>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</si>
  <si>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</si>
  <si>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</si>
  <si>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</si>
  <si>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</si>
  <si>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</si>
  <si>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</si>
  <si>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</si>
  <si>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</si>
  <si>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</si>
  <si>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</si>
  <si>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</si>
  <si>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</si>
  <si>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</si>
  <si>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</si>
  <si>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</si>
  <si>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</si>
  <si>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</si>
  <si>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</si>
  <si>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</si>
  <si>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</si>
  <si>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</si>
  <si>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</si>
  <si>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</si>
  <si>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</si>
  <si>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</si>
  <si>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</si>
  <si>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</si>
  <si>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</si>
  <si>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</si>
  <si>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</si>
  <si>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</si>
  <si>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</si>
  <si>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</si>
  <si>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</si>
  <si>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</si>
  <si>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</si>
  <si>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</si>
  <si>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</si>
  <si>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</si>
  <si>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</si>
  <si>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</si>
  <si>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</si>
  <si>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</si>
  <si>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</si>
  <si>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</si>
  <si>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</si>
  <si>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</si>
  <si>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</si>
  <si>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</si>
  <si>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</si>
  <si>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</si>
  <si>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</si>
  <si>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</si>
  <si>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</si>
  <si>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</si>
  <si>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</si>
  <si>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</si>
  <si>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</si>
  <si>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</si>
  <si>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</si>
  <si>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</si>
  <si>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</si>
  <si>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</si>
  <si>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</si>
  <si>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</si>
  <si>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</si>
  <si>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</si>
  <si>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</si>
  <si>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</si>
  <si>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</si>
  <si>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</si>
  <si>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</si>
  <si>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</si>
  <si>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</si>
  <si>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</si>
  <si>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</si>
  <si>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</si>
  <si>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</si>
  <si>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</si>
  <si>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</si>
  <si>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</si>
  <si>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</si>
  <si>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</si>
  <si>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</si>
  <si>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</si>
  <si>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</si>
  <si>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</si>
  <si>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</si>
  <si>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</si>
  <si>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</si>
  <si>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</si>
  <si>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</si>
  <si>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</si>
  <si>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</si>
  <si>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</si>
  <si>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</si>
  <si>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</si>
  <si>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</si>
  <si>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</si>
  <si>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</si>
  <si>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</si>
  <si>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</si>
  <si>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</si>
  <si>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</si>
  <si>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</si>
  <si>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</si>
  <si>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</si>
  <si>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</si>
  <si>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</si>
  <si>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</si>
  <si>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</si>
  <si>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</si>
  <si>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</si>
  <si>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</si>
  <si>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</si>
  <si>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</si>
  <si>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</si>
  <si>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</si>
  <si>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</si>
  <si>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</si>
  <si>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</si>
  <si>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</si>
  <si>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</si>
  <si>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</si>
  <si>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</si>
  <si>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</si>
  <si>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</si>
  <si>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</si>
  <si>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</si>
  <si>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</si>
  <si>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</si>
  <si>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</si>
  <si>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</si>
  <si>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</si>
  <si>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</si>
  <si>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</si>
  <si>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</si>
  <si>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</si>
  <si>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</si>
  <si>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</si>
  <si>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</si>
  <si>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</si>
  <si>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</si>
  <si>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</si>
  <si>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</si>
  <si>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</si>
  <si>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</si>
  <si>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</si>
  <si>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</si>
  <si>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</si>
  <si>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</si>
  <si>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</si>
  <si>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</si>
  <si>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</si>
  <si>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</si>
  <si>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</si>
  <si>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</si>
  <si>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</si>
  <si>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</si>
  <si>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</si>
  <si>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</si>
  <si>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</si>
  <si>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</si>
  <si>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</si>
  <si>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</si>
  <si>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</si>
  <si>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</si>
  <si>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</si>
  <si>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</si>
  <si>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</si>
  <si>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</si>
  <si>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</si>
  <si>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</si>
  <si>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</si>
  <si>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</si>
  <si>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</si>
  <si>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</si>
  <si>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</si>
  <si>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</si>
  <si>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</si>
  <si>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</si>
  <si>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</si>
  <si>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</si>
  <si>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</si>
  <si>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</si>
  <si>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</si>
  <si>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</si>
  <si>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</si>
  <si>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</si>
  <si>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</si>
  <si>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</si>
  <si>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</si>
  <si>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</si>
  <si>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</si>
  <si>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</si>
  <si>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</si>
  <si>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</si>
  <si>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</si>
  <si>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</si>
  <si>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</si>
  <si>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</si>
  <si>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</si>
  <si>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</si>
  <si>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</si>
  <si>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</si>
  <si>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</si>
  <si>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</si>
  <si>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</si>
  <si>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</si>
  <si>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</si>
  <si>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</si>
  <si>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</si>
  <si>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</si>
  <si>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</si>
  <si>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</si>
  <si>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</si>
  <si>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</si>
  <si>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</si>
  <si>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</si>
  <si>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</si>
  <si>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</si>
  <si>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</si>
  <si>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</si>
  <si>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</si>
  <si>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</si>
  <si>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</si>
  <si>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</si>
  <si>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</si>
  <si>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</si>
  <si>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</si>
  <si>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</si>
  <si>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</si>
  <si>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</si>
  <si>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</si>
  <si>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</si>
  <si>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</si>
  <si>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</si>
  <si>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</si>
  <si>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</si>
  <si>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</si>
  <si>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</si>
  <si>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</si>
  <si>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</si>
  <si>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</si>
  <si>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</si>
  <si>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</si>
  <si>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</si>
  <si>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</si>
  <si>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</si>
  <si>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</si>
  <si>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</si>
  <si>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</si>
  <si>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</si>
  <si>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</si>
  <si>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</si>
  <si>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</si>
  <si>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</si>
  <si>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</si>
  <si>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</si>
  <si>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</si>
  <si>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</si>
  <si>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</si>
  <si>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</si>
  <si>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</si>
  <si>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</si>
  <si>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</si>
  <si>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</si>
  <si>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</si>
  <si>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</si>
  <si>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</si>
  <si>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</si>
  <si>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</si>
  <si>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</si>
  <si>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</si>
  <si>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</si>
  <si>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</si>
  <si>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</si>
  <si>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</si>
  <si>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</si>
  <si>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</si>
  <si>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</si>
  <si>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</si>
  <si>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</si>
  <si>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</si>
  <si>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</si>
  <si>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</si>
  <si>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</si>
  <si>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</si>
  <si>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</si>
  <si>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</si>
  <si>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</si>
  <si>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</si>
  <si>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</si>
  <si>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</si>
  <si>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</si>
  <si>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</si>
  <si>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</si>
  <si>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</si>
  <si>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</si>
  <si>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</si>
  <si>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</si>
  <si>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</si>
  <si>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</si>
  <si>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</si>
  <si>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</si>
  <si>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</si>
  <si>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</si>
  <si>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</si>
  <si>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</si>
  <si>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</si>
  <si>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</si>
  <si>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</si>
  <si>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</si>
  <si>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</si>
  <si>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</si>
  <si>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</si>
  <si>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</si>
  <si>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</si>
  <si>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</si>
  <si>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</si>
  <si>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</si>
  <si>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</si>
  <si>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</si>
  <si>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</si>
  <si>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</si>
  <si>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</si>
  <si>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</si>
  <si>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</si>
  <si>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</si>
  <si>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</si>
  <si>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</si>
  <si>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</si>
  <si>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</si>
  <si>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</si>
  <si>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</si>
  <si>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</si>
  <si>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</si>
  <si>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</si>
  <si>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</si>
  <si>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</si>
  <si>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</si>
  <si>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</si>
  <si>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</si>
  <si>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</si>
  <si>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</si>
  <si>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</si>
  <si>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</si>
  <si>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</si>
  <si>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</si>
  <si>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</si>
  <si>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</si>
  <si>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</si>
  <si>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</si>
  <si>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</si>
  <si>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</si>
  <si>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</si>
  <si>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</si>
  <si>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</si>
  <si>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</si>
  <si>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</si>
  <si>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</si>
  <si>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</si>
  <si>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</si>
  <si>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</si>
  <si>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</si>
  <si>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</si>
  <si>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</si>
  <si>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</si>
  <si>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</si>
  <si>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</si>
  <si>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</si>
  <si>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</si>
  <si>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</si>
  <si>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</si>
  <si>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</si>
  <si>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</si>
  <si>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</si>
  <si>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</si>
  <si>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</si>
  <si>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</si>
  <si>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</si>
  <si>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</si>
  <si>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</si>
  <si>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</si>
  <si>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</si>
  <si>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</si>
  <si>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</si>
  <si>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</si>
  <si>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</si>
  <si>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</si>
  <si>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</si>
  <si>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</si>
  <si>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</si>
  <si>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</si>
  <si>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</si>
  <si>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</si>
  <si>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</si>
  <si>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</si>
  <si>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</si>
  <si>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</si>
  <si>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</si>
  <si>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</si>
  <si>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</si>
  <si>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</si>
  <si>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</si>
  <si>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</si>
  <si>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</si>
  <si>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</si>
  <si>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</si>
  <si>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</si>
  <si>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</si>
  <si>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</si>
  <si>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</si>
  <si>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</si>
  <si>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</si>
  <si>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</si>
  <si>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</si>
  <si>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</si>
  <si>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</si>
  <si>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</si>
  <si>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</si>
  <si>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</si>
  <si>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</si>
  <si>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</si>
  <si>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</si>
  <si>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</si>
  <si>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</si>
  <si>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</si>
  <si>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</si>
  <si>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</si>
  <si>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</si>
  <si>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</si>
  <si>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</si>
  <si>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</si>
  <si>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</si>
  <si>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</si>
  <si>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</si>
  <si>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</si>
  <si>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</si>
  <si>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</si>
  <si>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</si>
  <si>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</si>
  <si>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</si>
  <si>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</si>
  <si>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</si>
  <si>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</si>
  <si>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</si>
  <si>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</si>
  <si>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</si>
  <si>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</si>
  <si>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</si>
  <si>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</si>
  <si>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</si>
  <si>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</si>
  <si>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</si>
  <si>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</si>
  <si>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</si>
  <si>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</si>
  <si>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</si>
  <si>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</si>
  <si>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</si>
  <si>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</si>
  <si>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</si>
  <si>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</si>
  <si>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</si>
  <si>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</si>
  <si>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</si>
  <si>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</si>
  <si>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</si>
  <si>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</si>
  <si>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</si>
  <si>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</si>
  <si>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</si>
  <si>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</si>
  <si>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</si>
  <si>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</si>
  <si>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</si>
  <si>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</si>
  <si>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</si>
  <si>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</si>
  <si>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</si>
  <si>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</si>
  <si>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</si>
  <si>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</si>
  <si>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</si>
  <si>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</si>
  <si>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</si>
  <si>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</si>
  <si>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</si>
  <si>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</si>
  <si>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</si>
  <si>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</si>
  <si>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</si>
  <si>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</si>
  <si>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</si>
  <si>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</si>
  <si>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</si>
  <si>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</si>
  <si>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</si>
  <si>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</si>
  <si>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</si>
  <si>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</si>
  <si>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</si>
  <si>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</si>
  <si>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</si>
  <si>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</si>
  <si>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</si>
  <si>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</si>
  <si>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</si>
  <si>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</si>
  <si>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</si>
  <si>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</si>
  <si>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</si>
  <si>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</si>
  <si>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</si>
  <si>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</si>
  <si>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</si>
  <si>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</si>
  <si>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</si>
  <si>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</si>
  <si>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</si>
  <si>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</si>
  <si>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</si>
  <si>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</si>
  <si>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</si>
  <si>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</si>
  <si>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</si>
  <si>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</si>
  <si>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</si>
  <si>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</si>
  <si>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</si>
  <si>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</si>
  <si>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</si>
  <si>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</si>
  <si>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</si>
  <si>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</si>
  <si>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</si>
  <si>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</si>
  <si>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</si>
  <si>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</si>
  <si>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</si>
  <si>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</si>
  <si>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</si>
  <si>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</si>
  <si>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</si>
  <si>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</si>
  <si>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</si>
  <si>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</si>
  <si>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</si>
  <si>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</si>
  <si>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</si>
  <si>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</si>
  <si>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</si>
  <si>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</si>
  <si>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</si>
  <si>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</si>
  <si>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</si>
  <si>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</si>
  <si>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</si>
  <si>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</si>
  <si>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</si>
  <si>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</si>
  <si>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</si>
  <si>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</si>
  <si>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</si>
  <si>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</si>
  <si>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</si>
  <si>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</si>
  <si>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</si>
  <si>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</si>
  <si>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</si>
  <si>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</si>
  <si>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</si>
  <si>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</si>
  <si>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</si>
  <si>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</si>
  <si>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</si>
  <si>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</si>
  <si>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</si>
  <si>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</si>
  <si>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</si>
  <si>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</si>
  <si>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</si>
  <si>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</si>
  <si>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</si>
  <si>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</si>
  <si>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</si>
  <si>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</si>
  <si>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</si>
  <si>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</si>
  <si>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</si>
  <si>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</si>
  <si>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</si>
  <si>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</si>
  <si>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</si>
  <si>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</si>
  <si>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</si>
  <si>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</si>
  <si>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</si>
  <si>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</si>
  <si>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</si>
  <si>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</si>
  <si>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</si>
  <si>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</si>
  <si>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</si>
  <si>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</si>
  <si>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</si>
  <si>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</si>
  <si>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</si>
  <si>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</si>
  <si>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</si>
  <si>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</si>
  <si>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</si>
  <si>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</si>
  <si>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</si>
  <si>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</si>
  <si>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</si>
  <si>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</si>
  <si>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</si>
  <si>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</si>
  <si>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</si>
  <si>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</si>
  <si>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</si>
  <si>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</si>
  <si>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</si>
  <si>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</si>
  <si>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</si>
  <si>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</si>
  <si>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</si>
  <si>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</si>
  <si>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</si>
  <si>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</si>
  <si>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</si>
  <si>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</si>
  <si>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</si>
  <si>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</si>
  <si>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</si>
  <si>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</si>
  <si>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</si>
  <si>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</si>
  <si>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</si>
  <si>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</si>
  <si>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</si>
  <si>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</si>
  <si>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</si>
  <si>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</si>
  <si>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</si>
  <si>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</si>
  <si>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</si>
  <si>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</si>
  <si>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</si>
  <si>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</si>
  <si>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</si>
  <si>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</si>
  <si>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</si>
  <si>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</si>
  <si>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</si>
  <si>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</si>
  <si>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</si>
  <si>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</si>
  <si>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</si>
  <si>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</si>
  <si>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</si>
  <si>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</si>
  <si>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</si>
  <si>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</si>
  <si>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</si>
  <si>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</si>
  <si>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</si>
  <si>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</si>
  <si>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</si>
  <si>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</si>
  <si>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</si>
  <si>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</si>
  <si>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</si>
  <si>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</si>
  <si>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</si>
  <si>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</si>
  <si>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</si>
  <si>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</si>
  <si>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</si>
  <si>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</si>
  <si>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</si>
  <si>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</si>
  <si>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</si>
  <si>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</si>
  <si>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</si>
  <si>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</si>
  <si>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</si>
  <si>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</si>
  <si>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</si>
  <si>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</si>
  <si>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</si>
  <si>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</si>
  <si>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</si>
  <si>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</si>
  <si>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</si>
  <si>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</si>
  <si>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</si>
  <si>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</si>
  <si>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</si>
  <si>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</si>
  <si>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</si>
  <si>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</si>
  <si>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</si>
  <si>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</si>
  <si>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</si>
  <si>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</si>
  <si>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</si>
  <si>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</si>
  <si>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</si>
  <si>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</si>
  <si>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</si>
  <si>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</si>
  <si>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</si>
  <si>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</si>
  <si>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</si>
  <si>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</si>
  <si>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</si>
  <si>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</si>
  <si>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</si>
  <si>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</si>
  <si>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</si>
  <si>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</si>
  <si>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</si>
  <si>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</si>
  <si>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</si>
  <si>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</si>
  <si>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</si>
  <si>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</si>
  <si>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</si>
  <si>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</si>
  <si>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</si>
  <si>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</si>
  <si>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</si>
  <si>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</si>
  <si>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</si>
  <si>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</si>
  <si>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</si>
  <si>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</si>
  <si>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</si>
  <si>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</si>
  <si>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</si>
  <si>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</si>
  <si>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</si>
  <si>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</si>
  <si>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</si>
  <si>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</si>
  <si>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</si>
  <si>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</si>
  <si>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</si>
  <si>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</si>
  <si>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</si>
  <si>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</si>
  <si>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</si>
  <si>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</si>
  <si>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</si>
  <si>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</si>
  <si>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</si>
  <si>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</si>
  <si>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</si>
  <si>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</si>
  <si>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</si>
  <si>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</si>
  <si>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</si>
  <si>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</si>
  <si>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</si>
  <si>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</si>
  <si>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</si>
  <si>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</si>
  <si>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</si>
  <si>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</si>
  <si>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</si>
  <si>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</si>
  <si>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</si>
  <si>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</si>
  <si>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</si>
  <si>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</si>
  <si>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</si>
  <si>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</si>
  <si>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</si>
  <si>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</si>
  <si>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</si>
  <si>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</si>
  <si>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</si>
  <si>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</si>
  <si>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</si>
  <si>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</si>
  <si>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</si>
  <si>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</si>
  <si>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</si>
  <si>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</si>
  <si>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</si>
  <si>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</si>
  <si>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</si>
  <si>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</si>
  <si>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</si>
  <si>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</si>
  <si>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</si>
  <si>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</si>
  <si>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</si>
  <si>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</si>
  <si>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</si>
  <si>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</si>
  <si>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</si>
  <si>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</si>
  <si>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</si>
  <si>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</si>
  <si>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</si>
  <si>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</si>
  <si>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</si>
  <si>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</si>
  <si>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</si>
  <si>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</si>
  <si>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</si>
  <si>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</si>
  <si>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</si>
  <si>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</si>
  <si>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</si>
  <si>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</si>
  <si>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</si>
  <si>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</si>
  <si>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</si>
  <si>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</si>
  <si>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</si>
  <si>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</si>
  <si>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</si>
  <si>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</si>
  <si>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</si>
  <si>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</si>
  <si>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</si>
  <si>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</si>
  <si>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</si>
  <si>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</si>
  <si>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</si>
  <si>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</si>
  <si>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</si>
  <si>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</si>
  <si>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</si>
  <si>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</si>
  <si>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</si>
  <si>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</si>
  <si>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</si>
  <si>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</si>
  <si>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</si>
  <si>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</si>
  <si>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</si>
  <si>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</si>
  <si>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</si>
  <si>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</si>
  <si>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</si>
  <si>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</si>
  <si>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</si>
  <si>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</si>
  <si>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</si>
  <si>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</si>
  <si>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</si>
  <si>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</si>
  <si>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</si>
  <si>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</si>
  <si>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</si>
  <si>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</si>
  <si>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</si>
  <si>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</si>
  <si>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</si>
  <si>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</si>
  <si>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</si>
  <si>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</si>
  <si>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</si>
  <si>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</si>
  <si>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</si>
  <si>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</si>
  <si>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</si>
  <si>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</si>
  <si>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</si>
  <si>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</si>
  <si>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</si>
  <si>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</si>
  <si>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</si>
  <si>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</si>
  <si>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</si>
  <si>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</si>
  <si>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</si>
  <si>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</si>
  <si>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</si>
  <si>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</si>
  <si>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</si>
  <si>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</si>
  <si>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</si>
  <si>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</si>
  <si>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</si>
  <si>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</si>
  <si>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</si>
  <si>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</si>
  <si>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</si>
  <si>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</si>
  <si>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</si>
  <si>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</si>
  <si>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</si>
  <si>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</si>
  <si>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</si>
  <si>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</si>
  <si>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</si>
  <si>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</si>
  <si>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</si>
  <si>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</si>
  <si>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</si>
  <si>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</si>
  <si>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</si>
  <si>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</si>
  <si>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</si>
  <si>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</si>
  <si>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</si>
  <si>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</si>
  <si>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</si>
  <si>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</si>
  <si>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</si>
  <si>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</si>
  <si>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</si>
  <si>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</si>
  <si>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</si>
  <si>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</si>
  <si>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</si>
  <si>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</si>
  <si>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</si>
  <si>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</si>
  <si>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</si>
  <si>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</si>
  <si>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</si>
  <si>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</si>
  <si>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</si>
  <si>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</si>
  <si>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</si>
  <si>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</si>
  <si>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</si>
  <si>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</si>
  <si>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</si>
  <si>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</si>
  <si>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</si>
  <si>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</si>
  <si>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</si>
  <si>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</si>
  <si>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</si>
  <si>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</si>
  <si>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</si>
  <si>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</si>
  <si>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</si>
  <si>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</si>
  <si>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</si>
  <si>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</si>
  <si>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</si>
  <si>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</si>
  <si>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</si>
  <si>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</si>
  <si>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</si>
  <si>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</si>
  <si>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</si>
  <si>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</si>
  <si>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</si>
  <si>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</si>
  <si>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</si>
  <si>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</si>
  <si>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</si>
  <si>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</si>
  <si>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</si>
  <si>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</si>
  <si>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</si>
  <si>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</si>
  <si>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</si>
  <si>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</si>
  <si>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</si>
  <si>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</si>
  <si>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</si>
  <si>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</si>
  <si>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</si>
  <si>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</si>
  <si>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</si>
  <si>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</si>
  <si>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</si>
  <si>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</si>
  <si>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</si>
  <si>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</si>
  <si>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</si>
  <si>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</si>
  <si>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</si>
  <si>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</si>
  <si>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</si>
  <si>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</si>
  <si>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</si>
  <si>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</si>
  <si>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</si>
  <si>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</si>
  <si>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</si>
  <si>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</si>
  <si>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</si>
  <si>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</si>
  <si>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</si>
  <si>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</si>
  <si>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</si>
  <si>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</si>
  <si>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</si>
  <si>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</si>
  <si>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</si>
  <si>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</si>
  <si>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</si>
  <si>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</si>
  <si>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</si>
  <si>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</si>
  <si>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</si>
  <si>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</si>
  <si>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</si>
  <si>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</si>
  <si>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</si>
  <si>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</si>
  <si>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</si>
  <si>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</si>
  <si>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</si>
  <si>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</si>
  <si>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</si>
  <si>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</si>
  <si>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</si>
  <si>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</si>
  <si>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</si>
  <si>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</si>
  <si>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</si>
  <si>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</si>
  <si>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</si>
  <si>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</si>
  <si>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</si>
  <si>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</si>
  <si>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</si>
  <si>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</si>
  <si>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</si>
  <si>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</si>
  <si>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</si>
  <si>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</si>
  <si>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</si>
  <si>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</si>
  <si>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</si>
  <si>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</si>
  <si>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</si>
  <si>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</si>
  <si>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</si>
  <si>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</si>
  <si>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</si>
  <si>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</si>
  <si>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</si>
  <si>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</si>
  <si>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</si>
  <si>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</si>
  <si>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</si>
  <si>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</si>
  <si>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</si>
  <si>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</si>
  <si>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</si>
  <si>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</si>
  <si>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</si>
  <si>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</si>
  <si>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</si>
  <si>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</si>
  <si>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</si>
  <si>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</si>
  <si>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</si>
  <si>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</si>
  <si>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</si>
  <si>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</si>
  <si>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</si>
  <si>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</si>
  <si>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</si>
  <si>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</si>
  <si>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</si>
  <si>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</si>
  <si>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</si>
  <si>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</si>
  <si>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</si>
  <si>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</si>
  <si>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</si>
  <si>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</si>
  <si>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</si>
  <si>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</si>
  <si>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</si>
  <si>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</si>
  <si>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</si>
  <si>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</si>
  <si>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</si>
  <si>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</si>
  <si>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</si>
  <si>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</si>
  <si>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</si>
  <si>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</si>
  <si>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</si>
  <si>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</si>
  <si>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</si>
  <si>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</si>
  <si>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</si>
  <si>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</si>
  <si>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</si>
  <si>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</si>
  <si>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</si>
  <si>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</si>
  <si>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</si>
  <si>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</si>
  <si>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</si>
  <si>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</si>
  <si>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</si>
  <si>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</si>
  <si>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</si>
  <si>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</si>
  <si>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</si>
  <si>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</si>
  <si>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</si>
  <si>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</si>
  <si>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</si>
  <si>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</si>
  <si>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</si>
  <si>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</si>
  <si>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</si>
  <si>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</si>
  <si>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</si>
  <si>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</si>
  <si>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</si>
  <si>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</si>
  <si>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</si>
  <si>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</si>
  <si>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</si>
  <si>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</si>
  <si>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</si>
  <si>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</si>
  <si>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</si>
  <si>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</si>
  <si>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</si>
  <si>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</si>
  <si>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</si>
  <si>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</si>
  <si>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</si>
  <si>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</si>
  <si>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</si>
  <si>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</si>
  <si>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</si>
  <si>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</si>
  <si>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</si>
  <si>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</si>
  <si>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</si>
  <si>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</si>
  <si>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</si>
  <si>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</si>
  <si>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</si>
  <si>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</si>
  <si>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</si>
  <si>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</si>
  <si>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</si>
  <si>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</si>
  <si>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</si>
  <si>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</si>
  <si>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</si>
  <si>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</si>
  <si>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</si>
  <si>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</si>
  <si>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</si>
  <si>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</si>
  <si>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</si>
  <si>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</si>
  <si>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</si>
  <si>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</si>
  <si>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</si>
  <si>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</si>
  <si>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</si>
  <si>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</si>
  <si>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</si>
  <si>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</si>
  <si>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</si>
  <si>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</si>
  <si>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</si>
  <si>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</si>
  <si>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</si>
  <si>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</si>
  <si>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</si>
  <si>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</si>
  <si>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</si>
  <si>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</si>
  <si>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</si>
  <si>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</si>
  <si>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</si>
  <si>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</si>
  <si>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</si>
  <si>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</si>
  <si>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</si>
  <si>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</si>
  <si>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</si>
  <si>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</si>
  <si>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</si>
  <si>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</si>
  <si>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</si>
  <si>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</si>
  <si>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</si>
  <si>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</si>
  <si>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</si>
  <si>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</si>
  <si>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</si>
  <si>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</si>
  <si>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</si>
  <si>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</si>
  <si>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</si>
  <si>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</si>
  <si>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</si>
  <si>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</si>
  <si>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</si>
  <si>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</si>
  <si>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</si>
  <si>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</si>
  <si>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</si>
  <si>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</si>
  <si>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</si>
  <si>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</si>
  <si>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</si>
  <si>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</si>
  <si>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</si>
  <si>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</si>
  <si>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</si>
  <si>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</si>
  <si>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</si>
  <si>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</si>
  <si>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</si>
  <si>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</si>
  <si>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</si>
  <si>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</si>
  <si>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</si>
  <si>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</si>
  <si>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</si>
  <si>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</si>
  <si>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</si>
  <si>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</si>
  <si>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</si>
  <si>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</si>
  <si>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</si>
  <si>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</si>
  <si>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</si>
  <si>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</si>
  <si>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</si>
  <si>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</si>
  <si>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</si>
  <si>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</si>
  <si>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</si>
  <si>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</si>
  <si>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</si>
  <si>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</si>
  <si>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</si>
  <si>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</si>
  <si>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</si>
  <si>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</si>
  <si>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</si>
  <si>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</si>
  <si>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</si>
  <si>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</si>
  <si>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</si>
  <si>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</si>
  <si>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</si>
  <si>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</si>
  <si>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</si>
  <si>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</si>
  <si>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</si>
  <si>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</si>
  <si>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</si>
  <si>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</si>
  <si>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</si>
  <si>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</si>
  <si>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</si>
  <si>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</si>
  <si>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</si>
  <si>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</si>
  <si>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</si>
  <si>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</si>
  <si>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</si>
  <si>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</si>
  <si>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</si>
  <si>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</si>
  <si>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</si>
  <si>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</si>
  <si>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</si>
  <si>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</si>
  <si>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</si>
  <si>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</si>
  <si>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</si>
  <si>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</si>
  <si>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</si>
  <si>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</si>
  <si>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</si>
  <si>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</si>
  <si>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</si>
  <si>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</si>
  <si>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</si>
  <si>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</si>
  <si>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</si>
  <si>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</si>
  <si>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</si>
  <si>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</si>
  <si>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</si>
  <si>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</si>
  <si>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</si>
  <si>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</si>
  <si>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</si>
  <si>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</si>
  <si>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</si>
  <si>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</si>
  <si>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</si>
  <si>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</si>
  <si>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</si>
  <si>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</si>
  <si>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</si>
  <si>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</si>
  <si>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</si>
  <si>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</si>
  <si>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</si>
  <si>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</si>
  <si>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</si>
  <si>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</si>
  <si>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</si>
  <si>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</si>
  <si>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</si>
  <si>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</si>
  <si>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</si>
  <si>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</si>
  <si>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</si>
  <si>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</si>
  <si>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</si>
  <si>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</si>
  <si>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</si>
  <si>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</si>
  <si>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</si>
  <si>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</si>
  <si>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</si>
  <si>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</si>
  <si>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</si>
  <si>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</si>
  <si>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</si>
  <si>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</si>
  <si>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</si>
  <si>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</si>
  <si>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</si>
  <si>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</si>
  <si>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</si>
  <si>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</si>
  <si>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</si>
  <si>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</si>
  <si>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</si>
  <si>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</si>
  <si>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</si>
  <si>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</si>
  <si>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</si>
  <si>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</si>
  <si>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</si>
  <si>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</si>
  <si>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</si>
  <si>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</si>
  <si>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</si>
  <si>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</si>
  <si>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</si>
  <si>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</si>
  <si>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</si>
  <si>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</si>
  <si>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</si>
  <si>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</si>
  <si>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</si>
  <si>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</si>
  <si>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</si>
  <si>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</si>
  <si>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</si>
  <si>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</si>
  <si>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</si>
  <si>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</si>
  <si>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</si>
  <si>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</si>
  <si>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</si>
  <si>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</si>
  <si>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</si>
  <si>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</si>
  <si>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</si>
  <si>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</si>
  <si>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</si>
  <si>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</si>
  <si>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</si>
  <si>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</si>
  <si>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</si>
  <si>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</si>
  <si>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</si>
  <si>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</si>
  <si>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</si>
  <si>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</si>
  <si>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</si>
  <si>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</si>
  <si>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</si>
  <si>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</si>
  <si>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</si>
  <si>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</si>
  <si>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</si>
  <si>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</si>
  <si>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</si>
  <si>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</si>
  <si>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</si>
  <si>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</si>
  <si>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</si>
  <si>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</si>
  <si>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</si>
  <si>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</si>
  <si>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</si>
  <si>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</si>
  <si>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</si>
  <si>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</si>
  <si>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</si>
  <si>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</si>
  <si>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</si>
  <si>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</si>
  <si>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</si>
  <si>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</si>
  <si>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</si>
  <si>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</si>
  <si>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</si>
  <si>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</si>
  <si>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</si>
  <si>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</si>
  <si>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</si>
  <si>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</si>
  <si>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</si>
  <si>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</si>
  <si>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</si>
  <si>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</si>
  <si>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</si>
  <si>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</si>
  <si>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</si>
  <si>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</si>
  <si>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</si>
  <si>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</si>
  <si>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</si>
  <si>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</si>
  <si>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</si>
  <si>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</si>
  <si>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</si>
  <si>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</si>
  <si>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</si>
  <si>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</si>
  <si>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</si>
  <si>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</si>
  <si>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</si>
  <si>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</si>
  <si>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</si>
  <si>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</si>
  <si>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</si>
  <si>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</si>
  <si>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</si>
  <si>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</si>
  <si>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</si>
  <si>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</si>
  <si>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</si>
  <si>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</si>
  <si>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</si>
  <si>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</si>
  <si>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</si>
  <si>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</si>
  <si>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</si>
  <si>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</si>
  <si>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</si>
  <si>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</si>
  <si>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</si>
  <si>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</si>
  <si>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</si>
  <si>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</si>
  <si>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</si>
  <si>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</si>
  <si>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</si>
  <si>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</si>
  <si>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</si>
  <si>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</si>
  <si>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</si>
  <si>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</si>
  <si>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</si>
  <si>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</si>
  <si>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</si>
  <si>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</si>
  <si>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</si>
  <si>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</si>
  <si>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</si>
  <si>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</si>
  <si>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</si>
  <si>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</si>
  <si>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</si>
  <si>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</si>
  <si>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</si>
  <si>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</si>
  <si>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</si>
  <si>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</si>
  <si>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</si>
  <si>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</si>
  <si>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</si>
  <si>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</si>
  <si>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</si>
  <si>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</si>
  <si>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</si>
  <si>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</si>
  <si>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</si>
  <si>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</si>
  <si>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</si>
  <si>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</si>
  <si>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</si>
  <si>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</si>
  <si>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</si>
  <si>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</si>
  <si>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</si>
  <si>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</si>
  <si>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</si>
  <si>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</si>
  <si>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</si>
  <si>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</si>
  <si>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</si>
  <si>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</si>
  <si>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</si>
  <si>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</si>
  <si>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</si>
  <si>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</si>
  <si>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</si>
  <si>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</si>
  <si>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</si>
  <si>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</si>
  <si>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</si>
  <si>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</si>
  <si>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</si>
  <si>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</si>
  <si>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</si>
  <si>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</si>
  <si>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</si>
  <si>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</si>
  <si>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</si>
  <si>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</si>
  <si>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</si>
  <si>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</si>
  <si>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</si>
  <si>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</si>
  <si>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</si>
  <si>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</si>
  <si>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</si>
  <si>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</si>
  <si>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</si>
  <si>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</si>
  <si>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</si>
  <si>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</si>
  <si>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</si>
  <si>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</si>
  <si>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</si>
  <si>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</si>
  <si>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</si>
  <si>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</si>
  <si>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</si>
  <si>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</si>
  <si>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</si>
  <si>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</si>
  <si>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</si>
  <si>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</si>
  <si>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</si>
  <si>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</si>
  <si>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</si>
  <si>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</si>
  <si>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</si>
  <si>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</si>
  <si>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</si>
  <si>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</si>
  <si>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</si>
  <si>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</si>
  <si>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</si>
  <si>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</si>
  <si>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</si>
  <si>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</si>
  <si>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</si>
  <si>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</si>
  <si>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</si>
  <si>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</si>
  <si>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</si>
  <si>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</si>
  <si>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</si>
  <si>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</si>
  <si>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</si>
  <si>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</si>
  <si>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</si>
  <si>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</si>
  <si>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</si>
  <si>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</si>
  <si>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</si>
  <si>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</si>
  <si>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</si>
  <si>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</si>
  <si>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</si>
  <si>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</si>
  <si>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</si>
  <si>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</si>
  <si>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</si>
  <si>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</si>
  <si>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</si>
  <si>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</si>
  <si>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</si>
  <si>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</si>
  <si>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</si>
  <si>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</si>
  <si>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</si>
  <si>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</si>
  <si>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</si>
  <si>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</si>
  <si>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</si>
  <si>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</si>
  <si>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</si>
  <si>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</si>
  <si>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</si>
  <si>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</si>
  <si>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</si>
  <si>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</si>
  <si>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</si>
  <si>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</si>
  <si>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</si>
  <si>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</si>
  <si>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</si>
  <si>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</si>
  <si>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</si>
  <si>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</si>
  <si>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</si>
  <si>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</si>
  <si>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</si>
  <si>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</si>
  <si>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</si>
  <si>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</si>
  <si>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</si>
  <si>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</si>
  <si>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</si>
  <si>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</si>
  <si>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</si>
  <si>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</si>
  <si>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</si>
  <si>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</si>
  <si>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</si>
  <si>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</si>
  <si>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</si>
  <si>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</si>
  <si>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</si>
  <si>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</si>
  <si>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</si>
  <si>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</si>
  <si>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</si>
  <si>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</si>
  <si>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</si>
  <si>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</si>
  <si>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</si>
  <si>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</si>
  <si>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</si>
  <si>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</si>
  <si>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</si>
  <si>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</si>
  <si>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</si>
  <si>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</si>
  <si>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</si>
  <si>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</si>
  <si>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</si>
  <si>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</si>
  <si>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</si>
  <si>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</si>
  <si>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</si>
  <si>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</si>
  <si>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</si>
  <si>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</si>
  <si>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</si>
  <si>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</si>
  <si>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</si>
  <si>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</si>
  <si>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</si>
  <si>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</si>
  <si>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</si>
  <si>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</si>
  <si>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</si>
  <si>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</si>
  <si>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</si>
  <si>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</si>
  <si>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</si>
  <si>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</si>
  <si>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</si>
  <si>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</si>
  <si>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</si>
  <si>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</si>
  <si>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</si>
  <si>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</si>
  <si>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</si>
  <si>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</si>
  <si>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</si>
  <si>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</si>
  <si>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</si>
  <si>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</si>
  <si>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</si>
  <si>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</si>
  <si>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</si>
  <si>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</si>
  <si>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</si>
  <si>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</si>
  <si>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</si>
  <si>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</si>
  <si>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</si>
  <si>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</si>
  <si>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</si>
  <si>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</si>
  <si>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</si>
  <si>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</si>
  <si>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</si>
  <si>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</si>
  <si>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</si>
  <si>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</si>
  <si>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</si>
  <si>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</si>
  <si>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</si>
  <si>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</si>
  <si>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</si>
  <si>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</si>
  <si>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</si>
  <si>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</si>
  <si>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</si>
  <si>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</si>
  <si>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</si>
  <si>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</si>
  <si>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</si>
  <si>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</si>
  <si>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</si>
  <si>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</si>
  <si>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</si>
  <si>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</si>
  <si>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</si>
  <si>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</si>
  <si>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</si>
  <si>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</si>
  <si>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</si>
  <si>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</si>
  <si>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</si>
  <si>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</si>
  <si>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</si>
  <si>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</si>
  <si>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</si>
  <si>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</si>
  <si>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</si>
  <si>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</si>
  <si>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</si>
  <si>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</si>
  <si>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</si>
  <si>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</si>
  <si>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</si>
  <si>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</si>
  <si>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</si>
  <si>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</si>
  <si>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</si>
  <si>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</si>
  <si>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</si>
  <si>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</si>
  <si>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</si>
  <si>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</si>
  <si>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</si>
  <si>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</si>
  <si>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</si>
  <si>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</si>
  <si>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</si>
  <si>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</si>
  <si>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</si>
  <si>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</si>
  <si>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</si>
  <si>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</si>
  <si>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</si>
  <si>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</si>
  <si>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</si>
  <si>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</si>
  <si>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</si>
  <si>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</si>
  <si>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</si>
  <si>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</si>
  <si>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</si>
  <si>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</si>
  <si>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</si>
  <si>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</si>
  <si>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</si>
  <si>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</si>
  <si>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</si>
  <si>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</si>
  <si>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</si>
  <si>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</si>
  <si>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</si>
  <si>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</si>
  <si>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</si>
  <si>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</si>
  <si>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</si>
  <si>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</si>
  <si>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</si>
  <si>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</si>
  <si>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</si>
  <si>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</si>
  <si>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</si>
  <si>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</si>
  <si>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</si>
  <si>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</si>
  <si>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</si>
  <si>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</si>
  <si>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</si>
  <si>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</si>
  <si>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</si>
  <si>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</si>
  <si>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</si>
  <si>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</si>
  <si>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</si>
  <si>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</si>
  <si>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</si>
  <si>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</si>
  <si>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</si>
  <si>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</si>
  <si>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</si>
  <si>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</si>
  <si>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</si>
  <si>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</si>
  <si>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</si>
  <si>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</si>
  <si>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</si>
  <si>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</si>
  <si>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</si>
  <si>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</si>
  <si>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</si>
  <si>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</si>
  <si>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</si>
  <si>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</si>
  <si>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</si>
  <si>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</si>
  <si>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</si>
  <si>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</si>
  <si>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</si>
  <si>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</si>
  <si>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</si>
  <si>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</si>
  <si>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</si>
  <si>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</si>
  <si>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</si>
  <si>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</si>
  <si>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</si>
  <si>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</si>
  <si>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</si>
  <si>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</si>
  <si>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</si>
  <si>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</si>
  <si>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</si>
  <si>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</si>
  <si>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</si>
  <si>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</si>
  <si>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</si>
  <si>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</si>
  <si>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</si>
  <si>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</si>
  <si>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</si>
  <si>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</si>
  <si>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</si>
  <si>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</si>
  <si>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</si>
  <si>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</si>
  <si>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</si>
  <si>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</si>
  <si>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</si>
  <si>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</si>
  <si>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</si>
  <si>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</si>
  <si>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</si>
  <si>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</si>
  <si>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</si>
  <si>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</si>
  <si>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</si>
  <si>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</si>
  <si>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</si>
  <si>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</si>
  <si>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</si>
  <si>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</si>
  <si>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</si>
  <si>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</si>
  <si>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</si>
  <si>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</si>
  <si>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</si>
  <si>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</si>
  <si>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</si>
  <si>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</si>
  <si>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</si>
  <si>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</si>
  <si>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</si>
  <si>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</si>
  <si>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</si>
  <si>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</si>
  <si>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</si>
  <si>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</si>
  <si>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</si>
  <si>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</si>
  <si>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</si>
  <si>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</si>
  <si>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</si>
  <si>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</si>
  <si>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</si>
  <si>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</si>
  <si>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</si>
  <si>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</si>
  <si>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</si>
  <si>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</si>
  <si>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</si>
  <si>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</si>
  <si>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</si>
  <si>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</si>
  <si>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</si>
  <si>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</si>
  <si>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</si>
  <si>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</si>
  <si>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</si>
  <si>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</si>
  <si>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</si>
  <si>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</si>
  <si>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</si>
  <si>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</si>
  <si>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</si>
  <si>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</si>
  <si>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</si>
  <si>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</si>
  <si>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</si>
  <si>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</si>
  <si>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</si>
  <si>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</si>
  <si>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</si>
  <si>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</si>
  <si>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</si>
  <si>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</si>
  <si>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</si>
  <si>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</si>
  <si>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</si>
  <si>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</si>
  <si>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</si>
  <si>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</si>
  <si>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</si>
  <si>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</si>
  <si>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</si>
  <si>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</si>
  <si>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</si>
  <si>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</si>
  <si>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</si>
  <si>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</si>
  <si>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</si>
  <si>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</si>
  <si>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</si>
  <si>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</si>
  <si>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</si>
  <si>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</si>
  <si>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</si>
  <si>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</si>
  <si>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</si>
  <si>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</si>
  <si>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</si>
  <si>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</si>
  <si>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</si>
  <si>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</si>
  <si>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</si>
  <si>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</si>
  <si>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</si>
  <si>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</si>
  <si>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</si>
  <si>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</si>
  <si>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</si>
  <si>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</si>
  <si>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</si>
  <si>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</si>
  <si>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</si>
  <si>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</si>
  <si>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</si>
  <si>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</si>
  <si>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</si>
  <si>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</si>
  <si>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</si>
  <si>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</si>
  <si>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</si>
  <si>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</si>
  <si>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</si>
  <si>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</si>
  <si>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</si>
  <si>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</si>
  <si>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</si>
  <si>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</si>
  <si>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</si>
  <si>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</si>
  <si>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</si>
  <si>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</si>
  <si>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</si>
  <si>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</si>
  <si>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</si>
  <si>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</si>
  <si>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</si>
  <si>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</si>
  <si>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</si>
  <si>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</si>
  <si>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</si>
  <si>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</si>
  <si>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</si>
  <si>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</si>
  <si>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</si>
  <si>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</si>
  <si>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</si>
  <si>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</si>
  <si>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</si>
  <si>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</si>
  <si>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</si>
  <si>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</si>
  <si>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</si>
  <si>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</si>
  <si>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</si>
  <si>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</si>
  <si>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</si>
  <si>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</si>
  <si>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</si>
  <si>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</si>
  <si>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</si>
  <si>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</si>
  <si>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</si>
  <si>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</si>
  <si>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</si>
  <si>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</si>
  <si>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</si>
  <si>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</si>
  <si>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</si>
  <si>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</si>
  <si>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</si>
  <si>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</si>
  <si>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</si>
  <si>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</si>
  <si>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</si>
  <si>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</si>
  <si>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</si>
  <si>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</si>
  <si>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</si>
  <si>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</si>
  <si>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</si>
  <si>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</si>
  <si>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</si>
  <si>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</si>
  <si>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</si>
  <si>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</si>
  <si>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</si>
  <si>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</si>
  <si>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</si>
  <si>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</si>
  <si>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</si>
  <si>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</si>
  <si>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</si>
  <si>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</si>
  <si>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</si>
  <si>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</si>
  <si>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</si>
  <si>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</si>
  <si>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</si>
  <si>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</si>
  <si>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</si>
  <si>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</si>
  <si>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</si>
  <si>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</si>
  <si>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</si>
  <si>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</si>
  <si>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</si>
  <si>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</si>
  <si>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</si>
  <si>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</si>
  <si>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</si>
  <si>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</si>
  <si>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</si>
  <si>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</si>
  <si>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</si>
  <si>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</si>
  <si>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</si>
  <si>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</si>
  <si>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</si>
  <si>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</si>
  <si>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</si>
  <si>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</si>
  <si>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</si>
  <si>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</si>
  <si>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</si>
  <si>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</si>
  <si>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</si>
  <si>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</si>
  <si>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</si>
  <si>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</si>
  <si>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</si>
  <si>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</si>
  <si>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</si>
  <si>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</si>
  <si>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</si>
  <si>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</si>
  <si>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</si>
  <si>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</si>
  <si>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</si>
  <si>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</si>
  <si>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</si>
  <si>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</si>
  <si>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</si>
  <si>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</si>
  <si>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</si>
  <si>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</si>
  <si>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</si>
  <si>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</si>
  <si>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</si>
  <si>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</si>
  <si>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</si>
  <si>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</si>
  <si>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</si>
  <si>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</si>
  <si>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</si>
  <si>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</si>
  <si>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</si>
  <si>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</si>
  <si>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</si>
  <si>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</si>
  <si>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</si>
  <si>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</si>
  <si>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</si>
  <si>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</si>
  <si>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</si>
  <si>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</si>
  <si>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</si>
  <si>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</si>
  <si>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</si>
  <si>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</si>
  <si>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</si>
  <si>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</si>
  <si>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</si>
  <si>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</si>
  <si>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</si>
  <si>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</si>
  <si>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</si>
  <si>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</si>
  <si>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</si>
  <si>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</si>
  <si>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</si>
  <si>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</si>
  <si>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</si>
  <si>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</si>
  <si>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</si>
  <si>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</si>
  <si>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</si>
  <si>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</si>
  <si>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</si>
  <si>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</si>
  <si>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</si>
  <si>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</si>
  <si>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</si>
  <si>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</si>
  <si>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</si>
  <si>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</si>
  <si>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</si>
  <si>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</si>
  <si>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</si>
  <si>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</si>
  <si>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</si>
  <si>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</si>
  <si>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</si>
  <si>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</si>
  <si>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</si>
  <si>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</si>
  <si>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</si>
  <si>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</si>
  <si>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</si>
  <si>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</si>
  <si>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</si>
  <si>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</si>
  <si>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</si>
  <si>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</si>
  <si>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</si>
  <si>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</si>
  <si>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</si>
  <si>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</si>
  <si>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</si>
  <si>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</si>
  <si>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</si>
  <si>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</si>
  <si>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</si>
  <si>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</si>
  <si>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</si>
  <si>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</si>
  <si>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</si>
  <si>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</si>
  <si>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</si>
  <si>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</si>
  <si>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</si>
  <si>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</si>
  <si>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</si>
  <si>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</si>
  <si>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</si>
  <si>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</si>
  <si>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</si>
  <si>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</si>
  <si>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</si>
  <si>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</si>
  <si>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</si>
  <si>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</si>
  <si>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</si>
  <si>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</si>
  <si>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</si>
  <si>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</si>
  <si>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</si>
  <si>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</si>
  <si>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</si>
  <si>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</si>
  <si>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</si>
  <si>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</si>
  <si>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</si>
  <si>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</si>
  <si>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</si>
  <si>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</si>
  <si>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</si>
  <si>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</si>
  <si>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</si>
  <si>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</si>
  <si>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</si>
  <si>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</si>
  <si>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</si>
  <si>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</si>
  <si>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</si>
  <si>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</si>
  <si>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</si>
  <si>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</si>
  <si>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</si>
  <si>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</si>
  <si>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</si>
  <si>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</si>
  <si>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</si>
  <si>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</si>
  <si>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</si>
  <si>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</si>
  <si>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</si>
  <si>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</si>
  <si>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</si>
  <si>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</si>
  <si>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</si>
  <si>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</si>
  <si>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</si>
  <si>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</si>
  <si>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</si>
  <si>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</si>
  <si>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</si>
  <si>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</si>
  <si>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</si>
  <si>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</si>
  <si>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</si>
  <si>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</si>
  <si>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</si>
  <si>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</si>
  <si>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</si>
  <si>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</si>
  <si>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</si>
  <si>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</si>
  <si>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</si>
  <si>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</si>
  <si>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</si>
  <si>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</si>
  <si>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</si>
  <si>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</si>
  <si>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</si>
  <si>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</si>
  <si>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</si>
  <si>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</si>
  <si>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</si>
  <si>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</si>
  <si>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</si>
  <si>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</si>
  <si>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</si>
  <si>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</si>
  <si>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</si>
  <si>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</si>
  <si>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</si>
  <si>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</si>
  <si>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</si>
  <si>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</si>
  <si>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</si>
  <si>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</si>
  <si>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</si>
  <si>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</si>
  <si>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</si>
  <si>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</si>
  <si>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</si>
  <si>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</si>
  <si>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</si>
  <si>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</si>
  <si>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</si>
  <si>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</si>
  <si>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</si>
  <si>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</si>
  <si>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</si>
  <si>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</si>
  <si>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</si>
  <si>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</si>
  <si>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</si>
  <si>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</si>
  <si>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</si>
  <si>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</si>
  <si>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</si>
  <si>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</si>
  <si>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</si>
  <si>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</si>
  <si>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</si>
  <si>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</si>
  <si>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</si>
  <si>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</si>
  <si>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</si>
  <si>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</si>
  <si>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</si>
  <si>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</si>
  <si>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</si>
  <si>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</si>
  <si>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</si>
  <si>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</si>
  <si>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</si>
  <si>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</si>
  <si>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</si>
  <si>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</si>
  <si>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</si>
  <si>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</si>
  <si>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</si>
  <si>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</si>
  <si>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</si>
  <si>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</si>
  <si>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</si>
  <si>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</si>
  <si>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</si>
  <si>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</si>
  <si>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</si>
  <si>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</si>
  <si>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</si>
  <si>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</si>
  <si>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</si>
  <si>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</si>
  <si>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</si>
  <si>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</si>
  <si>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</si>
  <si>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</si>
  <si>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</si>
  <si>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</si>
  <si>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</si>
  <si>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</si>
  <si>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</si>
  <si>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</si>
  <si>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</si>
  <si>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</si>
  <si>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</si>
  <si>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</si>
  <si>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</si>
  <si>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</si>
  <si>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</si>
  <si>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</si>
  <si>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</si>
  <si>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</si>
  <si>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</si>
  <si>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</si>
  <si>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</si>
  <si>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</si>
  <si>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</si>
  <si>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</si>
  <si>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</si>
  <si>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</si>
  <si>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</si>
  <si>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</si>
  <si>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</si>
  <si>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</si>
  <si>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</si>
  <si>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</si>
  <si>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</si>
  <si>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</si>
  <si>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</si>
  <si>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</si>
  <si>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</si>
  <si>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</si>
  <si>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</si>
  <si>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</si>
  <si>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</si>
  <si>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</si>
  <si>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</si>
  <si>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</si>
  <si>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</si>
  <si>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</si>
  <si>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</si>
  <si>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</si>
  <si>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</si>
  <si>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</si>
  <si>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</si>
  <si>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</si>
  <si>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</si>
  <si>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</si>
  <si>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</si>
  <si>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</si>
  <si>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</si>
  <si>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</si>
  <si>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</si>
  <si>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</si>
  <si>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</si>
  <si>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</si>
  <si>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</si>
  <si>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</si>
  <si>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</si>
  <si>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</si>
  <si>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</si>
  <si>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</si>
  <si>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</si>
  <si>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</si>
  <si>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</si>
  <si>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</si>
  <si>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</si>
  <si>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</si>
  <si>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</si>
  <si>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</si>
  <si>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</si>
  <si>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</si>
  <si>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</si>
  <si>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</si>
  <si>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</si>
  <si>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</si>
  <si>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</si>
  <si>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</si>
  <si>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</si>
  <si>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</si>
  <si>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</si>
  <si>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</si>
  <si>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</si>
  <si>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</si>
  <si>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</si>
  <si>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</si>
  <si>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</si>
  <si>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</si>
  <si>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</si>
  <si>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</si>
  <si>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</si>
  <si>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</si>
  <si>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</si>
  <si>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</si>
  <si>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</si>
  <si>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</si>
  <si>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</si>
  <si>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</si>
  <si>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</si>
  <si>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</si>
  <si>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</si>
  <si>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</si>
  <si>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</si>
  <si>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</si>
  <si>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</si>
  <si>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</si>
  <si>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</si>
  <si>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</si>
  <si>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</si>
  <si>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</si>
  <si>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</si>
  <si>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</si>
  <si>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</si>
  <si>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</si>
  <si>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</si>
  <si>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</si>
  <si>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</si>
  <si>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</si>
  <si>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</si>
  <si>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</si>
  <si>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</si>
  <si>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</si>
  <si>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</si>
  <si>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</si>
  <si>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</si>
  <si>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</si>
  <si>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</si>
  <si>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</si>
  <si>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</si>
  <si>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</si>
  <si>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</si>
  <si>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</si>
  <si>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</si>
  <si>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</si>
  <si>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</si>
  <si>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</si>
  <si>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</si>
  <si>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</si>
  <si>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</si>
  <si>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</si>
  <si>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</si>
  <si>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</si>
  <si>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</si>
  <si>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</si>
  <si>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</si>
  <si>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</si>
  <si>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</si>
  <si>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</si>
  <si>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</si>
  <si>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</si>
  <si>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</si>
  <si>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</si>
  <si>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</si>
  <si>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</si>
  <si>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</si>
  <si>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</si>
  <si>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</si>
  <si>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</si>
  <si>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</si>
  <si>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</si>
  <si>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</si>
  <si>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</si>
  <si>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</si>
  <si>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</si>
  <si>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</si>
  <si>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</si>
  <si>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</si>
  <si>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</si>
  <si>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</si>
  <si>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</si>
  <si>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</si>
  <si>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</si>
  <si>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</si>
  <si>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</si>
  <si>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</si>
  <si>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</si>
  <si>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</si>
  <si>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</si>
  <si>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</si>
  <si>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</si>
  <si>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</si>
  <si>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</si>
  <si>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</si>
  <si>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</si>
  <si>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</si>
  <si>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</si>
  <si>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</si>
  <si>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</si>
  <si>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</si>
  <si>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</si>
  <si>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</si>
  <si>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</si>
  <si>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</si>
  <si>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</si>
  <si>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</si>
  <si>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</si>
  <si>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</si>
  <si>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</si>
  <si>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</si>
  <si>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</si>
  <si>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</si>
  <si>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</si>
  <si>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</si>
  <si>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</si>
  <si>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</si>
  <si>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</si>
  <si>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</si>
  <si>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</si>
  <si>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</si>
  <si>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</si>
  <si>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</si>
  <si>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</si>
  <si>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</si>
  <si>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</si>
  <si>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</si>
  <si>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</si>
  <si>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</si>
  <si>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</si>
  <si>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</si>
  <si>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</si>
  <si>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</si>
  <si>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</si>
  <si>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</si>
  <si>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</si>
  <si>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</si>
  <si>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</si>
  <si>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</si>
  <si>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</si>
  <si>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</si>
  <si>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</si>
  <si>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</si>
  <si>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</si>
  <si>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</si>
  <si>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</si>
  <si>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</si>
  <si>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</si>
  <si>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</si>
  <si>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</si>
  <si>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</si>
  <si>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</si>
  <si>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</si>
  <si>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</si>
  <si>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</si>
  <si>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</si>
  <si>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</si>
  <si>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</si>
  <si>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</si>
  <si>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</si>
  <si>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</si>
  <si>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</si>
  <si>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</si>
  <si>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</si>
  <si>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</si>
  <si>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</si>
  <si>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</si>
  <si>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</si>
  <si>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</si>
  <si>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</si>
  <si>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</si>
  <si>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</si>
  <si>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</si>
  <si>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</si>
  <si>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</si>
  <si>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</si>
  <si>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</si>
  <si>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</si>
  <si>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</si>
  <si>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</si>
  <si>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</si>
  <si>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</si>
  <si>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</si>
  <si>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</si>
  <si>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</si>
  <si>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</si>
  <si>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</si>
  <si>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</si>
  <si>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</si>
  <si>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</si>
  <si>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</si>
  <si>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</si>
  <si>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</si>
  <si>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</si>
  <si>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</si>
  <si>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</si>
  <si>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</si>
  <si>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</si>
  <si>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</si>
  <si>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</si>
  <si>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</si>
  <si>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</si>
  <si>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</si>
  <si>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</si>
  <si>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</si>
  <si>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</si>
  <si>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</si>
  <si>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</si>
  <si>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</si>
  <si>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</si>
  <si>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</si>
  <si>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</si>
  <si>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</si>
  <si>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</si>
  <si>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</si>
  <si>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</si>
  <si>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</si>
  <si>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</si>
  <si>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</si>
  <si>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</si>
  <si>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</si>
  <si>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</si>
  <si>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</si>
  <si>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</si>
  <si>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</si>
  <si>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</si>
  <si>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</si>
  <si>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</si>
  <si>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</si>
  <si>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</si>
  <si>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</si>
  <si>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</si>
  <si>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</si>
  <si>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</si>
  <si>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</si>
  <si>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</si>
  <si>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</si>
  <si>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</si>
  <si>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</si>
  <si>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</si>
  <si>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</si>
  <si>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</si>
  <si>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</si>
  <si>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</si>
  <si>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</si>
  <si>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</si>
  <si>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</si>
  <si>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</si>
  <si>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</si>
  <si>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</si>
  <si>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</si>
  <si>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</si>
  <si>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</si>
  <si>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</si>
  <si>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</si>
  <si>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</si>
  <si>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</si>
  <si>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</si>
  <si>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</si>
  <si>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</si>
  <si>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</si>
  <si>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</si>
  <si>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</si>
  <si>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</si>
  <si>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</si>
  <si>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</si>
  <si>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</si>
  <si>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</si>
  <si>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</si>
  <si>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</si>
  <si>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</si>
  <si>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</si>
  <si>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</si>
  <si>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</si>
  <si>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</si>
  <si>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</si>
  <si>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</si>
  <si>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</si>
  <si>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</si>
  <si>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</si>
  <si>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</si>
  <si>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</si>
  <si>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</si>
  <si>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</si>
  <si>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</si>
  <si>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</si>
  <si>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</si>
  <si>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</si>
  <si>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</si>
  <si>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</si>
  <si>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</si>
  <si>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</si>
  <si>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</si>
  <si>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</si>
  <si>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</si>
  <si>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</si>
  <si>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</si>
  <si>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</si>
  <si>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</si>
  <si>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</si>
  <si>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</si>
  <si>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</si>
  <si>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</si>
  <si>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</si>
  <si>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</si>
  <si>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</si>
  <si>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</si>
  <si>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</si>
  <si>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</si>
  <si>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</si>
  <si>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</si>
  <si>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</si>
  <si>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</si>
  <si>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</si>
  <si>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</si>
  <si>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</si>
  <si>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</si>
  <si>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</si>
  <si>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</si>
  <si>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</si>
  <si>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</si>
  <si>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</si>
  <si>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</si>
  <si>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</si>
  <si>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</si>
  <si>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</si>
  <si>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</si>
  <si>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</si>
  <si>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</si>
  <si>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</si>
  <si>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</si>
  <si>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</si>
  <si>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</si>
  <si>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</si>
  <si>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</si>
  <si>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</si>
  <si>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</si>
  <si>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</si>
  <si>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</si>
  <si>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</si>
  <si>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</si>
  <si>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</si>
  <si>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</si>
  <si>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</si>
  <si>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</si>
  <si>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</si>
  <si>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</si>
  <si>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</si>
  <si>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</si>
  <si>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</si>
  <si>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</si>
  <si>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</si>
  <si>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</si>
  <si>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</si>
  <si>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</si>
  <si>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</si>
  <si>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</si>
  <si>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</si>
  <si>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</si>
  <si>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</si>
  <si>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</si>
  <si>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</si>
  <si>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</si>
  <si>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</si>
  <si>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</si>
  <si>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</si>
  <si>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</si>
  <si>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</si>
  <si>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</si>
  <si>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</si>
  <si>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</si>
  <si>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</si>
  <si>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</si>
  <si>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</si>
  <si>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</si>
  <si>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</si>
  <si>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</si>
  <si>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</si>
  <si>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</si>
  <si>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</si>
  <si>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</si>
  <si>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</si>
  <si>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</si>
  <si>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</si>
  <si>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</si>
  <si>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</si>
  <si>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</si>
  <si>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</si>
  <si>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</si>
  <si>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</si>
  <si>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</si>
  <si>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</si>
  <si>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</si>
  <si>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</si>
  <si>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</si>
  <si>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</si>
  <si>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</si>
  <si>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</si>
  <si>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</si>
  <si>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</si>
  <si>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</si>
  <si>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</si>
  <si>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</si>
  <si>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</si>
  <si>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</si>
  <si>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</si>
  <si>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</si>
  <si>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</si>
  <si>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</si>
  <si>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</si>
  <si>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</si>
  <si>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</si>
  <si>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</si>
  <si>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</si>
  <si>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</si>
  <si>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</si>
  <si>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</si>
  <si>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</si>
  <si>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</si>
  <si>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</si>
  <si>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</si>
  <si>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</si>
  <si>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</si>
  <si>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</si>
  <si>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</si>
  <si>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</si>
  <si>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</si>
  <si>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</si>
  <si>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</si>
  <si>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</si>
  <si>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</si>
  <si>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</si>
  <si>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</si>
  <si>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</si>
  <si>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</si>
  <si>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</si>
  <si>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</si>
  <si>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</si>
  <si>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</si>
  <si>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</si>
  <si>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</si>
  <si>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</si>
  <si>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</si>
  <si>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</si>
  <si>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</si>
  <si>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</si>
  <si>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</si>
  <si>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</si>
  <si>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</si>
  <si>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</si>
  <si>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</si>
  <si>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</si>
  <si>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</si>
  <si>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</si>
  <si>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</si>
  <si>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</si>
  <si>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</si>
  <si>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</si>
  <si>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</si>
  <si>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</si>
  <si>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</si>
  <si>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</si>
  <si>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</si>
  <si>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</si>
  <si>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</si>
  <si>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</si>
  <si>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</si>
  <si>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</si>
  <si>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</si>
  <si>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</si>
  <si>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</si>
  <si>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</si>
  <si>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</si>
  <si>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</si>
  <si>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</si>
  <si>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</si>
  <si>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</si>
  <si>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</si>
  <si>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</si>
  <si>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</si>
  <si>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</si>
  <si>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</si>
  <si>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</si>
  <si>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</si>
  <si>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</si>
  <si>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</si>
  <si>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</si>
  <si>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</si>
  <si>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</si>
  <si>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</si>
  <si>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</si>
  <si>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</si>
  <si>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</si>
  <si>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</si>
  <si>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</si>
  <si>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</si>
  <si>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</si>
  <si>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</si>
  <si>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</si>
  <si>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</si>
  <si>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</si>
  <si>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</si>
  <si>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</si>
  <si>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</si>
  <si>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</si>
  <si>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</si>
  <si>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</si>
  <si>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</si>
  <si>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</si>
  <si>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</si>
  <si>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</si>
  <si>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</si>
  <si>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</si>
  <si>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</si>
  <si>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</si>
  <si>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</si>
  <si>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</si>
  <si>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</si>
  <si>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</si>
  <si>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</si>
  <si>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</si>
  <si>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</si>
  <si>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</si>
  <si>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</si>
  <si>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</si>
  <si>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</si>
  <si>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</si>
  <si>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</si>
  <si>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</si>
  <si>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</si>
  <si>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</si>
  <si>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</si>
  <si>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</si>
  <si>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</si>
  <si>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</si>
  <si>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</si>
  <si>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</si>
  <si>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</si>
  <si>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</si>
  <si>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</si>
  <si>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</si>
  <si>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</si>
  <si>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</si>
  <si>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</si>
  <si>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</si>
  <si>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</si>
  <si>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</si>
  <si>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</si>
  <si>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</si>
  <si>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</si>
  <si>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</si>
  <si>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</si>
  <si>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</si>
  <si>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</si>
  <si>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</si>
  <si>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</si>
  <si>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</si>
  <si>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</si>
  <si>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</si>
  <si>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</si>
  <si>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</si>
  <si>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</si>
  <si>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</si>
  <si>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</si>
  <si>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</si>
  <si>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</si>
  <si>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</si>
  <si>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</si>
  <si>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</si>
  <si>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</si>
  <si>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</si>
  <si>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</si>
  <si>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</si>
  <si>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</si>
  <si>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</si>
  <si>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</si>
  <si>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</si>
  <si>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</si>
  <si>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</si>
  <si>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</si>
  <si>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</si>
  <si>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</si>
  <si>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</si>
  <si>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</si>
  <si>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</si>
  <si>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</si>
  <si>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</si>
  <si>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</si>
  <si>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</si>
  <si>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</si>
  <si>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</si>
  <si>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</si>
  <si>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</si>
  <si>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</si>
  <si>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</si>
  <si>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</si>
  <si>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</si>
  <si>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</si>
  <si>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</si>
  <si>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</si>
  <si>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</si>
  <si>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</si>
  <si>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</si>
  <si>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</si>
  <si>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</si>
  <si>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</si>
  <si>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</si>
  <si>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</si>
  <si>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</si>
  <si>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</si>
  <si>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</si>
  <si>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</si>
  <si>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</si>
  <si>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</si>
  <si>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</si>
  <si>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</si>
  <si>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</si>
  <si>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</si>
  <si>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</si>
  <si>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</si>
  <si>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</si>
  <si>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</si>
  <si>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</si>
  <si>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</si>
  <si>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</si>
  <si>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</si>
  <si>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</si>
  <si>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</si>
  <si>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</si>
  <si>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</si>
  <si>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</si>
  <si>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</si>
  <si>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</si>
  <si>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</si>
  <si>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</si>
  <si>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</si>
  <si>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</si>
  <si>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</si>
  <si>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</si>
  <si>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</si>
  <si>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</si>
  <si>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</si>
  <si>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</si>
  <si>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</si>
  <si>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</si>
  <si>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</si>
  <si>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</si>
  <si>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</si>
  <si>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</si>
  <si>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</si>
  <si>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</si>
  <si>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</si>
  <si>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</si>
  <si>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</si>
  <si>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</si>
  <si>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</si>
  <si>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</si>
  <si>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</si>
  <si>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</si>
  <si>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</si>
  <si>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</si>
  <si>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</si>
  <si>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</si>
  <si>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</si>
  <si>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</si>
  <si>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</si>
  <si>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</si>
  <si>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</si>
  <si>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</si>
  <si>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</si>
  <si>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</si>
  <si>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</si>
  <si>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</si>
  <si>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</si>
  <si>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</si>
  <si>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</si>
  <si>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</si>
  <si>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</si>
  <si>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</si>
  <si>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</si>
  <si>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</si>
  <si>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</si>
  <si>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</si>
  <si>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</si>
  <si>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</si>
  <si>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</si>
  <si>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</si>
  <si>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</si>
  <si>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</si>
  <si>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</si>
  <si>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</si>
  <si>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</si>
  <si>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</si>
  <si>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</si>
  <si>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</si>
  <si>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</si>
  <si>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</si>
  <si>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</si>
  <si>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</si>
  <si>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</si>
  <si>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</si>
  <si>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</si>
  <si>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</si>
  <si>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</si>
  <si>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</si>
  <si>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</si>
  <si>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</si>
  <si>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</si>
  <si>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</si>
  <si>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</si>
  <si>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</si>
  <si>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</si>
  <si>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</si>
  <si>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</si>
  <si>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</si>
  <si>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</si>
  <si>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</si>
  <si>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</si>
  <si>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</si>
  <si>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</si>
  <si>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</si>
  <si>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</si>
  <si>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</si>
  <si>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</si>
  <si>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</si>
  <si>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</si>
  <si>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</si>
  <si>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</si>
  <si>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</si>
  <si>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</si>
  <si>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</si>
  <si>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</si>
  <si>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</si>
  <si>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</si>
  <si>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</si>
  <si>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</si>
  <si>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</si>
  <si>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</si>
  <si>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</si>
  <si>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</si>
  <si>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</si>
  <si>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</si>
  <si>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</si>
  <si>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</si>
  <si>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</si>
  <si>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</si>
  <si>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</si>
  <si>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</si>
  <si>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</si>
  <si>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</si>
  <si>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</si>
  <si>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</si>
  <si>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</si>
  <si>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</si>
  <si>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</si>
  <si>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</si>
  <si>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</si>
  <si>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</si>
  <si>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</si>
  <si>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</si>
  <si>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</si>
  <si>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</si>
  <si>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</si>
  <si>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</si>
  <si>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</si>
  <si>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</si>
  <si>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</si>
  <si>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</si>
  <si>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</si>
  <si>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</si>
  <si>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</si>
  <si>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</si>
  <si>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</si>
  <si>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</si>
  <si>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</si>
  <si>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</si>
  <si>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</si>
  <si>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</si>
  <si>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</si>
  <si>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</si>
  <si>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</si>
  <si>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</si>
  <si>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</si>
  <si>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</si>
  <si>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</si>
  <si>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</si>
  <si>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</si>
  <si>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</si>
  <si>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</si>
  <si>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</si>
  <si>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</si>
  <si>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</si>
  <si>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</si>
  <si>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</si>
  <si>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</si>
  <si>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</si>
  <si>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</si>
  <si>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</si>
  <si>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</si>
  <si>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</si>
  <si>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</si>
  <si>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</si>
  <si>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</si>
  <si>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</si>
  <si>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</si>
  <si>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</si>
  <si>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</si>
  <si>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</si>
  <si>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</si>
  <si>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</si>
  <si>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</si>
  <si>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</si>
  <si>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</si>
  <si>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</si>
  <si>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</si>
  <si>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</si>
  <si>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</si>
  <si>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</si>
  <si>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</si>
  <si>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</si>
  <si>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</si>
  <si>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</si>
  <si>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</si>
  <si>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</si>
  <si>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</si>
  <si>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</si>
  <si>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</si>
  <si>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</si>
  <si>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</si>
  <si>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</si>
  <si>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</si>
  <si>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</si>
  <si>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</si>
  <si>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</si>
  <si>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</si>
  <si>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</si>
  <si>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</si>
  <si>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</si>
  <si>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</si>
  <si>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</si>
  <si>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</si>
  <si>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</si>
  <si>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</si>
  <si>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</si>
  <si>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</si>
  <si>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</si>
  <si>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</si>
  <si>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</si>
  <si>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</si>
  <si>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</si>
  <si>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</si>
  <si>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</si>
  <si>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</si>
  <si>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</si>
  <si>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</si>
  <si>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</si>
  <si>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</si>
  <si>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</si>
  <si>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</si>
  <si>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</si>
  <si>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</si>
  <si>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</si>
  <si>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</si>
  <si>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</si>
  <si>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</si>
  <si>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</si>
  <si>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</si>
  <si>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</si>
  <si>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</si>
  <si>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</si>
  <si>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</si>
  <si>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</si>
  <si>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</si>
  <si>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</si>
  <si>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</si>
  <si>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</si>
  <si>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</si>
  <si>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</si>
  <si>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</si>
  <si>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</si>
  <si>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</si>
  <si>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</si>
  <si>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</si>
  <si>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</si>
  <si>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</si>
  <si>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</si>
  <si>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</si>
  <si>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</si>
  <si>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</si>
  <si>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</si>
  <si>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</si>
  <si>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</si>
  <si>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</si>
  <si>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</si>
  <si>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</si>
  <si>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</si>
  <si>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</si>
  <si>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</si>
  <si>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</si>
  <si>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</si>
  <si>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</si>
  <si>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</si>
  <si>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</si>
  <si>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</si>
  <si>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</si>
  <si>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</si>
  <si>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</si>
  <si>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</si>
  <si>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</si>
  <si>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</si>
  <si>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</si>
  <si>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</si>
  <si>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</si>
  <si>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</si>
  <si>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</si>
  <si>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</si>
  <si>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</si>
  <si>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</si>
  <si>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</si>
  <si>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</si>
  <si>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</si>
  <si>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</si>
  <si>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</si>
  <si>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</si>
  <si>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</si>
  <si>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</si>
  <si>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</si>
  <si>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</si>
  <si>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</si>
  <si>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</si>
  <si>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</si>
  <si>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</si>
  <si>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</si>
  <si>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</si>
  <si>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</si>
  <si>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</si>
  <si>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</si>
  <si>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</si>
  <si>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</si>
  <si>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</si>
  <si>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</si>
  <si>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</si>
  <si>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</si>
  <si>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</si>
  <si>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</si>
  <si>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</si>
  <si>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</si>
  <si>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</si>
  <si>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</si>
  <si>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</si>
  <si>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</si>
  <si>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</si>
  <si>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</si>
  <si>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</si>
  <si>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</si>
  <si>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</si>
  <si>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</si>
  <si>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</si>
  <si>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</si>
  <si>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</si>
  <si>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</si>
  <si>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</si>
  <si>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</si>
  <si>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</si>
  <si>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</si>
  <si>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</si>
  <si>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</si>
  <si>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</si>
  <si>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</si>
  <si>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</si>
  <si>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</si>
  <si>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</si>
  <si>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</si>
  <si>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</si>
  <si>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</si>
  <si>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</si>
  <si>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</si>
  <si>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</si>
  <si>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</si>
  <si>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</si>
  <si>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</si>
  <si>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</si>
  <si>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</si>
  <si>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</si>
  <si>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</si>
  <si>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</si>
  <si>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</si>
  <si>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</si>
  <si>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</si>
  <si>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</si>
  <si>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</si>
  <si>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</si>
  <si>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</si>
  <si>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</si>
  <si>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</si>
  <si>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</si>
  <si>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</si>
  <si>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</si>
  <si>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</si>
  <si>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</si>
  <si>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</si>
  <si>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</si>
  <si>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</si>
  <si>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</si>
  <si>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</si>
  <si>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</si>
  <si>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</si>
  <si>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</si>
  <si>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</si>
  <si>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</si>
  <si>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</si>
  <si>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</si>
  <si>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</si>
  <si>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</si>
  <si>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</si>
  <si>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</si>
  <si>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</si>
  <si>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</si>
  <si>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</si>
  <si>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</si>
  <si>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</si>
  <si>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</si>
  <si>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</si>
  <si>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</si>
  <si>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</si>
  <si>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</si>
  <si>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</si>
  <si>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</si>
  <si>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</si>
  <si>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</si>
  <si>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</si>
  <si>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</si>
  <si>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</si>
  <si>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</si>
  <si>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</si>
  <si>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</si>
  <si>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</si>
  <si>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</si>
  <si>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</si>
  <si>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</si>
  <si>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</si>
  <si>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</si>
  <si>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</si>
  <si>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</si>
  <si>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</si>
  <si>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</si>
  <si>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</si>
  <si>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</si>
  <si>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</si>
  <si>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</si>
  <si>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</si>
  <si>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</si>
  <si>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</si>
  <si>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</si>
  <si>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</si>
  <si>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</si>
  <si>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</si>
  <si>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</si>
  <si>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</si>
  <si>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</si>
  <si>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</si>
  <si>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</si>
  <si>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</si>
  <si>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</si>
  <si>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</si>
  <si>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</si>
  <si>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</si>
  <si>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</si>
  <si>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</si>
  <si>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</si>
  <si>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</si>
  <si>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</si>
  <si>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</si>
  <si>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</si>
  <si>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</si>
  <si>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</si>
  <si>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</si>
  <si>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</si>
  <si>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</si>
  <si>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</si>
  <si>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</si>
  <si>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</si>
  <si>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</si>
  <si>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</si>
  <si>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</si>
  <si>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</si>
  <si>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</si>
  <si>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</si>
  <si>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</si>
  <si>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</si>
  <si>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</si>
  <si>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</si>
  <si>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</si>
  <si>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</si>
  <si>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</si>
  <si>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</si>
  <si>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</si>
  <si>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</si>
  <si>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</si>
  <si>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</si>
  <si>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</si>
  <si>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</si>
  <si>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</si>
  <si>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</si>
  <si>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</si>
  <si>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</si>
  <si>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</si>
  <si>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</si>
  <si>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</si>
  <si>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</si>
  <si>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</si>
  <si>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</si>
  <si>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</si>
  <si>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</si>
  <si>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</si>
  <si>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</si>
  <si>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</si>
  <si>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</si>
  <si>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</si>
  <si>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</si>
  <si>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</si>
  <si>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</si>
  <si>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</si>
  <si>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</si>
  <si>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</si>
  <si>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</si>
  <si>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</si>
  <si>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</si>
  <si>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</si>
  <si>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</si>
  <si>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</si>
  <si>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</si>
  <si>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</si>
  <si>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</si>
  <si>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</si>
  <si>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</si>
  <si>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</si>
  <si>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</si>
  <si>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</si>
  <si>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</si>
  <si>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</si>
  <si>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</si>
  <si>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</si>
  <si>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</si>
  <si>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</si>
  <si>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</si>
  <si>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</si>
  <si>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</si>
  <si>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</si>
  <si>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</si>
  <si>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</si>
  <si>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</si>
  <si>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</si>
  <si>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</si>
  <si>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</si>
  <si>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</si>
  <si>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</si>
  <si>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</si>
  <si>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</si>
  <si>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</si>
  <si>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</si>
  <si>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</si>
  <si>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</si>
  <si>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</si>
  <si>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</si>
  <si>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</si>
  <si>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</si>
  <si>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</si>
  <si>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</si>
  <si>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</si>
  <si>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</si>
  <si>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</si>
  <si>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</si>
  <si>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</si>
  <si>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</si>
  <si>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</si>
  <si>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</si>
  <si>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</si>
  <si>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</si>
  <si>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</si>
  <si>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</si>
  <si>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</si>
  <si>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</si>
  <si>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</si>
  <si>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</si>
  <si>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</si>
  <si>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</si>
  <si>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</si>
  <si>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</si>
  <si>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</si>
  <si>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</si>
  <si>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</si>
  <si>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</si>
  <si>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</si>
  <si>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</si>
  <si>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</si>
  <si>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</si>
  <si>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</si>
  <si>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</si>
  <si>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</si>
  <si>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</si>
  <si>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</si>
  <si>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</si>
  <si>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</si>
  <si>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</si>
  <si>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</si>
  <si>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</si>
  <si>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</si>
  <si>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</si>
  <si>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</si>
  <si>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</si>
  <si>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</si>
  <si>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</si>
  <si>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</si>
  <si>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</si>
  <si>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</si>
  <si>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</si>
  <si>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</si>
  <si>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</si>
  <si>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</si>
  <si>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</si>
  <si>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</si>
  <si>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</si>
  <si>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</si>
  <si>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</si>
  <si>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</si>
  <si>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</si>
  <si>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</si>
  <si>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</si>
  <si>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</si>
  <si>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</si>
  <si>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</si>
  <si>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</si>
  <si>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</si>
  <si>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</si>
  <si>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</si>
  <si>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</si>
  <si>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</si>
  <si>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</si>
  <si>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</si>
  <si>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</si>
  <si>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</si>
  <si>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</si>
  <si>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</si>
  <si>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</si>
  <si>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</si>
  <si>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</si>
  <si>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</si>
  <si>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</si>
  <si>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</si>
  <si>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</si>
  <si>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</si>
  <si>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</si>
  <si>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</si>
  <si>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</si>
  <si>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</si>
  <si>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</si>
  <si>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</si>
  <si>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</si>
  <si>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</si>
  <si>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</si>
  <si>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</si>
  <si>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</si>
  <si>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</si>
  <si>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</si>
  <si>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</si>
  <si>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</si>
  <si>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</si>
  <si>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</si>
  <si>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</si>
  <si>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</si>
  <si>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</si>
  <si>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</si>
  <si>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</si>
  <si>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</si>
  <si>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</si>
  <si>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</si>
  <si>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</si>
  <si>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</si>
  <si>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</si>
  <si>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</si>
  <si>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</si>
  <si>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</si>
  <si>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</si>
  <si>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</si>
  <si>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</si>
  <si>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</si>
  <si>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</si>
  <si>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</si>
  <si>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</si>
  <si>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</si>
  <si>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</si>
  <si>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</si>
  <si>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</si>
  <si>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</si>
  <si>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</si>
  <si>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</si>
  <si>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</si>
  <si>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</si>
  <si>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</si>
  <si>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</si>
  <si>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</si>
  <si>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</si>
  <si>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</si>
  <si>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</si>
  <si>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</si>
  <si>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</si>
  <si>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</si>
  <si>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</si>
  <si>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</si>
  <si>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</si>
  <si>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</si>
  <si>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</si>
  <si>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</si>
  <si>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</si>
  <si>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</si>
  <si>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</si>
  <si>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</si>
  <si>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</si>
  <si>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</si>
  <si>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</si>
  <si>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</si>
  <si>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</si>
  <si>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</si>
  <si>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</si>
  <si>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</si>
  <si>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</si>
  <si>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</si>
  <si>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</si>
  <si>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</si>
  <si>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</si>
  <si>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</si>
  <si>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</si>
  <si>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</si>
  <si>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</si>
  <si>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</si>
  <si>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</si>
  <si>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</si>
  <si>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</si>
  <si>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</si>
  <si>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</si>
  <si>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</si>
  <si>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</si>
  <si>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</si>
  <si>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</si>
  <si>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</si>
  <si>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</si>
  <si>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</si>
  <si>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</si>
  <si>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</si>
  <si>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</si>
  <si>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</si>
  <si>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</si>
  <si>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</si>
  <si>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</si>
  <si>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</si>
  <si>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</si>
  <si>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</si>
  <si>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</si>
  <si>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</si>
  <si>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</si>
  <si>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</si>
  <si>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</si>
  <si>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</si>
  <si>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</si>
  <si>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</si>
  <si>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</si>
  <si>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</si>
  <si>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</si>
  <si>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</si>
  <si>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</si>
  <si>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</si>
  <si>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</si>
  <si>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</si>
  <si>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</si>
  <si>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</si>
  <si>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</si>
  <si>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</si>
  <si>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</si>
  <si>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</si>
  <si>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</si>
  <si>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</si>
  <si>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</si>
  <si>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</si>
  <si>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</si>
  <si>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</si>
  <si>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</si>
  <si>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</si>
  <si>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</si>
  <si>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</si>
  <si>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</si>
  <si>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</si>
  <si>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</si>
  <si>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</si>
  <si>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</si>
  <si>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</si>
  <si>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</si>
  <si>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</si>
  <si>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</si>
  <si>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</si>
  <si>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</si>
  <si>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</si>
  <si>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</si>
  <si>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</si>
  <si>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</si>
  <si>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</si>
  <si>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</si>
  <si>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</si>
  <si>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</si>
  <si>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</si>
  <si>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</si>
  <si>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</si>
  <si>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</si>
  <si>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</si>
  <si>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</si>
  <si>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</si>
  <si>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</si>
  <si>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</si>
  <si>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</si>
  <si>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</si>
  <si>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</si>
  <si>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</si>
  <si>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</si>
  <si>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</si>
  <si>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</si>
  <si>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</si>
  <si>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</si>
  <si>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</si>
  <si>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</si>
  <si>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</si>
  <si>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</si>
  <si>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</si>
  <si>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</si>
  <si>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</si>
  <si>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</si>
  <si>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</si>
  <si>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</si>
  <si>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</si>
  <si>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</si>
  <si>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</si>
  <si>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</si>
  <si>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</si>
  <si>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</si>
  <si>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</si>
  <si>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</si>
  <si>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</si>
  <si>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</si>
  <si>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</si>
  <si>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</si>
  <si>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</si>
  <si>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</si>
  <si>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</si>
  <si>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</si>
  <si>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</si>
  <si>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</si>
  <si>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</si>
  <si>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</si>
  <si>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</si>
  <si>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</si>
  <si>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</si>
  <si>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</si>
  <si>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</si>
  <si>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</si>
  <si>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</si>
  <si>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</si>
  <si>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</si>
  <si>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</si>
  <si>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</si>
  <si>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</si>
  <si>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</si>
  <si>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</si>
  <si>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</si>
  <si>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</si>
  <si>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</si>
  <si>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</si>
  <si>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</si>
  <si>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</si>
  <si>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</si>
  <si>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</si>
  <si>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</si>
  <si>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</si>
  <si>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</si>
  <si>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</si>
  <si>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</si>
  <si>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</si>
  <si>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</si>
  <si>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</si>
  <si>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</si>
  <si>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</si>
  <si>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</si>
  <si>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</si>
  <si>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</si>
  <si>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</si>
  <si>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</si>
  <si>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</si>
  <si>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</si>
  <si>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</si>
  <si>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</si>
  <si>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</si>
  <si>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</si>
  <si>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</si>
  <si>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</si>
  <si>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</si>
  <si>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</si>
  <si>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</si>
  <si>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</si>
  <si>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</si>
  <si>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</si>
  <si>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</si>
  <si>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</si>
  <si>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</si>
  <si>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</si>
  <si>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</si>
  <si>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</si>
  <si>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</si>
  <si>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</si>
  <si>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</si>
  <si>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</si>
  <si>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</si>
  <si>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</si>
  <si>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</si>
  <si>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</si>
  <si>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</si>
  <si>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</si>
  <si>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</si>
  <si>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</si>
  <si>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</si>
  <si>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</si>
  <si>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</si>
  <si>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</si>
  <si>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</si>
  <si>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</si>
  <si>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</si>
  <si>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</si>
  <si>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</si>
  <si>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</si>
  <si>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</si>
  <si>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</si>
  <si>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</si>
  <si>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</si>
  <si>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</si>
  <si>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</si>
  <si>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</si>
  <si>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</si>
  <si>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</si>
  <si>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</si>
  <si>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</si>
  <si>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</si>
  <si>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</si>
  <si>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</si>
  <si>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</si>
  <si>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</si>
  <si>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</si>
  <si>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</si>
  <si>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</si>
  <si>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</si>
  <si>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</si>
  <si>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</si>
  <si>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</si>
  <si>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</si>
  <si>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</si>
  <si>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</si>
  <si>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</si>
  <si>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</si>
  <si>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</si>
  <si>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</si>
  <si>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</si>
  <si>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</si>
  <si>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</si>
  <si>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</si>
  <si>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</si>
  <si>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</si>
  <si>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</si>
  <si>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</si>
  <si>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</si>
  <si>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</si>
  <si>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</si>
  <si>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</si>
  <si>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</si>
  <si>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</si>
  <si>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</si>
  <si>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</si>
  <si>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</si>
  <si>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</si>
  <si>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</si>
  <si>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</si>
  <si>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</si>
  <si>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</si>
  <si>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</si>
  <si>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</si>
  <si>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</si>
  <si>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</si>
  <si>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</si>
  <si>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</si>
  <si>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</si>
  <si>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</si>
  <si>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</si>
  <si>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</si>
  <si>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</si>
  <si>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</si>
  <si>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</si>
  <si>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</si>
  <si>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</si>
  <si>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</si>
  <si>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</si>
  <si>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</si>
  <si>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</si>
  <si>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</si>
  <si>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</si>
  <si>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</si>
  <si>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</si>
  <si>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</si>
  <si>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</si>
  <si>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</si>
  <si>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</si>
  <si>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</si>
  <si>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</si>
  <si>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</si>
  <si>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</si>
  <si>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</si>
  <si>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</si>
  <si>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</si>
  <si>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</si>
  <si>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</si>
  <si>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</si>
  <si>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</si>
  <si>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</si>
  <si>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</si>
  <si>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</si>
  <si>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</si>
  <si>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</si>
  <si>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</si>
  <si>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</si>
  <si>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</si>
  <si>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</si>
  <si>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</si>
  <si>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</si>
  <si>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</si>
  <si>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</si>
  <si>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</si>
  <si>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</si>
  <si>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</si>
  <si>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</si>
  <si>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</si>
  <si>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</si>
  <si>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</si>
  <si>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</si>
  <si>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</si>
  <si>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</si>
  <si>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</si>
  <si>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</si>
  <si>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</si>
  <si>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</si>
  <si>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</si>
  <si>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</si>
  <si>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</si>
  <si>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</si>
  <si>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</si>
  <si>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</si>
  <si>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</si>
  <si>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</si>
  <si>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</si>
  <si>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</si>
  <si>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</si>
  <si>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</si>
  <si>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</si>
  <si>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</si>
  <si>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</si>
  <si>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</si>
  <si>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</si>
  <si>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</si>
  <si>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</si>
  <si>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</si>
  <si>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</si>
  <si>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</si>
  <si>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</si>
  <si>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</si>
  <si>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</si>
  <si>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</si>
  <si>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</si>
  <si>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</si>
  <si>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</si>
  <si>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</si>
  <si>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</si>
  <si>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</si>
  <si>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</si>
  <si>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</si>
  <si>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</si>
  <si>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</si>
  <si>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</si>
  <si>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</si>
  <si>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</si>
  <si>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</si>
  <si>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</si>
  <si>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</si>
  <si>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</si>
  <si>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</si>
  <si>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</si>
  <si>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</si>
  <si>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</si>
  <si>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</si>
  <si>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</si>
  <si>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</si>
  <si>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</si>
  <si>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</si>
  <si>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</si>
  <si>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</si>
  <si>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</si>
  <si>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</si>
  <si>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</si>
  <si>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</si>
  <si>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</si>
  <si>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</si>
  <si>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</si>
  <si>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</si>
  <si>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</si>
  <si>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</si>
  <si>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</si>
  <si>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</si>
  <si>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</si>
  <si>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</si>
  <si>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</si>
  <si>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</si>
  <si>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</si>
  <si>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</si>
  <si>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</si>
  <si>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</si>
  <si>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</si>
  <si>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</si>
  <si>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</si>
  <si>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</si>
  <si>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</si>
  <si>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</si>
  <si>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</si>
  <si>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</si>
  <si>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</si>
  <si>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</si>
  <si>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</si>
  <si>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</si>
  <si>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</si>
  <si>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</si>
  <si>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</si>
  <si>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</si>
  <si>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</si>
  <si>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</si>
  <si>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</si>
  <si>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</si>
  <si>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</si>
  <si>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</si>
  <si>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</si>
  <si>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</si>
  <si>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</si>
  <si>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</si>
  <si>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</si>
  <si>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</si>
  <si>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</si>
  <si>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</si>
  <si>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</si>
  <si>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</si>
  <si>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</si>
  <si>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</si>
  <si>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</si>
  <si>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</si>
  <si>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</si>
  <si>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</si>
  <si>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</si>
  <si>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</si>
  <si>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</si>
  <si>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</si>
  <si>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</si>
  <si>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</si>
  <si>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</si>
  <si>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</si>
  <si>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</si>
  <si>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</si>
  <si>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</si>
  <si>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</si>
  <si>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</si>
  <si>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</si>
  <si>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</si>
  <si>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</si>
  <si>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</si>
  <si>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</si>
  <si>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</si>
  <si>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</si>
  <si>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</si>
  <si>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</si>
  <si>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</si>
  <si>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</si>
  <si>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</si>
  <si>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</si>
  <si>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</si>
  <si>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</si>
  <si>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</si>
  <si>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</si>
  <si>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</si>
  <si>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</si>
  <si>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</si>
  <si>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</si>
  <si>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</si>
  <si>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</si>
  <si>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</si>
  <si>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</si>
  <si>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</si>
  <si>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</si>
  <si>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</si>
  <si>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</si>
  <si>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</si>
  <si>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</si>
  <si>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</si>
  <si>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</si>
  <si>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</si>
  <si>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</si>
  <si>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</si>
  <si>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</si>
  <si>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</si>
  <si>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</si>
  <si>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</si>
  <si>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</si>
  <si>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</si>
  <si>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</si>
  <si>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</si>
  <si>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</si>
  <si>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</si>
  <si>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</si>
  <si>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</si>
  <si>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</si>
  <si>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</si>
  <si>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</si>
  <si>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</si>
  <si>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</si>
  <si>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</si>
  <si>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</si>
  <si>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</si>
  <si>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</si>
  <si>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</si>
  <si>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</si>
  <si>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</si>
  <si>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</si>
  <si>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</si>
  <si>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</si>
  <si>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</si>
  <si>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</si>
  <si>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</si>
  <si>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</si>
  <si>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</si>
  <si>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</si>
  <si>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</si>
  <si>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</si>
  <si>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</si>
  <si>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</si>
  <si>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</si>
  <si>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</si>
  <si>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</si>
  <si>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</si>
  <si>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</si>
  <si>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</si>
  <si>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</si>
  <si>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</si>
  <si>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</si>
  <si>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</si>
  <si>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</si>
  <si>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</si>
  <si>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</si>
  <si>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</si>
  <si>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</si>
  <si>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</si>
  <si>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</si>
  <si>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</si>
  <si>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</si>
  <si>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</si>
  <si>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</si>
  <si>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</si>
  <si>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</si>
  <si>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</si>
  <si>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</si>
  <si>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</si>
  <si>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</si>
  <si>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</si>
  <si>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</si>
  <si>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</si>
  <si>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</si>
  <si>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</si>
  <si>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</si>
  <si>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</si>
  <si>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</si>
  <si>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</si>
  <si>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</si>
  <si>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</si>
  <si>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</si>
  <si>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</si>
  <si>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</si>
  <si>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</si>
  <si>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</si>
  <si>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</si>
  <si>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</si>
  <si>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</si>
  <si>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</si>
  <si>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</si>
  <si>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</si>
  <si>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</si>
  <si>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</si>
  <si>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</si>
  <si>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</si>
  <si>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</si>
  <si>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</si>
  <si>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</si>
  <si>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</si>
  <si>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</si>
  <si>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</si>
  <si>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</si>
  <si>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</si>
  <si>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</si>
  <si>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</si>
  <si>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</si>
  <si>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</si>
  <si>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</si>
  <si>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</si>
  <si>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</si>
  <si>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</si>
  <si>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</si>
  <si>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</si>
  <si>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</si>
  <si>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</si>
  <si>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</si>
  <si>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</si>
  <si>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</si>
  <si>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</si>
  <si>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</si>
  <si>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</si>
  <si>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</si>
  <si>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</si>
  <si>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</si>
  <si>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</si>
  <si>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</si>
  <si>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</si>
  <si>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</si>
  <si>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</si>
  <si>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</si>
  <si>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</si>
  <si>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</si>
  <si>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</si>
  <si>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</si>
  <si>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</si>
  <si>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</si>
  <si>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</si>
  <si>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</si>
  <si>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</si>
  <si>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</si>
  <si>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</si>
  <si>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</si>
  <si>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</si>
  <si>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</si>
  <si>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</si>
  <si>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</si>
  <si>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</si>
  <si>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</si>
  <si>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</si>
  <si>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</si>
  <si>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</si>
  <si>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</si>
  <si>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</si>
  <si>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</si>
  <si>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</si>
  <si>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</si>
  <si>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</si>
  <si>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</si>
  <si>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</si>
  <si>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</si>
  <si>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</si>
  <si>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</si>
  <si>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</si>
  <si>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</si>
  <si>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</si>
  <si>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</si>
  <si>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</si>
  <si>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</si>
  <si>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</si>
  <si>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</si>
  <si>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</si>
  <si>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</si>
  <si>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</si>
  <si>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</si>
  <si>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</si>
  <si>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</si>
  <si>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</si>
  <si>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</si>
  <si>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</si>
  <si>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</si>
  <si>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</si>
  <si>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</si>
  <si>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</si>
  <si>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</si>
  <si>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</si>
  <si>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</si>
  <si>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</si>
  <si>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</si>
  <si>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</si>
  <si>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</si>
  <si>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</si>
  <si>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</si>
  <si>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</si>
  <si>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</si>
  <si>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</si>
  <si>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</si>
  <si>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</si>
  <si>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</si>
  <si>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</si>
  <si>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</si>
  <si>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</si>
  <si>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</si>
  <si>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</si>
  <si>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</si>
  <si>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</si>
  <si>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</si>
  <si>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</si>
  <si>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</si>
  <si>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</si>
  <si>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</si>
  <si>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</si>
  <si>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</si>
  <si>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</si>
  <si>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</si>
  <si>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</si>
  <si>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</si>
  <si>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</si>
  <si>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</si>
  <si>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</si>
  <si>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</si>
  <si>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</si>
  <si>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</si>
  <si>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</si>
  <si>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</si>
  <si>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</si>
  <si>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</si>
  <si>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</si>
  <si>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</si>
  <si>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</si>
  <si>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</si>
  <si>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</si>
  <si>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</si>
  <si>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</si>
  <si>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</si>
  <si>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</si>
  <si>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</si>
  <si>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</si>
  <si>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</si>
  <si>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</si>
  <si>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</si>
  <si>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</si>
  <si>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</si>
  <si>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</si>
  <si>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</si>
  <si>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</si>
  <si>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</si>
  <si>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</si>
  <si>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</si>
  <si>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</si>
  <si>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</si>
  <si>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</si>
  <si>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</si>
  <si>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</si>
  <si>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</si>
  <si>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</si>
  <si>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</si>
  <si>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</si>
  <si>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</si>
  <si>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</si>
  <si>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</si>
  <si>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</si>
  <si>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</si>
  <si>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</si>
  <si>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</si>
  <si>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</si>
  <si>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</si>
  <si>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</si>
  <si>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</si>
  <si>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</si>
  <si>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</si>
  <si>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</si>
  <si>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</si>
  <si>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</si>
  <si>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</si>
  <si>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</si>
  <si>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</si>
  <si>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</si>
  <si>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</si>
  <si>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</si>
  <si>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</si>
  <si>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</si>
  <si>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</si>
  <si>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</si>
  <si>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</si>
  <si>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</si>
  <si>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</si>
  <si>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</si>
  <si>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</si>
  <si>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</si>
  <si>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</si>
  <si>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</si>
  <si>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</si>
  <si>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</si>
  <si>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</si>
  <si>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</si>
  <si>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</si>
  <si>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</si>
  <si>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</si>
  <si>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</si>
  <si>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</si>
  <si>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</si>
  <si>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</si>
  <si>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</si>
  <si>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</si>
  <si>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</si>
  <si>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</si>
  <si>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</si>
  <si>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</si>
  <si>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</si>
  <si>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</si>
  <si>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</si>
  <si>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</si>
  <si>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</si>
  <si>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</si>
  <si>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</si>
  <si>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</si>
  <si>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</si>
  <si>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</si>
  <si>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</si>
  <si>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</si>
  <si>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</si>
  <si>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</si>
  <si>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</si>
  <si>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</si>
  <si>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</si>
  <si>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</si>
  <si>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</si>
  <si>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</si>
  <si>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</si>
  <si>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</si>
  <si>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</si>
  <si>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</si>
  <si>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</si>
  <si>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</si>
  <si>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</si>
  <si>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</si>
  <si>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</si>
  <si>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</si>
  <si>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</si>
  <si>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</si>
  <si>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</si>
  <si>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</si>
  <si>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</si>
  <si>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</si>
  <si>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</si>
  <si>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</si>
  <si>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</si>
  <si>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</si>
  <si>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</si>
  <si>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</si>
  <si>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</si>
  <si>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</si>
  <si>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</si>
  <si>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</si>
  <si>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</si>
  <si>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</si>
  <si>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</si>
  <si>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</si>
  <si>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</si>
  <si>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</si>
  <si>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</si>
  <si>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</si>
  <si>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</si>
  <si>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</si>
  <si>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</si>
  <si>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</si>
  <si>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</si>
  <si>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</si>
  <si>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</si>
  <si>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</si>
  <si>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</si>
  <si>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</si>
  <si>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</si>
  <si>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</si>
  <si>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</si>
  <si>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</si>
  <si>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</si>
  <si>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</si>
  <si>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</si>
  <si>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</si>
  <si>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</si>
  <si>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</si>
  <si>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</si>
  <si>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</si>
  <si>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</si>
  <si>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</si>
  <si>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</si>
  <si>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</si>
  <si>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</si>
  <si>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</si>
  <si>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</si>
  <si>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</si>
  <si>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</si>
  <si>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</si>
  <si>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</si>
  <si>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</si>
  <si>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</si>
  <si>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</si>
  <si>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</si>
  <si>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</si>
  <si>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</si>
  <si>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</si>
  <si>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</si>
  <si>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</si>
  <si>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</si>
  <si>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</si>
  <si>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</si>
  <si>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</si>
  <si>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</si>
  <si>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</si>
  <si>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</si>
  <si>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</si>
  <si>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</si>
  <si>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</si>
  <si>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</si>
  <si>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</si>
  <si>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</si>
  <si>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</si>
  <si>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</si>
  <si>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</si>
  <si>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</si>
  <si>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</si>
  <si>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</si>
  <si>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</si>
  <si>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</si>
  <si>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</si>
  <si>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</si>
  <si>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</si>
  <si>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</si>
  <si>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</si>
  <si>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</si>
  <si>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</si>
  <si>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</si>
  <si>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</si>
  <si>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</si>
  <si>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</si>
  <si>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</si>
  <si>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</si>
  <si>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</si>
  <si>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</si>
  <si>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</si>
  <si>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</si>
  <si>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</si>
  <si>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</si>
  <si>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</si>
  <si>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</si>
  <si>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</si>
  <si>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</si>
  <si>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</si>
  <si>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</si>
  <si>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</si>
  <si>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</si>
  <si>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</si>
  <si>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</si>
  <si>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</si>
  <si>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</si>
  <si>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</si>
  <si>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</si>
  <si>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</si>
  <si>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</si>
  <si>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</si>
  <si>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</si>
  <si>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</si>
  <si>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</si>
  <si>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</si>
  <si>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</si>
  <si>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</si>
  <si>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</si>
  <si>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</si>
  <si>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</si>
  <si>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</si>
  <si>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</si>
  <si>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</si>
  <si>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</si>
  <si>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</si>
  <si>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</si>
  <si>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</si>
  <si>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</si>
  <si>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</si>
  <si>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</si>
  <si>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</si>
  <si>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</si>
  <si>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</si>
  <si>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</si>
  <si>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</si>
  <si>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</si>
  <si>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</si>
  <si>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</si>
  <si>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</si>
  <si>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</si>
  <si>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</si>
  <si>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</si>
  <si>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</si>
  <si>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</si>
  <si>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</si>
  <si>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</si>
  <si>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</si>
  <si>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</si>
  <si>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</si>
  <si>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</si>
  <si>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</si>
  <si>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</si>
  <si>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</si>
  <si>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</si>
  <si>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</si>
  <si>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</si>
  <si>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</si>
  <si>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</si>
  <si>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</si>
  <si>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</si>
  <si>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</si>
  <si>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</si>
  <si>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</si>
  <si>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</si>
  <si>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</si>
  <si>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</si>
  <si>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</si>
  <si>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</si>
  <si>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</si>
  <si>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</si>
  <si>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</si>
  <si>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</si>
  <si>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</si>
  <si>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</si>
  <si>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</si>
  <si>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</si>
  <si>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</si>
  <si>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</si>
  <si>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</si>
  <si>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</si>
  <si>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</si>
  <si>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</si>
  <si>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</si>
  <si>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</si>
  <si>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</si>
  <si>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</si>
  <si>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</si>
  <si>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</si>
  <si>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</si>
  <si>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</si>
  <si>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</si>
  <si>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</si>
  <si>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</si>
  <si>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</si>
  <si>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</si>
  <si>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</si>
  <si>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</si>
  <si>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</si>
  <si>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</si>
  <si>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</si>
  <si>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</si>
  <si>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</si>
  <si>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</si>
  <si>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</si>
  <si>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</si>
  <si>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</si>
  <si>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</si>
  <si>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</si>
  <si>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</si>
  <si>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</si>
  <si>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</si>
  <si>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</si>
  <si>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</si>
  <si>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</si>
  <si>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</si>
  <si>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</si>
  <si>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</si>
  <si>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</si>
  <si>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</si>
  <si>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</si>
  <si>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</si>
  <si>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</si>
  <si>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</si>
  <si>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</si>
  <si>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</si>
  <si>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</si>
  <si>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</si>
  <si>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</si>
  <si>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</si>
  <si>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</si>
  <si>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</si>
  <si>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</si>
  <si>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</si>
  <si>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</si>
  <si>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</si>
  <si>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</si>
  <si>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</si>
  <si>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</si>
  <si>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</si>
  <si>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</si>
  <si>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</si>
  <si>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</si>
  <si>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</si>
  <si>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</si>
  <si>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</si>
  <si>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</si>
  <si>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</si>
  <si>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</si>
  <si>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</si>
  <si>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</si>
  <si>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</si>
  <si>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</si>
  <si>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</si>
  <si>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</si>
  <si>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</si>
  <si>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</si>
  <si>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</si>
  <si>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</si>
  <si>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</si>
  <si>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</si>
  <si>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</si>
  <si>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</si>
  <si>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</si>
  <si>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</si>
  <si>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</si>
  <si>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</si>
  <si>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</si>
  <si>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</si>
  <si>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</si>
  <si>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</si>
  <si>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</si>
  <si>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</si>
  <si>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</si>
  <si>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</si>
  <si>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</si>
  <si>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</si>
  <si>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</si>
  <si>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</si>
  <si>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</si>
  <si>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</si>
  <si>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</si>
  <si>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</si>
  <si>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</si>
  <si>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</si>
  <si>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</si>
  <si>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</si>
  <si>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</si>
  <si>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</si>
  <si>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</si>
  <si>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</si>
  <si>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</si>
  <si>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</si>
  <si>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</si>
  <si>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</si>
  <si>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</si>
  <si>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</si>
  <si>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</si>
  <si>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</si>
  <si>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</si>
  <si>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</si>
  <si>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</si>
  <si>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</si>
  <si>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</si>
  <si>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</si>
  <si>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</si>
  <si>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</si>
  <si>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</si>
  <si>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</si>
  <si>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</si>
  <si>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</si>
  <si>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</si>
  <si>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</si>
  <si>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</si>
  <si>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</si>
  <si>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</si>
  <si>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</si>
  <si>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</si>
  <si>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</si>
  <si>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</si>
  <si>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</si>
  <si>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</si>
  <si>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</si>
  <si>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</si>
  <si>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</si>
  <si>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</si>
  <si>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</si>
  <si>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</si>
  <si>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</si>
  <si>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</si>
  <si>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</si>
  <si>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</si>
  <si>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</si>
  <si>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</si>
  <si>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</si>
  <si>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</si>
  <si>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</si>
  <si>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</si>
  <si>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</si>
  <si>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</si>
  <si>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</si>
  <si>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</si>
  <si>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</si>
  <si>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</si>
  <si>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</si>
  <si>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</si>
  <si>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</si>
  <si>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</si>
  <si>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</si>
  <si>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</si>
  <si>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</si>
  <si>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</si>
  <si>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</si>
  <si>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</si>
  <si>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</si>
  <si>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</si>
  <si>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</si>
  <si>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</si>
  <si>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</si>
  <si>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</si>
  <si>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</si>
  <si>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</si>
  <si>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</si>
  <si>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</si>
  <si>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</si>
  <si>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</si>
  <si>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</si>
  <si>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</si>
  <si>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</si>
  <si>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</si>
  <si>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</si>
  <si>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</si>
  <si>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</si>
  <si>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</si>
  <si>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</si>
  <si>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</si>
  <si>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</si>
  <si>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</si>
  <si>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</si>
  <si>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</si>
  <si>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</si>
  <si>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</si>
  <si>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</si>
  <si>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</si>
  <si>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</si>
  <si>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</si>
  <si>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</si>
  <si>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</si>
  <si>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</si>
  <si>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</si>
  <si>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</si>
  <si>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</si>
  <si>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</si>
  <si>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</si>
  <si>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</si>
  <si>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</si>
  <si>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</si>
  <si>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</si>
  <si>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</si>
  <si>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</si>
  <si>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</si>
  <si>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</si>
  <si>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</si>
  <si>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</si>
  <si>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</si>
  <si>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</si>
  <si>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</si>
  <si>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</si>
  <si>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</si>
  <si>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</si>
  <si>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</si>
  <si>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</si>
  <si>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</si>
  <si>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</si>
  <si>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</si>
  <si>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</si>
  <si>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</si>
  <si>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</si>
  <si>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</si>
  <si>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</si>
  <si>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</si>
  <si>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</si>
  <si>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</si>
  <si>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</si>
  <si>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</si>
  <si>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</si>
  <si>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</si>
  <si>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</si>
  <si>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</si>
  <si>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</si>
  <si>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</si>
  <si>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</si>
  <si>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</si>
  <si>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</si>
  <si>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</si>
  <si>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</si>
  <si>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</si>
  <si>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</si>
  <si>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</si>
  <si>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</si>
  <si>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</si>
  <si>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</si>
  <si>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</si>
  <si>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</si>
  <si>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</si>
  <si>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</si>
  <si>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</si>
  <si>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</si>
  <si>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</si>
  <si>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</si>
  <si>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</si>
  <si>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</si>
  <si>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</si>
  <si>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</si>
  <si>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</si>
  <si>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</si>
  <si>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</si>
  <si>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</si>
  <si>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</si>
  <si>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</si>
  <si>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</si>
  <si>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</si>
  <si>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</si>
  <si>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</si>
  <si>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</si>
  <si>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</si>
  <si>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</si>
  <si>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</si>
  <si>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</si>
  <si>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</si>
  <si>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</si>
  <si>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</si>
  <si>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</si>
  <si>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</si>
  <si>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</si>
  <si>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</si>
  <si>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</si>
  <si>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</si>
  <si>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</si>
  <si>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</si>
  <si>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</si>
  <si>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</si>
  <si>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</si>
  <si>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</si>
  <si>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</si>
  <si>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</si>
  <si>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</si>
  <si>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</si>
  <si>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</si>
  <si>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</si>
  <si>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</si>
  <si>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</si>
  <si>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</si>
  <si>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</si>
  <si>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</si>
  <si>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</si>
  <si>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</si>
  <si>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</si>
  <si>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</si>
  <si>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</si>
  <si>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</si>
  <si>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</si>
  <si>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</si>
  <si>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</si>
  <si>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</si>
  <si>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</si>
  <si>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</si>
  <si>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</si>
  <si>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</si>
  <si>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</si>
  <si>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</si>
  <si>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</si>
  <si>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</si>
  <si>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</si>
  <si>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</si>
  <si>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</si>
  <si>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</si>
  <si>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</si>
  <si>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</si>
  <si>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</si>
  <si>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</si>
  <si>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</si>
  <si>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</si>
  <si>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</si>
  <si>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</si>
  <si>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</si>
  <si>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</si>
  <si>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</si>
  <si>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</si>
  <si>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</si>
  <si>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</si>
  <si>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</si>
  <si>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</si>
  <si>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</si>
  <si>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</si>
  <si>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</si>
  <si>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</si>
  <si>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</si>
  <si>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</si>
  <si>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</si>
  <si>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</si>
  <si>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</si>
  <si>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</si>
  <si>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</si>
  <si>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</si>
  <si>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</si>
  <si>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</si>
  <si>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</si>
  <si>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</si>
  <si>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</si>
  <si>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</si>
  <si>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</si>
  <si>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</si>
  <si>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</si>
  <si>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</si>
  <si>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</si>
  <si>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</si>
  <si>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</si>
  <si>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</si>
  <si>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</si>
  <si>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</si>
  <si>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</si>
  <si>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</si>
  <si>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</si>
  <si>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</si>
  <si>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</si>
  <si>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</si>
  <si>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</si>
  <si>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</si>
  <si>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</si>
  <si>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</si>
  <si>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</si>
  <si>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</si>
  <si>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</si>
  <si>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</si>
  <si>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</si>
  <si>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</si>
  <si>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</si>
  <si>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</si>
  <si>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</si>
  <si>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</si>
  <si>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</si>
  <si>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</si>
  <si>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</si>
  <si>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</si>
  <si>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</si>
  <si>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</si>
  <si>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</si>
  <si>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</si>
  <si>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</si>
  <si>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</si>
  <si>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</si>
  <si>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</si>
  <si>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</si>
  <si>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</si>
  <si>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</si>
  <si>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</si>
  <si>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</si>
  <si>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</si>
  <si>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</si>
  <si>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</si>
  <si>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</si>
  <si>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</si>
  <si>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</si>
  <si>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</si>
  <si>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</si>
  <si>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</si>
  <si>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</si>
  <si>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</si>
  <si>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</si>
  <si>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</si>
  <si>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</si>
  <si>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</si>
  <si>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</si>
  <si>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</si>
  <si>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</si>
  <si>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</si>
  <si>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</si>
  <si>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</si>
  <si>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</si>
  <si>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</si>
  <si>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</si>
  <si>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</si>
  <si>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</si>
  <si>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</si>
  <si>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</si>
  <si>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</si>
  <si>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</si>
  <si>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</si>
  <si>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</si>
  <si>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</si>
  <si>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</si>
  <si>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</si>
  <si>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</si>
  <si>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</si>
  <si>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</si>
  <si>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</si>
  <si>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</si>
  <si>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</si>
  <si>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</si>
  <si>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</si>
  <si>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</si>
  <si>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</si>
  <si>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</si>
  <si>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</si>
  <si>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</si>
  <si>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</si>
  <si>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</si>
  <si>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</si>
  <si>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</si>
  <si>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</si>
  <si>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</si>
  <si>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</si>
  <si>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</si>
  <si>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</si>
  <si>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</si>
  <si>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</si>
  <si>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</si>
  <si>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</si>
  <si>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</si>
  <si>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</si>
  <si>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</si>
  <si>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</si>
  <si>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</si>
  <si>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</si>
  <si>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</si>
  <si>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</si>
  <si>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</si>
  <si>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</si>
  <si>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</si>
  <si>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</si>
  <si>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</si>
  <si>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</si>
  <si>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</si>
  <si>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</si>
  <si>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</si>
  <si>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</si>
  <si>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</si>
  <si>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</si>
  <si>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</si>
  <si>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</si>
  <si>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</si>
  <si>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</si>
  <si>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</si>
  <si>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</si>
  <si>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</si>
  <si>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</si>
  <si>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</si>
  <si>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</si>
  <si>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</si>
  <si>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</si>
  <si>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</si>
  <si>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</si>
  <si>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</si>
  <si>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</si>
  <si>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</si>
  <si>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</si>
  <si>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</si>
  <si>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</si>
  <si>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</si>
  <si>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</si>
  <si>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</si>
  <si>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</si>
  <si>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</si>
  <si>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</si>
  <si>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</si>
  <si>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</si>
  <si>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</si>
  <si>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</si>
  <si>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</si>
  <si>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</si>
  <si>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</si>
  <si>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</si>
  <si>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</si>
  <si>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</si>
  <si>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</si>
  <si>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</si>
  <si>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</si>
  <si>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</si>
  <si>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</si>
  <si>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</si>
  <si>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</si>
  <si>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</si>
  <si>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</si>
  <si>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</si>
  <si>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</si>
  <si>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</si>
  <si>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</si>
  <si>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</si>
  <si>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</si>
  <si>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</si>
  <si>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</si>
  <si>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</si>
  <si>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</si>
  <si>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</si>
  <si>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</si>
  <si>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</si>
  <si>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</si>
  <si>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</si>
  <si>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</si>
  <si>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</si>
  <si>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</si>
  <si>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</si>
  <si>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</si>
  <si>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</si>
  <si>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</si>
  <si>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</si>
  <si>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</si>
  <si>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</si>
  <si>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</si>
  <si>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</si>
  <si>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</si>
  <si>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</si>
  <si>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</si>
  <si>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</si>
  <si>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</si>
  <si>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</si>
  <si>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</si>
  <si>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</si>
  <si>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</si>
  <si>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</si>
  <si>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</si>
  <si>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</si>
  <si>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</si>
  <si>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</si>
  <si>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</si>
  <si>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</si>
  <si>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</si>
  <si>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</si>
  <si>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</si>
  <si>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</si>
  <si>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</si>
  <si>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</si>
  <si>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</si>
  <si>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</si>
  <si>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</si>
  <si>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</si>
  <si>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</si>
  <si>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</si>
  <si>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</si>
  <si>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</si>
  <si>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</si>
  <si>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</si>
  <si>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</si>
  <si>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</si>
  <si>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</si>
  <si>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</si>
  <si>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</si>
  <si>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</si>
  <si>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</si>
  <si>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</si>
  <si>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</si>
  <si>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</si>
  <si>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</si>
  <si>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</si>
  <si>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</si>
  <si>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</si>
  <si>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</si>
  <si>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</si>
  <si>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</si>
  <si>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</si>
  <si>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</si>
  <si>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</si>
  <si>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</si>
  <si>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</si>
  <si>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</si>
  <si>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</si>
  <si>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</si>
  <si>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</si>
  <si>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</si>
  <si>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</si>
  <si>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</si>
  <si>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</si>
  <si>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</si>
  <si>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</si>
  <si>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</si>
  <si>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</si>
  <si>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</si>
  <si>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</si>
  <si>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</si>
  <si>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</si>
  <si>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</si>
  <si>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</si>
  <si>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</si>
  <si>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</si>
  <si>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</si>
  <si>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</si>
  <si>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</si>
  <si>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</si>
  <si>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</si>
  <si>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</si>
  <si>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</si>
  <si>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</si>
  <si>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</si>
  <si>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</si>
  <si>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</si>
  <si>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</si>
  <si>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</si>
  <si>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</si>
  <si>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</si>
  <si>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</si>
  <si>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</si>
  <si>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</si>
  <si>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</si>
  <si>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</si>
  <si>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</si>
  <si>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</si>
  <si>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</si>
  <si>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</si>
  <si>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</si>
  <si>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</si>
  <si>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</si>
  <si>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</si>
  <si>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</si>
  <si>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</si>
  <si>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</si>
  <si>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</si>
  <si>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</si>
  <si>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</si>
  <si>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</si>
  <si>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</si>
  <si>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</si>
  <si>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</si>
  <si>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</si>
  <si>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</si>
  <si>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</si>
  <si>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</si>
  <si>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</si>
  <si>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</si>
  <si>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</si>
  <si>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</si>
  <si>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</si>
  <si>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</si>
  <si>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</si>
  <si>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</si>
  <si>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</si>
  <si>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</si>
  <si>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</si>
  <si>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</si>
  <si>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</si>
  <si>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</si>
  <si>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</si>
  <si>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</si>
  <si>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</si>
  <si>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</si>
  <si>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</si>
  <si>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</si>
  <si>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</si>
  <si>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</si>
  <si>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</si>
  <si>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</si>
  <si>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</si>
  <si>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</si>
  <si>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</si>
  <si>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</si>
  <si>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</si>
  <si>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</si>
  <si>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</si>
  <si>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</si>
  <si>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</si>
  <si>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</si>
  <si>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</si>
  <si>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</si>
  <si>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</si>
  <si>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</si>
  <si>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</si>
  <si>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</si>
  <si>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</si>
  <si>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</si>
  <si>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</si>
  <si>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</si>
  <si>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</si>
  <si>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</si>
  <si>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</si>
  <si>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</si>
  <si>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</si>
  <si>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</si>
  <si>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</si>
  <si>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</si>
  <si>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</si>
  <si>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</si>
  <si>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</si>
  <si>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</si>
  <si>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</si>
  <si>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</si>
  <si>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</si>
  <si>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</si>
  <si>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</si>
  <si>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</si>
  <si>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</si>
  <si>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</si>
  <si>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</si>
  <si>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</si>
  <si>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</si>
  <si>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</si>
  <si>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</si>
  <si>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</si>
  <si>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</si>
  <si>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</si>
  <si>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</si>
  <si>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</si>
  <si>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</si>
  <si>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</si>
  <si>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</si>
  <si>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</si>
  <si>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</si>
  <si>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</si>
  <si>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</si>
  <si>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</si>
  <si>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</si>
  <si>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</si>
  <si>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</si>
  <si>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</si>
  <si>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</si>
  <si>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</si>
  <si>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</si>
  <si>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</si>
  <si>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</si>
  <si>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</si>
  <si>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</si>
  <si>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</si>
  <si>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</si>
  <si>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</si>
  <si>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</si>
  <si>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</si>
  <si>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</si>
  <si>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</si>
  <si>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</si>
  <si>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</si>
  <si>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</si>
  <si>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</si>
  <si>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</si>
  <si>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</si>
  <si>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</si>
  <si>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</si>
  <si>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</si>
  <si>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</si>
  <si>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</si>
  <si>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</si>
  <si>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</si>
  <si>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</si>
  <si>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</si>
  <si>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</si>
  <si>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</si>
  <si>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</si>
  <si>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</si>
  <si>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</si>
  <si>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</si>
  <si>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</si>
  <si>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</si>
  <si>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</si>
  <si>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</si>
  <si>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</si>
  <si>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</si>
  <si>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</si>
  <si>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</si>
  <si>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</si>
  <si>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</si>
  <si>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</si>
  <si>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</si>
  <si>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</si>
  <si>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</si>
  <si>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</si>
  <si>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</si>
  <si>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</si>
  <si>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</si>
  <si>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</si>
  <si>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</si>
  <si>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</si>
  <si>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</si>
  <si>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</si>
  <si>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</si>
  <si>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</si>
  <si>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</si>
  <si>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</si>
  <si>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</si>
  <si>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</si>
  <si>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</si>
  <si>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</si>
  <si>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</si>
  <si>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</si>
  <si>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</si>
  <si>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</si>
  <si>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</si>
  <si>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</si>
  <si>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</si>
  <si>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</si>
  <si>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</si>
  <si>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</si>
  <si>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</si>
  <si>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</si>
  <si>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</si>
  <si>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</si>
  <si>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</si>
  <si>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</si>
  <si>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</si>
  <si>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</si>
  <si>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</si>
  <si>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</si>
  <si>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</si>
  <si>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</si>
  <si>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</si>
  <si>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</si>
  <si>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</si>
  <si>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</si>
  <si>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</si>
  <si>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</si>
  <si>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</si>
  <si>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</si>
  <si>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</si>
  <si>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</si>
  <si>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</si>
  <si>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</si>
  <si>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</si>
  <si>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</si>
  <si>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</si>
  <si>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</si>
  <si>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</si>
  <si>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</si>
  <si>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</si>
  <si>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</si>
  <si>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</si>
  <si>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</si>
  <si>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</si>
  <si>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</si>
  <si>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</si>
  <si>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</si>
  <si>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</si>
  <si>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</si>
  <si>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</si>
  <si>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</si>
  <si>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</si>
  <si>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</si>
  <si>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</si>
  <si>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</si>
  <si>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</si>
  <si>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</si>
  <si>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</si>
  <si>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</si>
  <si>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</si>
  <si>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</si>
  <si>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</si>
  <si>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</si>
  <si>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</si>
  <si>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</si>
  <si>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</si>
  <si>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</si>
  <si>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</si>
  <si>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</si>
  <si>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</si>
  <si>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</si>
  <si>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</si>
  <si>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</si>
  <si>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</si>
  <si>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</si>
  <si>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</si>
  <si>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</si>
  <si>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</si>
  <si>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</si>
  <si>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</si>
  <si>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</si>
  <si>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</si>
  <si>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</si>
  <si>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</si>
  <si>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</si>
  <si>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</si>
  <si>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</si>
  <si>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</si>
  <si>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</si>
  <si>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</si>
  <si>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</si>
  <si>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</si>
  <si>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</si>
  <si>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</si>
  <si>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</si>
  <si>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</si>
  <si>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</si>
  <si>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</si>
  <si>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</si>
  <si>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</si>
  <si>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</si>
  <si>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</si>
  <si>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</si>
  <si>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</si>
  <si>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</si>
  <si>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</si>
  <si>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</si>
  <si>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</si>
  <si>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</si>
  <si>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</si>
  <si>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</si>
  <si>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</si>
  <si>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</si>
  <si>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</si>
  <si>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</si>
  <si>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</si>
  <si>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</si>
  <si>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</si>
  <si>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</si>
  <si>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</si>
  <si>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</si>
  <si>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</si>
  <si>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</si>
  <si>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</si>
  <si>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</si>
  <si>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</si>
  <si>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</si>
  <si>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</si>
  <si>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</si>
  <si>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</si>
  <si>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</si>
  <si>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</si>
  <si>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</si>
  <si>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</si>
  <si>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</si>
  <si>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</si>
  <si>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</si>
  <si>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</si>
  <si>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</si>
  <si>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</si>
  <si>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</si>
  <si>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</si>
  <si>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</si>
  <si>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</si>
  <si>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</si>
  <si>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</si>
  <si>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</si>
  <si>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</si>
  <si>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</si>
  <si>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</si>
  <si>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</si>
  <si>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</si>
  <si>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</si>
  <si>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</si>
  <si>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</si>
  <si>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</si>
  <si>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</si>
  <si>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</si>
  <si>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</si>
  <si>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</si>
  <si>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</si>
  <si>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</si>
  <si>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</si>
  <si>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</si>
  <si>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</si>
  <si>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</si>
  <si>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</si>
  <si>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</si>
  <si>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</si>
  <si>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</si>
  <si>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</si>
  <si>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</si>
  <si>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</si>
  <si>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</si>
  <si>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</si>
  <si>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</si>
  <si>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</si>
  <si>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</si>
  <si>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</si>
  <si>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</si>
  <si>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</si>
  <si>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</si>
  <si>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</si>
  <si>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</si>
  <si>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</si>
  <si>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</si>
  <si>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</si>
  <si>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</si>
  <si>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</si>
  <si>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</si>
  <si>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</si>
  <si>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</si>
  <si>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</si>
  <si>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</si>
  <si>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</si>
  <si>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</si>
  <si>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</si>
  <si>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</si>
  <si>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</si>
  <si>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</si>
  <si>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</si>
  <si>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</si>
  <si>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</si>
  <si>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</si>
  <si>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</si>
  <si>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</si>
  <si>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</si>
  <si>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</si>
  <si>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</si>
  <si>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</si>
  <si>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</si>
  <si>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</si>
  <si>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</si>
  <si>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</si>
  <si>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</si>
  <si>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</si>
  <si>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</si>
  <si>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</si>
  <si>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</si>
  <si>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</si>
  <si>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</si>
  <si>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</si>
  <si>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</si>
  <si>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</si>
  <si>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</si>
  <si>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</si>
  <si>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</si>
  <si>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</si>
  <si>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</si>
  <si>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</si>
  <si>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</si>
  <si>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</si>
  <si>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</si>
  <si>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</si>
  <si>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</si>
  <si>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</si>
  <si>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</si>
  <si>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</si>
  <si>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</si>
  <si>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</si>
  <si>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</si>
  <si>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</si>
  <si>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</si>
  <si>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</si>
  <si>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</si>
  <si>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</si>
  <si>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</si>
  <si>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</si>
  <si>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</si>
  <si>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</si>
  <si>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</si>
  <si>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</si>
  <si>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</si>
  <si>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</si>
  <si>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</si>
  <si>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</si>
  <si>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</si>
  <si>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</si>
  <si>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</si>
  <si>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</si>
  <si>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</si>
  <si>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</si>
  <si>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</si>
  <si>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</si>
  <si>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</si>
  <si>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</si>
  <si>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</si>
  <si>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</si>
  <si>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</si>
  <si>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</si>
  <si>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</si>
  <si>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</si>
  <si>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</si>
  <si>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</si>
  <si>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</si>
  <si>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</si>
  <si>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</si>
  <si>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</si>
  <si>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</si>
  <si>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</si>
  <si>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</si>
  <si>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</si>
  <si>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</si>
  <si>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</si>
  <si>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</si>
  <si>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</si>
  <si>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</si>
  <si>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</si>
  <si>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</si>
  <si>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</si>
  <si>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</si>
  <si>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</si>
  <si>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</si>
  <si>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</si>
  <si>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</si>
  <si>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</si>
  <si>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</si>
  <si>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</si>
  <si>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</si>
  <si>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</si>
  <si>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</si>
  <si>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</si>
  <si>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</si>
  <si>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</si>
  <si>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</si>
  <si>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</si>
  <si>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</si>
  <si>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</si>
  <si>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</si>
  <si>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</si>
  <si>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</si>
  <si>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</si>
  <si>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</si>
  <si>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</si>
  <si>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</si>
  <si>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</si>
  <si>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</si>
  <si>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</si>
  <si>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</si>
  <si>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</si>
  <si>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</si>
  <si>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</si>
  <si>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</si>
  <si>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</si>
  <si>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</si>
  <si>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</si>
  <si>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</si>
  <si>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</si>
  <si>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</si>
  <si>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</si>
  <si>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</si>
  <si>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</si>
  <si>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</si>
  <si>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</si>
  <si>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</si>
  <si>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</si>
  <si>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</si>
  <si>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</si>
  <si>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</si>
  <si>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</si>
  <si>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</si>
  <si>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</si>
  <si>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</si>
  <si>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</si>
  <si>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</si>
  <si>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</si>
  <si>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</si>
  <si>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</si>
  <si>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</si>
  <si>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</si>
  <si>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</si>
  <si>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</si>
  <si>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</si>
  <si>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</si>
  <si>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</si>
  <si>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</si>
  <si>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</si>
  <si>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</si>
  <si>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</si>
  <si>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</si>
  <si>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</si>
  <si>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</si>
  <si>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</si>
  <si>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</si>
  <si>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</si>
  <si>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</si>
  <si>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</si>
  <si>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</si>
  <si>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</si>
  <si>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</si>
  <si>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</si>
  <si>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</si>
  <si>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</si>
  <si>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</si>
  <si>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</si>
  <si>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</si>
  <si>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</si>
  <si>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</si>
  <si>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</si>
  <si>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</si>
  <si>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</si>
  <si>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</si>
  <si>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</si>
  <si>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</si>
  <si>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</si>
  <si>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</si>
  <si>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</si>
  <si>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</si>
  <si>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</si>
  <si>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</si>
  <si>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</si>
  <si>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</si>
  <si>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</si>
  <si>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</si>
  <si>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</si>
  <si>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</si>
  <si>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</si>
  <si>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</si>
  <si>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</si>
  <si>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</si>
  <si>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</si>
  <si>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</si>
  <si>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</si>
  <si>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</si>
  <si>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</si>
  <si>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</si>
  <si>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</si>
  <si>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</si>
  <si>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</si>
  <si>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</si>
  <si>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</si>
  <si>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</si>
  <si>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</si>
  <si>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</si>
  <si>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</si>
  <si>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</si>
  <si>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</si>
  <si>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</si>
  <si>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</si>
  <si>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</si>
  <si>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</si>
  <si>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</si>
  <si>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</si>
  <si>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</si>
  <si>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</si>
  <si>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</si>
  <si>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</si>
  <si>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</si>
  <si>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</si>
  <si>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</si>
  <si>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</si>
  <si>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</si>
  <si>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</si>
  <si>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</si>
  <si>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</si>
  <si>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</si>
  <si>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</si>
  <si>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</si>
  <si>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</si>
  <si>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</si>
  <si>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</si>
  <si>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</si>
  <si>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</si>
  <si>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</si>
  <si>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</si>
  <si>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</si>
  <si>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</si>
  <si>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</si>
  <si>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</si>
  <si>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</si>
  <si>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</si>
  <si>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</si>
  <si>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</si>
  <si>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</si>
  <si>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</si>
  <si>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</si>
  <si>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</si>
  <si>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</si>
  <si>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</si>
  <si>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</si>
  <si>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</si>
  <si>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</si>
  <si>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</si>
  <si>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</si>
  <si>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</si>
  <si>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</si>
  <si>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</si>
  <si>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</si>
  <si>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</si>
  <si>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</si>
  <si>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</si>
  <si>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</si>
  <si>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</si>
  <si>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</si>
  <si>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</si>
  <si>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</si>
  <si>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</si>
  <si>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</si>
  <si>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</si>
  <si>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</si>
  <si>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</si>
  <si>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</si>
  <si>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</si>
  <si>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</si>
  <si>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</si>
  <si>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</si>
  <si>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</si>
  <si>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</si>
  <si>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</si>
  <si>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</si>
  <si>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</si>
  <si>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</si>
  <si>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</si>
  <si>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</si>
  <si>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</si>
  <si>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</si>
  <si>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</si>
  <si>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</si>
  <si>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</si>
  <si>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</si>
  <si>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</si>
  <si>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</si>
  <si>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</si>
  <si>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</si>
  <si>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</si>
  <si>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</si>
  <si>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</si>
  <si>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</si>
  <si>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</si>
  <si>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</si>
  <si>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</si>
  <si>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</si>
  <si>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</si>
  <si>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</si>
  <si>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</si>
  <si>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</si>
  <si>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</si>
  <si>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</si>
  <si>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</si>
  <si>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</si>
  <si>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</si>
  <si>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</si>
  <si>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</si>
  <si>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</si>
  <si>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</si>
  <si>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</si>
  <si>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</si>
  <si>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</si>
  <si>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</si>
  <si>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</si>
  <si>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</si>
  <si>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</si>
  <si>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</si>
  <si>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</si>
  <si>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</si>
  <si>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</si>
  <si>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</si>
  <si>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</si>
  <si>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</si>
  <si>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</si>
  <si>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</si>
  <si>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</si>
  <si>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</si>
  <si>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</si>
  <si>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</si>
  <si>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</si>
  <si>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</si>
  <si>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</si>
  <si>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</si>
  <si>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</si>
  <si>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</si>
  <si>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</si>
  <si>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</si>
  <si>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</si>
  <si>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</si>
  <si>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</si>
  <si>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</si>
  <si>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</si>
  <si>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</si>
  <si>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</si>
  <si>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</si>
  <si>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</si>
  <si>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</si>
  <si>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</si>
  <si>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</si>
  <si>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</si>
  <si>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</si>
  <si>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</si>
  <si>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</si>
  <si>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</si>
  <si>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</si>
  <si>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</si>
  <si>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</si>
  <si>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</si>
  <si>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</si>
  <si>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</si>
  <si>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</si>
  <si>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</si>
  <si>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</si>
  <si>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</si>
  <si>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</si>
  <si>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</si>
  <si>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</si>
  <si>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</si>
  <si>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</si>
  <si>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</si>
  <si>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</si>
  <si>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</si>
  <si>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</si>
  <si>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</si>
  <si>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</si>
  <si>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</si>
  <si>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</si>
  <si>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</si>
  <si>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</si>
  <si>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</si>
  <si>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</si>
  <si>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</si>
  <si>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</si>
  <si>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</si>
  <si>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</si>
  <si>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</si>
  <si>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</si>
  <si>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</si>
  <si>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</si>
  <si>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</si>
  <si>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</si>
  <si>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</si>
  <si>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</si>
  <si>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</si>
  <si>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</si>
  <si>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</si>
  <si>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</si>
  <si>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</si>
  <si>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</si>
  <si>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</si>
  <si>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</si>
  <si>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</si>
  <si>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</si>
  <si>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</si>
  <si>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</si>
  <si>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</si>
  <si>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</si>
  <si>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</si>
  <si>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</si>
  <si>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</si>
  <si>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</si>
  <si>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</si>
  <si>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</si>
  <si>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</si>
  <si>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</si>
  <si>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</si>
  <si>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</si>
  <si>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</si>
  <si>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</si>
  <si>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</si>
  <si>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</si>
  <si>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</si>
  <si>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</si>
  <si>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</si>
  <si>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</si>
  <si>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</si>
  <si>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</si>
  <si>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</si>
  <si>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</si>
  <si>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</si>
  <si>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</si>
  <si>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</si>
  <si>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</si>
  <si>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</si>
  <si>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</si>
  <si>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</si>
  <si>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</si>
  <si>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</si>
  <si>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</si>
  <si>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</si>
  <si>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</si>
  <si>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</si>
  <si>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</si>
  <si>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</si>
  <si>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</si>
  <si>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</si>
  <si>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</si>
  <si>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</si>
  <si>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</si>
  <si>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</si>
  <si>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</si>
  <si>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</si>
  <si>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</si>
  <si>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</si>
  <si>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</si>
  <si>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</si>
  <si>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</si>
  <si>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</si>
  <si>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</si>
  <si>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</si>
  <si>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</si>
  <si>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</si>
  <si>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</si>
  <si>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</si>
  <si>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</si>
  <si>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</si>
  <si>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</si>
  <si>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</si>
  <si>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</si>
  <si>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</si>
  <si>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</si>
  <si>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</si>
  <si>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</si>
  <si>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</si>
  <si>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</si>
  <si>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</si>
  <si>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</si>
  <si>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</si>
  <si>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</si>
  <si>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</si>
  <si>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</si>
  <si>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</si>
  <si>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</si>
  <si>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</si>
  <si>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</si>
  <si>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</si>
  <si>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</si>
  <si>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</si>
  <si>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</si>
  <si>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</si>
  <si>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</si>
  <si>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</si>
  <si>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</si>
  <si>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</si>
  <si>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</si>
  <si>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</si>
  <si>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</si>
  <si>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</si>
  <si>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</si>
  <si>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</si>
  <si>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</si>
  <si>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</si>
  <si>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</si>
  <si>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</si>
  <si>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</si>
  <si>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</si>
  <si>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</si>
  <si>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</si>
  <si>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</si>
  <si>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</si>
  <si>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</si>
  <si>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</si>
  <si>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</si>
  <si>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</si>
  <si>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</si>
  <si>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</si>
  <si>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</si>
  <si>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</si>
  <si>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</si>
  <si>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</si>
  <si>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</si>
  <si>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</si>
  <si>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</si>
  <si>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</si>
  <si>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</si>
  <si>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</si>
  <si>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</si>
  <si>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</si>
  <si>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</si>
  <si>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</si>
  <si>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</si>
  <si>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</si>
  <si>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</si>
  <si>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</si>
  <si>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</si>
  <si>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</si>
  <si>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</si>
  <si>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</si>
  <si>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</si>
  <si>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</si>
  <si>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</si>
  <si>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</si>
  <si>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</si>
  <si>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</si>
  <si>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</si>
  <si>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</si>
  <si>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</si>
  <si>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</si>
  <si>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</si>
  <si>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</si>
  <si>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</si>
  <si>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</si>
  <si>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</si>
  <si>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</si>
  <si>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</si>
  <si>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</si>
  <si>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</si>
  <si>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</si>
  <si>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</si>
  <si>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</si>
  <si>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</si>
  <si>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</si>
  <si>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</si>
  <si>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</si>
  <si>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</si>
  <si>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</si>
  <si>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</si>
  <si>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</si>
  <si>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</si>
  <si>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</si>
  <si>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</si>
  <si>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</si>
  <si>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</si>
  <si>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</si>
  <si>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</si>
  <si>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</si>
  <si>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</si>
  <si>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</si>
  <si>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</si>
  <si>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</si>
  <si>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</si>
  <si>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</si>
  <si>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</si>
  <si>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</si>
  <si>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</si>
  <si>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</si>
  <si>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</si>
  <si>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</si>
  <si>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</si>
  <si>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</si>
  <si>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</si>
  <si>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</si>
  <si>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</si>
  <si>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</si>
  <si>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</si>
  <si>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</si>
  <si>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</si>
  <si>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</si>
  <si>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</si>
  <si>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</si>
  <si>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</si>
  <si>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</si>
  <si>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</si>
  <si>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</si>
  <si>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</si>
  <si>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</si>
  <si>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</si>
  <si>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</si>
  <si>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</si>
  <si>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</si>
  <si>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</si>
  <si>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</si>
  <si>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</si>
  <si>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</si>
  <si>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</si>
  <si>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</si>
  <si>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</si>
  <si>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</si>
  <si>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</si>
  <si>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</si>
  <si>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</si>
  <si>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</si>
  <si>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</si>
  <si>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</si>
  <si>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</si>
  <si>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</si>
  <si>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</si>
  <si>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</si>
  <si>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</si>
  <si>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</si>
  <si>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</si>
  <si>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</si>
  <si>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</si>
  <si>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</si>
  <si>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</si>
  <si>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</si>
  <si>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</si>
  <si>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</si>
  <si>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</si>
  <si>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</si>
  <si>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</si>
  <si>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</si>
  <si>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</si>
  <si>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</si>
  <si>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</si>
  <si>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</si>
  <si>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</si>
  <si>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</si>
  <si>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</si>
  <si>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</si>
  <si>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</si>
  <si>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</si>
  <si>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</si>
  <si>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</si>
  <si>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</si>
  <si>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</si>
  <si>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</si>
  <si>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</si>
  <si>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</si>
  <si>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</si>
  <si>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</si>
  <si>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</si>
  <si>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</si>
  <si>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</si>
  <si>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</si>
  <si>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</si>
  <si>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</si>
  <si>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</si>
  <si>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</si>
  <si>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</si>
  <si>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</si>
  <si>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</si>
  <si>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</si>
  <si>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</si>
  <si>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</si>
  <si>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</si>
  <si>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</si>
  <si>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</si>
  <si>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</si>
  <si>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</si>
  <si>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</si>
  <si>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</si>
  <si>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</si>
  <si>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</si>
  <si>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</si>
  <si>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</si>
  <si>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</si>
  <si>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</si>
  <si>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</si>
  <si>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</si>
  <si>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</si>
  <si>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</si>
  <si>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</si>
  <si>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</si>
  <si>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</si>
  <si>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</si>
  <si>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</si>
  <si>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</si>
  <si>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</si>
  <si>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</si>
  <si>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</si>
  <si>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</si>
  <si>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</si>
  <si>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</si>
  <si>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</si>
  <si>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</si>
  <si>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</si>
  <si>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</si>
  <si>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</si>
  <si>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</si>
  <si>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</si>
  <si>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</si>
  <si>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</si>
  <si>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</si>
  <si>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</si>
  <si>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</si>
  <si>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</si>
  <si>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</si>
  <si>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</si>
  <si>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</si>
  <si>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</si>
  <si>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</si>
  <si>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</si>
  <si>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</si>
  <si>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</si>
  <si>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</si>
  <si>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</si>
  <si>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</si>
  <si>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</si>
  <si>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</si>
  <si>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</si>
  <si>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</si>
  <si>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</si>
  <si>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</si>
  <si>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</si>
  <si>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</si>
  <si>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</si>
  <si>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</si>
  <si>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</si>
  <si>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</si>
  <si>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</si>
  <si>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</si>
  <si>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</si>
  <si>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</si>
  <si>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</si>
  <si>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</si>
  <si>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</si>
  <si>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</si>
  <si>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</si>
  <si>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</si>
  <si>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</si>
  <si>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</si>
  <si>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</si>
  <si>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</si>
  <si>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</si>
  <si>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</si>
  <si>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</si>
  <si>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</si>
  <si>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</si>
  <si>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</si>
  <si>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</si>
  <si>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</si>
  <si>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</si>
  <si>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</si>
  <si>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</si>
  <si>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</si>
  <si>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</si>
  <si>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</si>
  <si>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</si>
  <si>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</si>
  <si>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</si>
  <si>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</si>
  <si>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</si>
  <si>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</si>
  <si>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</si>
  <si>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</si>
  <si>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</si>
  <si>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</si>
  <si>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</si>
  <si>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</si>
  <si>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</si>
  <si>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</si>
  <si>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</si>
  <si>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</si>
  <si>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</si>
  <si>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</si>
  <si>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</si>
  <si>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</si>
  <si>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</si>
  <si>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</si>
  <si>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</si>
  <si>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</si>
  <si>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</si>
  <si>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</si>
  <si>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</si>
  <si>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</si>
  <si>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</si>
  <si>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</si>
  <si>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</si>
  <si>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</si>
  <si>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</si>
  <si>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</si>
  <si>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</si>
  <si>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</si>
  <si>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</si>
  <si>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</si>
  <si>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</si>
  <si>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</si>
  <si>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</si>
  <si>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</si>
  <si>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</si>
  <si>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</si>
  <si>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</si>
  <si>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</si>
  <si>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</si>
  <si>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</si>
  <si>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</si>
  <si>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</si>
  <si>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</si>
  <si>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</si>
  <si>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</si>
  <si>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</si>
  <si>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</si>
  <si>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</si>
  <si>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</si>
  <si>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</si>
  <si>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</si>
  <si>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</si>
  <si>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</si>
  <si>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</si>
  <si>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</si>
  <si>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</si>
  <si>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</si>
  <si>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</si>
  <si>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</si>
  <si>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</si>
  <si>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</si>
  <si>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</si>
  <si>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</si>
  <si>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</si>
  <si>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</si>
  <si>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</si>
  <si>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</si>
  <si>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</si>
  <si>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</si>
  <si>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</si>
  <si>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</si>
  <si>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</si>
  <si>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</si>
  <si>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</si>
  <si>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</si>
  <si>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</si>
  <si>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</si>
  <si>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</si>
  <si>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</si>
  <si>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</si>
  <si>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</si>
  <si>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</si>
  <si>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</si>
  <si>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</si>
  <si>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</si>
  <si>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</si>
  <si>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</si>
  <si>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</si>
  <si>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</si>
  <si>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</si>
  <si>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</si>
  <si>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</si>
  <si>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</si>
  <si>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</si>
  <si>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</si>
  <si>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</si>
  <si>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</si>
  <si>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</si>
  <si>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</si>
  <si>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</si>
  <si>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</si>
  <si>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</si>
  <si>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</si>
  <si>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</si>
  <si>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</si>
  <si>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</si>
  <si>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</si>
  <si>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</si>
  <si>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</si>
  <si>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</si>
  <si>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</si>
  <si>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</si>
  <si>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</si>
  <si>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</si>
  <si>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</si>
  <si>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</si>
  <si>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</si>
  <si>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</si>
  <si>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</si>
  <si>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</si>
  <si>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</si>
  <si>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</si>
  <si>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</si>
  <si>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</si>
  <si>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</si>
  <si>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</si>
  <si>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</si>
  <si>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</si>
  <si>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</si>
  <si>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</si>
  <si>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</si>
  <si>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</si>
  <si>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</si>
  <si>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</si>
  <si>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</si>
  <si>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</si>
  <si>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</si>
  <si>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</si>
  <si>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</si>
  <si>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</si>
  <si>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</si>
  <si>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</si>
  <si>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</si>
  <si>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</si>
  <si>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</si>
  <si>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</si>
  <si>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</si>
  <si>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</si>
  <si>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</si>
  <si>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</si>
  <si>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</si>
  <si>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</si>
  <si>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</si>
  <si>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</si>
  <si>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</si>
  <si>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</si>
  <si>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</si>
  <si>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</si>
  <si>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</si>
  <si>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</si>
  <si>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</si>
  <si>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</si>
  <si>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</si>
  <si>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</si>
  <si>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</si>
  <si>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</si>
  <si>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</si>
  <si>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</si>
  <si>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</si>
  <si>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</si>
  <si>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</si>
  <si>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</si>
  <si>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</si>
  <si>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</si>
  <si>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</si>
  <si>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</si>
  <si>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</si>
  <si>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</si>
  <si>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</si>
  <si>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</si>
  <si>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</si>
  <si>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</si>
  <si>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</si>
  <si>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</si>
  <si>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</si>
  <si>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</si>
  <si>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</si>
  <si>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</si>
  <si>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</si>
  <si>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</si>
  <si>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</si>
  <si>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</si>
  <si>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</si>
  <si>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</si>
  <si>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</si>
  <si>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</si>
  <si>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</si>
  <si>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</si>
  <si>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</si>
  <si>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</si>
  <si>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</si>
  <si>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</si>
  <si>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</si>
  <si>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</si>
  <si>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</si>
  <si>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</si>
  <si>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</si>
  <si>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</si>
  <si>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</si>
  <si>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</si>
  <si>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</si>
  <si>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</si>
  <si>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</si>
  <si>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</si>
  <si>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</si>
  <si>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</si>
  <si>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</si>
  <si>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</si>
  <si>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</si>
  <si>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</si>
  <si>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</si>
  <si>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</si>
  <si>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</si>
  <si>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</si>
  <si>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</si>
  <si>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</si>
  <si>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</si>
  <si>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</si>
  <si>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</si>
  <si>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</si>
  <si>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</si>
  <si>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</si>
  <si>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</si>
  <si>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</si>
  <si>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</si>
  <si>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</si>
  <si>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</si>
  <si>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</si>
  <si>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</si>
  <si>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</si>
  <si>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</si>
  <si>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</si>
  <si>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</si>
  <si>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</si>
  <si>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</si>
  <si>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</si>
  <si>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</si>
  <si>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</si>
  <si>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</si>
  <si>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</si>
  <si>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</si>
  <si>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</si>
  <si>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</si>
  <si>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</si>
  <si>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</si>
  <si>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</si>
  <si>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</si>
  <si>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</si>
  <si>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</si>
  <si>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</si>
  <si>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</si>
  <si>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</si>
  <si>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</si>
  <si>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</si>
  <si>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</si>
  <si>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</si>
  <si>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</si>
  <si>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</si>
  <si>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</si>
  <si>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</si>
  <si>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</si>
  <si>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</si>
  <si>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</si>
  <si>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</si>
  <si>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</si>
  <si>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</si>
  <si>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</si>
  <si>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</si>
  <si>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</si>
  <si>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</si>
  <si>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</si>
  <si>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</si>
  <si>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</si>
  <si>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</si>
  <si>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</si>
  <si>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</si>
  <si>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</si>
  <si>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</si>
  <si>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</si>
  <si>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</si>
  <si>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</si>
  <si>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</si>
  <si>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</si>
  <si>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</si>
  <si>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</si>
  <si>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</si>
  <si>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</si>
  <si>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</si>
  <si>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</si>
  <si>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</si>
  <si>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</si>
  <si>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</si>
  <si>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</si>
  <si>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</si>
  <si>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</si>
  <si>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</si>
  <si>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</si>
  <si>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</si>
  <si>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</si>
  <si>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</si>
  <si>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</si>
  <si>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</si>
  <si>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</si>
  <si>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</si>
  <si>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</si>
  <si>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</si>
  <si>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</si>
  <si>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</si>
  <si>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</si>
  <si>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</si>
  <si>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</si>
  <si>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</si>
  <si>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</si>
  <si>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</si>
  <si>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</si>
  <si>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</si>
  <si>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</si>
  <si>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</si>
  <si>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</si>
  <si>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</si>
  <si>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</si>
  <si>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</si>
  <si>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</si>
  <si>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</si>
  <si>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</si>
  <si>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</si>
  <si>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</si>
  <si>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</si>
  <si>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</si>
  <si>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</si>
  <si>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</si>
  <si>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</si>
  <si>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</si>
  <si>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</si>
  <si>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</si>
  <si>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</si>
  <si>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</si>
  <si>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</si>
  <si>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</si>
  <si>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</si>
  <si>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</si>
  <si>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</si>
  <si>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</si>
  <si>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</si>
  <si>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</si>
  <si>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</si>
  <si>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</si>
  <si>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</si>
  <si>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</si>
  <si>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</si>
  <si>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</si>
  <si>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</si>
  <si>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</si>
  <si>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</si>
  <si>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</si>
  <si>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</si>
  <si>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</si>
  <si>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</si>
  <si>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</si>
  <si>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</si>
  <si>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</si>
  <si>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</si>
  <si>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</si>
  <si>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</si>
  <si>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</si>
  <si>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</si>
  <si>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</si>
  <si>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</si>
  <si>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</si>
  <si>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</si>
  <si>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</si>
  <si>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</si>
  <si>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</si>
  <si>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</si>
  <si>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</si>
  <si>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</si>
  <si>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</si>
  <si>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</si>
  <si>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</si>
  <si>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</si>
  <si>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</si>
  <si>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</si>
  <si>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</si>
  <si>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</si>
  <si>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</si>
  <si>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</si>
  <si>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</si>
  <si>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</si>
  <si>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</si>
  <si>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</si>
  <si>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</si>
  <si>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</si>
  <si>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</si>
  <si>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</si>
  <si>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</si>
  <si>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</si>
  <si>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</si>
  <si>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</si>
  <si>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</si>
  <si>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</si>
  <si>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</si>
  <si>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</si>
  <si>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</si>
  <si>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</si>
  <si>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</si>
  <si>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</si>
  <si>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</si>
  <si>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</si>
  <si>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</si>
  <si>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</si>
  <si>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</si>
  <si>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</si>
  <si>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</si>
  <si>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</si>
  <si>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</si>
  <si>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</si>
  <si>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</si>
  <si>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</si>
  <si>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</si>
  <si>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</si>
  <si>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</si>
  <si>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</si>
  <si>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</si>
  <si>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</si>
  <si>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</si>
  <si>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</si>
  <si>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</si>
  <si>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</si>
  <si>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</si>
  <si>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</si>
  <si>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</si>
  <si>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</si>
  <si>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</si>
  <si>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</si>
  <si>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</si>
  <si>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</si>
  <si>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</si>
  <si>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</si>
  <si>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</si>
  <si>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</si>
  <si>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</si>
  <si>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</si>
  <si>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</si>
  <si>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</si>
  <si>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</si>
  <si>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</si>
  <si>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</si>
  <si>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</si>
  <si>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</si>
  <si>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</si>
  <si>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</si>
  <si>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</si>
  <si>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</si>
  <si>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</si>
  <si>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</si>
  <si>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</si>
  <si>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</si>
  <si>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</si>
  <si>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</si>
  <si>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</si>
  <si>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</si>
  <si>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</si>
  <si>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</si>
  <si>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</si>
  <si>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</si>
  <si>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</si>
  <si>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</si>
  <si>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</si>
  <si>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</si>
  <si>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</si>
  <si>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</si>
  <si>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</si>
  <si>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</si>
  <si>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</si>
  <si>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</si>
  <si>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</si>
  <si>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</si>
  <si>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</si>
  <si>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</si>
  <si>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</si>
  <si>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</si>
  <si>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</si>
  <si>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</si>
  <si>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</si>
  <si>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</si>
  <si>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</si>
  <si>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</si>
  <si>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</si>
  <si>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</si>
  <si>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</si>
  <si>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</si>
  <si>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</si>
  <si>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</si>
  <si>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</si>
  <si>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</si>
  <si>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</si>
  <si>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</si>
  <si>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</si>
  <si>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</si>
  <si>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</si>
  <si>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</si>
  <si>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</si>
  <si>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</si>
  <si>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</si>
  <si>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</si>
  <si>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</si>
  <si>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</si>
  <si>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</si>
  <si>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</si>
  <si>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</si>
  <si>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</si>
  <si>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</si>
  <si>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</si>
  <si>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</si>
  <si>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</si>
  <si>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</si>
  <si>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</si>
  <si>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</si>
  <si>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</si>
  <si>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</si>
  <si>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</si>
  <si>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</si>
  <si>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</si>
  <si>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</si>
  <si>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</si>
  <si>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</si>
  <si>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</si>
  <si>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</si>
  <si>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</si>
  <si>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</si>
  <si>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</si>
  <si>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</si>
  <si>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</si>
  <si>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</si>
  <si>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</si>
  <si>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</si>
  <si>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</si>
  <si>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</si>
  <si>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</si>
  <si>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</si>
  <si>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</si>
  <si>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</si>
  <si>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</si>
  <si>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</si>
  <si>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</si>
  <si>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</si>
  <si>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</si>
  <si>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</si>
  <si>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</si>
  <si>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</si>
  <si>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</si>
  <si>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</si>
  <si>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</si>
  <si>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</si>
  <si>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</si>
  <si>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</si>
  <si>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</si>
  <si>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</si>
  <si>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</si>
  <si>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</si>
  <si>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</si>
  <si>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</si>
  <si>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</si>
  <si>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</si>
  <si>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</si>
  <si>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</si>
  <si>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</si>
  <si>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</si>
  <si>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</si>
  <si>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</si>
  <si>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</si>
  <si>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</si>
  <si>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</si>
  <si>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</si>
  <si>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</si>
  <si>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</si>
  <si>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</si>
  <si>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</si>
  <si>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</si>
  <si>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</si>
  <si>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</si>
  <si>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</si>
  <si>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</si>
  <si>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</si>
  <si>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</si>
  <si>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</si>
  <si>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</si>
  <si>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</si>
  <si>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</si>
  <si>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</si>
  <si>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</si>
  <si>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</si>
  <si>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</si>
  <si>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</si>
  <si>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</si>
  <si>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</si>
  <si>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</si>
  <si>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</si>
  <si>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</si>
  <si>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</si>
  <si>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</si>
  <si>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</si>
  <si>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</si>
  <si>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</si>
  <si>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</si>
  <si>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</si>
  <si>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</si>
  <si>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</si>
  <si>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</si>
  <si>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</si>
  <si>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</si>
  <si>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</si>
  <si>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</si>
  <si>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</si>
  <si>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</si>
  <si>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</si>
  <si>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</si>
  <si>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</si>
  <si>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</si>
  <si>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</si>
  <si>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</si>
  <si>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</si>
  <si>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</si>
  <si>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</si>
  <si>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</si>
  <si>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</si>
  <si>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</si>
  <si>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</si>
  <si>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</si>
  <si>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</si>
  <si>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</si>
  <si>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</si>
  <si>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</si>
  <si>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</si>
  <si>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</si>
  <si>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</si>
  <si>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</si>
  <si>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</si>
  <si>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</si>
  <si>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</si>
  <si>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</si>
  <si>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</si>
  <si>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</si>
  <si>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</si>
  <si>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</si>
  <si>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</si>
  <si>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</si>
  <si>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</si>
  <si>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</si>
  <si>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</si>
  <si>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</si>
  <si>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</si>
  <si>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</si>
  <si>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</si>
  <si>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</si>
  <si>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</si>
  <si>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</si>
  <si>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</si>
  <si>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</si>
  <si>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</si>
  <si>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</si>
  <si>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</si>
  <si>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</si>
  <si>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</si>
  <si>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</si>
  <si>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</si>
  <si>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</si>
  <si>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</si>
  <si>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</si>
  <si>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</si>
  <si>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</si>
  <si>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</si>
  <si>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</si>
  <si>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</si>
  <si>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</si>
  <si>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</si>
  <si>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</si>
  <si>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</si>
  <si>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</si>
  <si>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</si>
  <si>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</si>
  <si>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</si>
  <si>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</si>
  <si>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</si>
  <si>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</si>
  <si>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</si>
  <si>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</si>
  <si>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</si>
  <si>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</si>
  <si>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</si>
  <si>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</si>
  <si>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</si>
  <si>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</si>
  <si>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</si>
  <si>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</si>
  <si>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</si>
  <si>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</si>
  <si>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</si>
  <si>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</si>
  <si>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</si>
  <si>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</si>
  <si>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</si>
  <si>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</si>
  <si>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</si>
  <si>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</si>
  <si>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</si>
  <si>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</si>
  <si>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</si>
  <si>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</si>
  <si>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</si>
  <si>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</si>
  <si>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</si>
  <si>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</si>
  <si>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</si>
  <si>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</si>
  <si>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</si>
  <si>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</si>
  <si>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</si>
  <si>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</si>
  <si>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</si>
  <si>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</si>
  <si>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</si>
  <si>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</si>
  <si>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</si>
  <si>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</si>
  <si>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</si>
  <si>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</si>
  <si>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</si>
  <si>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</si>
  <si>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</si>
  <si>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</si>
  <si>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</si>
  <si>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</si>
  <si>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</si>
  <si>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</si>
  <si>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</si>
  <si>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</si>
  <si>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</si>
  <si>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</si>
  <si>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</si>
  <si>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</si>
  <si>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</si>
  <si>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</si>
  <si>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</si>
  <si>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</si>
  <si>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</si>
  <si>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</si>
  <si>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</si>
  <si>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</si>
  <si>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</si>
  <si>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</si>
  <si>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</si>
  <si>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</si>
  <si>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</si>
  <si>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</si>
  <si>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</si>
  <si>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</si>
  <si>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</si>
  <si>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</si>
  <si>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</si>
  <si>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</si>
  <si>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</si>
  <si>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</si>
  <si>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</si>
  <si>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</si>
  <si>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</si>
  <si>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</si>
  <si>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</si>
  <si>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</si>
  <si>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</si>
  <si>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</si>
  <si>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</si>
  <si>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</si>
  <si>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</si>
  <si>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</si>
  <si>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</si>
  <si>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</si>
  <si>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</si>
  <si>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</si>
  <si>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</si>
  <si>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</si>
  <si>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</si>
  <si>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</si>
  <si>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</si>
  <si>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</si>
  <si>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</si>
  <si>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</si>
  <si>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</si>
  <si>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</si>
  <si>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</si>
  <si>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</si>
  <si>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</si>
  <si>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</si>
  <si>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</si>
  <si>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</si>
  <si>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</si>
  <si>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</si>
  <si>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</si>
  <si>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</si>
  <si>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</si>
  <si>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</si>
  <si>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</si>
  <si>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</si>
  <si>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</si>
  <si>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</si>
  <si>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</si>
  <si>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</si>
  <si>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</si>
  <si>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</si>
  <si>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</si>
  <si>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</si>
  <si>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</si>
  <si>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</si>
  <si>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</si>
  <si>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</si>
  <si>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</si>
  <si>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</si>
  <si>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</si>
  <si>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</si>
  <si>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</si>
  <si>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</si>
  <si>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</si>
  <si>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</si>
  <si>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</si>
  <si>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</si>
  <si>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</si>
  <si>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</si>
  <si>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</si>
  <si>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</si>
  <si>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</si>
  <si>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</si>
  <si>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</si>
  <si>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</si>
  <si>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</si>
  <si>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</si>
  <si>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</si>
  <si>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</si>
  <si>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</si>
  <si>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</si>
  <si>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</si>
  <si>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</si>
  <si>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</si>
  <si>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</si>
  <si>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</si>
  <si>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</si>
  <si>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</si>
  <si>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</si>
  <si>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</si>
  <si>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</si>
  <si>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</si>
  <si>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</si>
  <si>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</si>
  <si>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</si>
  <si>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</si>
  <si>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</si>
  <si>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</si>
  <si>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</si>
  <si>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</si>
  <si>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</si>
  <si>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</si>
  <si>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</si>
  <si>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</si>
  <si>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</si>
  <si>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</si>
  <si>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</si>
  <si>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</si>
  <si>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</si>
  <si>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</si>
  <si>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</si>
  <si>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</si>
  <si>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</si>
  <si>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</si>
  <si>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</si>
  <si>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</si>
  <si>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</si>
  <si>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</si>
  <si>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</si>
  <si>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</si>
  <si>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</si>
  <si>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</si>
  <si>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</si>
  <si>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</si>
  <si>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</si>
  <si>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</si>
  <si>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</si>
  <si>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</si>
  <si>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</si>
  <si>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</si>
  <si>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</si>
  <si>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</si>
  <si>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</si>
  <si>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</si>
  <si>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</si>
  <si>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</si>
  <si>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</si>
  <si>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</si>
  <si>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</si>
  <si>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</si>
  <si>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</si>
  <si>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</si>
  <si>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</si>
  <si>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</si>
  <si>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</si>
  <si>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</si>
  <si>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</si>
  <si>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</si>
  <si>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</si>
  <si>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</si>
  <si>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</si>
  <si>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</si>
  <si>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</si>
  <si>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</si>
  <si>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</si>
  <si>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</si>
  <si>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</si>
  <si>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</si>
  <si>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</si>
  <si>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</si>
  <si>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</si>
  <si>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</si>
  <si>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</si>
  <si>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</si>
  <si>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</si>
  <si>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</si>
  <si>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</si>
  <si>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</si>
  <si>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</si>
  <si>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</si>
  <si>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</si>
  <si>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</si>
  <si>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</si>
  <si>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</si>
  <si>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</si>
  <si>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</si>
  <si>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</si>
  <si>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</si>
  <si>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</si>
  <si>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</si>
  <si>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</si>
  <si>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</si>
  <si>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</si>
  <si>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</si>
  <si>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</si>
  <si>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</si>
  <si>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</si>
  <si>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</si>
  <si>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</si>
  <si>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</si>
  <si>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</si>
  <si>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</si>
  <si>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</si>
  <si>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</si>
  <si>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</si>
  <si>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</si>
  <si>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</si>
  <si>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</si>
  <si>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</si>
  <si>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</si>
  <si>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</si>
  <si>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</si>
  <si>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</si>
  <si>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</si>
  <si>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</si>
  <si>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</si>
  <si>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</si>
  <si>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</si>
  <si>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</si>
  <si>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</si>
  <si>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</si>
  <si>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</si>
  <si>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</si>
  <si>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</si>
  <si>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</si>
  <si>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</si>
  <si>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</si>
  <si>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</si>
  <si>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</si>
  <si>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</si>
  <si>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</si>
  <si>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</si>
  <si>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</si>
  <si>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</si>
  <si>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</si>
  <si>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</si>
  <si>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</si>
  <si>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</si>
  <si>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</si>
  <si>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id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</si>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</sst>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Chart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659876668215266E-2"/>
          <c:y val="7.4022669442516772E-2"/>
          <c:w val="0.79244412148935239"/>
          <c:h val="0.702309747714568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Chart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Chart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3-43CB-9723-DA02304168CF}"/>
            </c:ext>
          </c:extLst>
        </c:ser>
        <c:ser>
          <c:idx val="1"/>
          <c:order val="1"/>
          <c:tx>
            <c:strRef>
              <c:f>'Pivot table Chart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Chart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3-43CB-9723-DA02304168CF}"/>
            </c:ext>
          </c:extLst>
        </c:ser>
        <c:ser>
          <c:idx val="2"/>
          <c:order val="2"/>
          <c:tx>
            <c:strRef>
              <c:f>'Pivot table Chart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Chart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3-43CB-9723-DA02304168CF}"/>
            </c:ext>
          </c:extLst>
        </c:ser>
        <c:ser>
          <c:idx val="3"/>
          <c:order val="3"/>
          <c:tx>
            <c:strRef>
              <c:f>'Pivot table Chart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Chart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03-43CB-9723-DA0230416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042511"/>
        <c:axId val="742040015"/>
      </c:barChart>
      <c:catAx>
        <c:axId val="74204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40015"/>
        <c:crosses val="autoZero"/>
        <c:auto val="1"/>
        <c:lblAlgn val="ctr"/>
        <c:lblOffset val="100"/>
        <c:noMultiLvlLbl val="0"/>
      </c:catAx>
      <c:valAx>
        <c:axId val="74204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04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Chart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Chart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Chart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Chart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5-4301-B5C5-D3926038930A}"/>
            </c:ext>
          </c:extLst>
        </c:ser>
        <c:ser>
          <c:idx val="1"/>
          <c:order val="1"/>
          <c:tx>
            <c:strRef>
              <c:f>'Pivot table Chart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Chart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Chart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A5-4301-B5C5-D3926038930A}"/>
            </c:ext>
          </c:extLst>
        </c:ser>
        <c:ser>
          <c:idx val="2"/>
          <c:order val="2"/>
          <c:tx>
            <c:strRef>
              <c:f>'Pivot table Chart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Chart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Chart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A5-4301-B5C5-D3926038930A}"/>
            </c:ext>
          </c:extLst>
        </c:ser>
        <c:ser>
          <c:idx val="3"/>
          <c:order val="3"/>
          <c:tx>
            <c:strRef>
              <c:f>'Pivot table Chart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Chart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Chart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A5-4301-B5C5-D39260389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278767"/>
        <c:axId val="740279599"/>
      </c:barChart>
      <c:catAx>
        <c:axId val="74027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79599"/>
        <c:crosses val="autoZero"/>
        <c:auto val="1"/>
        <c:lblAlgn val="ctr"/>
        <c:lblOffset val="100"/>
        <c:noMultiLvlLbl val="0"/>
      </c:catAx>
      <c:valAx>
        <c:axId val="74027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7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Chart Date!PivotTable9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Chart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Chart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7-4348-A699-7FE54C48EB15}"/>
            </c:ext>
          </c:extLst>
        </c:ser>
        <c:ser>
          <c:idx val="1"/>
          <c:order val="1"/>
          <c:tx>
            <c:strRef>
              <c:f>'Pivot Table Chart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Chart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7-4348-A699-7FE54C48EB15}"/>
            </c:ext>
          </c:extLst>
        </c:ser>
        <c:ser>
          <c:idx val="2"/>
          <c:order val="2"/>
          <c:tx>
            <c:strRef>
              <c:f>'Pivot Table Chart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Chart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7-4348-A699-7FE54C48EB15}"/>
            </c:ext>
          </c:extLst>
        </c:ser>
        <c:ser>
          <c:idx val="3"/>
          <c:order val="3"/>
          <c:tx>
            <c:strRef>
              <c:f>'Pivot Table Chart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Chart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Chart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B7-4348-A699-7FE54C48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7339119"/>
        <c:axId val="908611775"/>
      </c:lineChart>
      <c:catAx>
        <c:axId val="191733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11775"/>
        <c:crosses val="autoZero"/>
        <c:auto val="1"/>
        <c:lblAlgn val="ctr"/>
        <c:lblOffset val="100"/>
        <c:noMultiLvlLbl val="0"/>
      </c:catAx>
      <c:valAx>
        <c:axId val="9086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33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2</xdr:row>
      <xdr:rowOff>91440</xdr:rowOff>
    </xdr:from>
    <xdr:to>
      <xdr:col>19</xdr:col>
      <xdr:colOff>209549</xdr:colOff>
      <xdr:row>17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512900-1173-4264-909C-7D5CB1873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192404</xdr:colOff>
      <xdr:row>5</xdr:row>
      <xdr:rowOff>53338</xdr:rowOff>
    </xdr:from>
    <xdr:to>
      <xdr:col>29</xdr:col>
      <xdr:colOff>259080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E1E29-B5FA-42F0-B7A5-C1282B1B5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72390</xdr:rowOff>
    </xdr:from>
    <xdr:to>
      <xdr:col>14</xdr:col>
      <xdr:colOff>476250</xdr:colOff>
      <xdr:row>18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C85070-80C9-4939-9C8F-F4592ED26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dhura Surapaneni" refreshedDate="44275.007047569445" createdVersion="6" refreshedVersion="6" minRefreshableVersion="3" recordCount="4115" xr:uid="{111F8D3F-EB2C-4056-9809-85599CEC1750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42.33" maxValue="160.3300000000000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dhura Surapaneni" refreshedDate="44275.876467939815" createdVersion="6" refreshedVersion="6" minRefreshableVersion="3" recordCount="4114" xr:uid="{8791951D-C9EC-4F96-AC99-2A23F63E3CE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42.33" maxValue="160.3300000000000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.6191980558930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.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98.6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88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6.3300000000000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60.3300000000000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29.6699999999999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42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.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.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.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.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.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.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.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.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.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.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.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.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.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.6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.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.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.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.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.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.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.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.6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.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.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.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.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.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.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.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.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.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.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.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.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.6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.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.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.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.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.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.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.6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.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.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.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.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.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.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.6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.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.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.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.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.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.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.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.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.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.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.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.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.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.6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.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2.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2.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2.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2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2.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2.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2.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2.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2.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2.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2.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2.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2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2.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2.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2.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2.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2.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2.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2.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2.6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2.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2.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2.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2.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2.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2.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2.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2.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2.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2.6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2.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2.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2.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.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2.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2.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2.6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2.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2.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2.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2.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2.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2.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2.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2.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2.6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.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2.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.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2.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2.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2.6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2.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.6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.6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.6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2.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.6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.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2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.6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.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2.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2.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.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2.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2.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.6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2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2.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2.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.6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2.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2.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2.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2.6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2.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2.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2.6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2.6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2.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2.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.6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2.6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.6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2.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2.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.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2.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.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2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2.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2.6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2.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2.6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2.6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.6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.6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.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2.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.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2.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.6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2.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2.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2.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.6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2.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2.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2.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.6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2.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.6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2.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2.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2.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2.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.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2.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.6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2.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2.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2.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.6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2.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2.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.6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2.6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2.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2.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.6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2.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.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.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2.6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2.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2.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2.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2.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2.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2.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2.6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2.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2.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.6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2.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.6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.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.6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2.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.6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.6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.6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2.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.6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2.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.6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2.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.6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.6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2.6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.6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2.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2.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2.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2.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2.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2.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2.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2.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2.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2.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2.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2.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2.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2.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2.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2.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2.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2.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2.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2.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2.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2.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2.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2.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2.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2.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2.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2.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2.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2.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2.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2.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2.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2.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2.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2.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2.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2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2.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2.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2.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2.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2.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2.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2.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2.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2.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2.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2.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2.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2.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2.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2.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2.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2.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2.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2.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2.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2.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2.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2.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2.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2.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.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.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2.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2.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.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.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.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.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.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.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.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.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.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.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.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.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.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.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.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.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.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.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.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.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.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.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.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.6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.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2.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2.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2.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2.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2.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2.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2.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2.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2.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2.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2.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2.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2.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2.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2.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2.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2.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2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2.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2.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2.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2.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2.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2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2.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2.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2.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2.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2.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2.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2.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2.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2.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2.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2.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2.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2.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2.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2.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2.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2.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2.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2.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2.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2.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2.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2.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2.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2.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2.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2.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2.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.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2.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2.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2.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2.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12.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12.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12.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12.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12.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12.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12.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12.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2.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2.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12.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12.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12.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12.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12.6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12.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12.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12.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12.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12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2.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12.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12.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12.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12.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12.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2.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12.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2.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2.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2.6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2.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2.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2.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2.6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2.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2.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.6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2.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.6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2.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2.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2.6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.6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2.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2.6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.6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.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2.6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.6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2.6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.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2.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2.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2.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2.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2.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2.6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2.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2.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2.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.6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2.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2.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2.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2.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2.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.6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2.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2.6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2.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.6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.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2.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2.6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2.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2.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2.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.6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.6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2.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2.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2.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2.6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2.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.6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.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.6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.6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2.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2.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2.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2.6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.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2.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2.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2.6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.6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.6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2.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.6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.6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.6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.6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2.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.6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2.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.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.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.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.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.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.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.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.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.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.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.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.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.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.6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.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.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.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.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.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.6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.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.6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.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.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.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.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.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.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.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.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.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.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.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.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.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.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.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.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.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.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.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.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2.6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2.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2.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2.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2.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2.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.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2.6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2.6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2.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2.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.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2.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2.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.6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2.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2.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.6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2.6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2.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2.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.6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2.6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2.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.6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2.6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.6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2.6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2.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2.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12.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.6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12.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12.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12.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12.6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12.6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12.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12.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12.6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.6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.6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12.6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112.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.6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12.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12.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12.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12.6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2.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12.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12.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12.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12.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12.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12.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2.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12.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12.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12.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12.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.6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2.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.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12.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12.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.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12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12.6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.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.6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.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12.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.6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.6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.6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12.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.6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12.6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12.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12.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12.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.6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.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.6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2.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12.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.6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2.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2.6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12.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.6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112.6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12.6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12.6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12.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.6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12.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12.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2.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2.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2.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2.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2.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2.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2.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2.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2.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2.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2.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2.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2.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2.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2.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2.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2.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2.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2.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2.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2.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2.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2.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2.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2.6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2.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2.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2.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2.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2.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2.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2.6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2.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2.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2.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2.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2.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2.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2.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2.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2.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2.6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2.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2.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2.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2.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.6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2.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2.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2.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.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2.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2.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2.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2.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2.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2.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2.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2.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2.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2.6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2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2.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2.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2.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2.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.6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2.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2.6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2.6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.6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2.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2.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2.6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2.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2.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2.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2.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2.6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2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2.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2.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2.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2.6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2.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2.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2.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2.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2.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2.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2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2.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2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2.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2.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2.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2.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2.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2.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2.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2.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2.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2.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2.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2.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2.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2.6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2.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2.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2.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2.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2.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2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2.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2.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2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2.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2.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2.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2.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.6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2.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.6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2.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.6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2.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.6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2.6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.6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2.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.6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2.6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2.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2.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2.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2.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2.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2.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2.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2.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2.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2.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2.6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2.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2.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2.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2.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2.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2.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2.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2.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2.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2.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2.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2.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2.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2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2.6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2.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2.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2.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2.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2.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2.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2.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2.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2.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2.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2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2.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2.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2.6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2.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2.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2.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2.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2.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2.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2.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2.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2.6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2.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2.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2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2.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2.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2.6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2.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2.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2.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2.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2.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2.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2.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2.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2.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2.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2.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2.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2.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2.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2.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2.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2.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2.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2.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2.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2.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2.6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2.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2.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2.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2.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2.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2.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2.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2.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2.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2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2.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.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2.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2.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2.6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2.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2.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2.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2.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2.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2.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.6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2.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2.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2.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2.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2.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2.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2.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2.6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2.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2.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2.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.6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2.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2.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2.6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2.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2.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2.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2.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2.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2.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.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2.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2.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2.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.6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2.6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2.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2.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2.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.6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.6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.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2.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2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.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2.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2.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.6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2.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.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2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2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2.6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.6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2.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2.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2.6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2.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2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.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.6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2.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.6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2.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2.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12.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12.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12.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12.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.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12.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12.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12.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2.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12.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12.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12.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12.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12.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12.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.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12.6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12.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12.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12.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12.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12.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12.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12.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12.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12.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2.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2.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12.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12.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12.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12.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12.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12.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12.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2.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12.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12.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2.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2.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12.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12.6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12.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12.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12.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12.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12.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12.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12.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12.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12.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12.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12.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2.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.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12.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.6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12.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12.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2.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2.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12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12.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2.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12.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12.6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12.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12.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12.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12.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12.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2.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12.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12.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12.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12.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12.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12.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.6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12.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12.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12.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12.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12.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12.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12.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12.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12.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12.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2.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12.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2.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2.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12.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2.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12.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12.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12.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12.6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12.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12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12.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12.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12.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12.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.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12.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12.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.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12.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12.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12.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12.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.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12.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12.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.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.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.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.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12.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.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.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.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.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.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.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12.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.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12.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.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2.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12.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12.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12.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2.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12.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12.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.6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12.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12.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2.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12.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12.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12.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12.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12.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12.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12.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12.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12.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.6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2.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12.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.6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12.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12.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12.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.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12.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2.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12.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12.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12.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12.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2.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12.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12.6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12.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12.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12.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12.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12.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12.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.6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2.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12.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12.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12.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2.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12.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12.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12.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12.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12.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12.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12.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.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12.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.6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12.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12.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.6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12.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12.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12.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2.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12.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.6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2.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12.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12.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12.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12.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12.6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12.6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12.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.6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.6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.6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12.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.6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12.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12.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.6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12.6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12.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12.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.6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12.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12.6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12.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12.6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.6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2.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2.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.6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12.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.6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12.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.6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.6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2.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12.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12.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12.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12.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12.6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12.6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.6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12.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12.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12.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12.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.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12.6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12.6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12.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12.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2.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12.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2.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12.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12.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2.6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12.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12.6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12.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2.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12.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2.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12.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12.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12.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12.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12.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2.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12.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12.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12.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12.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12.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2.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2.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12.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12.6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12.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12.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2.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12.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12.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12.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12.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12.6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12.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2.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2.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12.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2.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12.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12.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12.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.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12.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12.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.6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.6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12.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12.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.6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12.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.6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.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12.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.6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12.6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12.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12.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12.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12.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2.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2.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12.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12.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12.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2.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12.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12.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12.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12.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12.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12.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12.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12.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12.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12.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12.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12.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12.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12.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12.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12.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.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12.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12.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12.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12.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12.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12.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12.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12.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12.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12.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12.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12.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2.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12.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12.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12.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12.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12.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12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12.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12.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12.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12.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12.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12.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12.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12.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12.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12.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2.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12.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12.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12.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12.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12.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12.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12.6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12.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12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2.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12.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12.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2.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12.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12.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12.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2.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12.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12.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12.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12.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12.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12.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12.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12.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12.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12.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12.6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12.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2.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2.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12.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2.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12.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.6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.6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12.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12.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12.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12.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12.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12.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.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12.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12.6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12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12.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12.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12.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12.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12.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12.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12.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2.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2.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2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12.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12.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12.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12.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12.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12.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12.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12.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12.6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12.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12.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12.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12.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12.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12.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12.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12.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12.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12.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12.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12.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12.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12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12.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12.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12.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12.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12.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12.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12.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12.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12.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12.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12.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12.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12.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12.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12.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2.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12.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12.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12.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12.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12.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12.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12.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12.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2.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12.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12.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12.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12.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12.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12.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12.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.6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12.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12.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12.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12.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12.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12.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.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12.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12.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12.6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12.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12.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12.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12.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12.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.6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.6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2.6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12.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.6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12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.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.6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12.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2.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12.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12.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12.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12.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12.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12.6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12.6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.6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.6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.6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.6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.6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12.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.6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.6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12.6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12.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.6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.6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12.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12.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12.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.6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.6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.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.6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12.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12.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12.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12.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2.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12.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12.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12.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12.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12.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12.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12.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12.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12.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12.6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12.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12.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12.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2.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12.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12.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12.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12.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.6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12.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12.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.6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12.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.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12.6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12.6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12.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.6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12.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.6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.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12.6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12.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12.6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12.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12.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2.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12.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12.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12.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12.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12.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2.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2.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12.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12.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2.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12.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12.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12.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12.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12.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12.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12.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.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12.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12.6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2.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12.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12.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12.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12.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12.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12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2.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12.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12.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12.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12.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2.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2.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2.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2.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2.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2.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2.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2.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2.6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.6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2.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12.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.6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12.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12.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12.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.6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12.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.6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.6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.6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12.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12.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2.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12.6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12.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12.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.6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12.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12.6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12.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12.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12.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2.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.6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2.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12.6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12.6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2.6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12.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2.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12.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12.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12.6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12.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.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12.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12.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12.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.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12.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.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12.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.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.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12.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12.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.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2.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12.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12.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12.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.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12.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.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12.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12.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12.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12.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12.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12.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12.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12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12.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12.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12.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12.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12.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12.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12.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12.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12.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12.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12.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12.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12.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12.6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12.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12.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12.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12.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2.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12.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12.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12.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2.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12.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12.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12.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12.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12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12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12.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12.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12.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12.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12.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12.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12.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2.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2.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2.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.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12.6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12.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12.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12.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12.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12.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12.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12.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2.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12.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2.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12.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12.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12.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12.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12.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2.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12.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1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2.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12.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12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12.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12.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12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12.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2.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12.6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12.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12.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12.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12.6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12.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.6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12.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2.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12.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12.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12.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12.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12.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12.6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12.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12.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12.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12.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12.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.6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2.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.6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2.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12.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112.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12.6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112.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2.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.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.6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12.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.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12.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12.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12.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.6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12.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2.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112.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112.6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12.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12.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2.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2.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.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12.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112.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12.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12.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2.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12.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12.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.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.6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.6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.6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.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12.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12.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2.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12.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12.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12.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.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12.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2.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12.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12.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12.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2.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12.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112.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12.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12.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12.6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12.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12.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12.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12.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12.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12.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12.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12.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12.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12.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112.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12.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12.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12.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.6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2.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12.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12.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12.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12.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112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12.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12.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12.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12.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12.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12.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12.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12.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12.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12.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12.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12.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12.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12.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12.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12.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12.6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12.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12.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2.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12.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12.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12.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12.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12.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2.6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2.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12.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2.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12.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12.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12.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12.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12.6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12.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12.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12.6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112.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12.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112.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.6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112.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.6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12.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12.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.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12.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112.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12.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12.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12.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12.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12.6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12.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12.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12.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12.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12.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12.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12.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12.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2.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12.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12.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12.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12.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12.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12.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12.6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2.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12.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12.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12.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12.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12.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12.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12.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12.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12.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2.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12.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12.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12.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12.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12.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12.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12.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12.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.6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.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12.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12.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112.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12.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12.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12.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.6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12.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112.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12.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12.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12.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.6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.6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.6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112.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112.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12.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12.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12.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12.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12.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12.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12.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12.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12.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12.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12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12.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12.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12.6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12.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12.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12.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12.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12.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12.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12.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112.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12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112.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2.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12.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12.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12.6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12.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2.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12.6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2.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12.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112.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12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12.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12.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12.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12.6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112.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12.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2.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12.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12.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12.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12.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12.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12.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12.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12.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12.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12.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12.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12.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12.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12.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112.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12.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2.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112.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12.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12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12.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12.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12.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12.6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12.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12.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12.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12.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12.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12.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12.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12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12.6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12.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12.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12.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12.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112.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12.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12.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2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2.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12.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12.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12.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112.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12.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12.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12.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12.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12.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12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12.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112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12.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12.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2.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12.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12.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.6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12.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12.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12.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12.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2.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12.6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12.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12.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12.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12.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.6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.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12.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.6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.6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12.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12.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12.6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12.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12.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12.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12.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12.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12.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12.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12.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12.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12.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112.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12.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12.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2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12.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12.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12.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12.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12.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12.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12.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112.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112.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2.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12.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12.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12.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12.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12.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2.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2.6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12.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12.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12.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12.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112.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12.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12.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12.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2.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12.6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12.6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112.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12.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12.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12.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112.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12.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12.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112.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112.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112.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12.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12.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12.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12.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12.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2.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2.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12.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12.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12.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12.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12.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12.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12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12.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12.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12.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12.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112.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112.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112.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112.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12.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2.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12.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12.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12.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12.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12.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112.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112.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12.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12.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2.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12.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12.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12.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12.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12.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2.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12.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12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2.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12.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12.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12.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12.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112.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2.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112.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12.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112.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12.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2.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2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12.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12.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12.6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12.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12.6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12.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12.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12.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12.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12.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12.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12.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2.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12.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12.6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12.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112.6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112.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12.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2.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12.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12.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12.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12.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2.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112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112.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112.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2.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112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2.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112.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12.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.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12.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2.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12.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12.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12.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12.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12.6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.6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12.6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12.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12.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12.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12.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12.6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12.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12.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12.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12.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112.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12.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12.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12.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12.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12.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12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12.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2.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112.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12.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12.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12.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12.6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12.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12.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12.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12.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12.6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12.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12.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12.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112.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12.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12.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12.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2.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12.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2.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12.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12.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112.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112.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12.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2.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12.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12.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12.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12.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12.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112.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12.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12.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.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12.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112.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112.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12.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112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12.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12.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112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12.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12.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12.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12.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12.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112.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12.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12.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12.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112.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1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12.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12.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12.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12.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12.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12.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12.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12.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12.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12.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112.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112.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12.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112.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12.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12.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12.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12.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12.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12.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112.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12.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12.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12.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12.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12.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12.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12.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12.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12.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12.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2.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12.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112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12.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12.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12.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12.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112.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12.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12.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12.6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2.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12.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12.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12.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12.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12.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12.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12.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12.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12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12.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12.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12.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12.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112.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12.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12.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2.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12.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12.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12.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12.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12.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112.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12.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12.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12.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12.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112.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12.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112.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12.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12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12.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12.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2.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112.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112.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12.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12.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12.6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12.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12.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12.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12.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12.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12.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12.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12.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112.6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12.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12.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12.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12.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12.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12.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12.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12.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12.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12.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2.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12.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12.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12.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12.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12.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112.6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12.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12.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12.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2.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112.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12.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12.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12.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12.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.6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.6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12.6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12.6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.6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12.6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12.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12.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.6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.6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12.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.6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.6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12.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112.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.6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.6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.6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112.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12.6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.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12.6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.6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.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.6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12.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112.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112.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.6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12.6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.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112.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12.6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12.6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.6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12.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.6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.6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.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12.6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12.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12.6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12.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12.6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.6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112.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12.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12.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.6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12.6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.6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12.6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12.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.6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12.6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.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.6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.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.6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12.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12.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12.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.6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12.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12.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12.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12.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12.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.6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12.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.6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12.6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2.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12.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12.6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.6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12.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.6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12.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12.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12.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12.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12.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12.6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.6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12.6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12.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12.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2.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12.6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12.6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.6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12.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12.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112.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.6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12.6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.6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112.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12.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12.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12.6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12.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12.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12.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112.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112.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12.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12.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12.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12.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12.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12.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12.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12.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2.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12.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12.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12.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12.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12.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12.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2.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12.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12.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112.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2.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112.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112.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112.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12.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12.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12.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12.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12.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12.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12.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12.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12.6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12.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112.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12.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112.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12.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12.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112.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12.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12.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12.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12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112.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12.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112.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12.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12.6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12.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12.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112.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112.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12.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12.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.6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.6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.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12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.6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.6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112.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112.6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.6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.6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.6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12.6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12.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.6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12.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.6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12.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.6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12.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12.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12.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12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12.6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12.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12.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12.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12.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12.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12.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12.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12.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12.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12.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12.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12.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2.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12.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12.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12.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12.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12.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12.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12.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12.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12.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12.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112.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12.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12.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12.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2.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12.6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12.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112.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112.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12.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112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12.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.6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112.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.6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.6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12.6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.6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12.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12.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12.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112.6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12.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.6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.6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.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.6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.6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.6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.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12.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112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12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12.6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12.6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.6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12.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12.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112.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12.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12.6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.6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12.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12.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.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12.6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12.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12.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12.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12.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12.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2.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12.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12.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112.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12.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12.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112.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12.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12.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12.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12.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12.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12.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112.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12.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12.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12.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112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12.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12.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12.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2.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12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2.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112.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112.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12.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112.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112.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12.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12.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2.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112.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12.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112.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12.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12.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12.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12.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12.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12.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12.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.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12.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12.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12.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12.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12.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12.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112.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12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12.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12.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12.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12.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12.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12.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112.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12.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12.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12.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12.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12.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12.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12.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12.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12.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12.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12.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12.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12.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12.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12.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2.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12.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2.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12.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12.6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12.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12.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112.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12.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12.6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12.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12.6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.6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.6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112.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12.6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12.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12.6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12.6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12.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12.6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12.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12.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2.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12.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.6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12.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12.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12.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12.6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12.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12.6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12.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12.6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12.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12.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12.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12.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12.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12.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12.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12.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12.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12.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12.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12.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12.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112.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12.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12.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12.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12.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12.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12.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12.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12.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12.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12.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12.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12.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2.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112.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12.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12.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12.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112.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12.6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12.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12.6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.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12.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12.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12.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12.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12.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12.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.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.6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12.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12.6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.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12.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112.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112.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12.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12.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.6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12.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12.6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12.6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2.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.6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12.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2.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112.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12.6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12.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.6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.6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12.6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12.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12.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12.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12.6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12.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12.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.6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12.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12.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12.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12.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12.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12.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12.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12.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12.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12.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12.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12.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12.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12.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112.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112.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12.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12.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12.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12.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12.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12.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12.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12.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12.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12.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12.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12.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2.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12.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12.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12.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12.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12.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12.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12.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12.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12.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12.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12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12.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12.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12.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12.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12.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2.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12.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12.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12.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12.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12.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12.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12.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12.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12.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12.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112.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12.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12.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12.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.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.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12.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12.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.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.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2.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12.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12.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.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12.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.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112.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12.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12.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12.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.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12.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12.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12.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12.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12.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12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.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112.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12.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12.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12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12.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112.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.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2.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12.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12.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.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12.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12.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.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12.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.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12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112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.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112.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12.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12.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.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12.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12.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12.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12.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12.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.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12.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12.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12.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12.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.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12.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12.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12.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12.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12.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12.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12.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12.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12.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12.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12.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12.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12.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12.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12.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12.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112.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12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12.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12.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12.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12.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12.6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12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12.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112.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12.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12.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12.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12.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12.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12.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12.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12.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12.6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12.6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12.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12.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12.6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12.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12.6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12.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.6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12.6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.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12.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12.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12.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12.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.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12.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12.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12.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.6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12.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12.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12.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.6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.6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.6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12.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12.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12.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12.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12.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12.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12.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12.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12.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12.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12.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2.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12.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12.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12.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12.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2.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12.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2.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12.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12.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12.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12.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2.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2.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12.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1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12.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12.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12.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12.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12.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12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112.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12.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12.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12.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2.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12.6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12.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2.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12.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12.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12.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12.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12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12.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2.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12.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2.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12.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12.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12.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12.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12.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12.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2.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12.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12.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12.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12.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12.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2.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12.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12.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12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12.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12.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12.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12.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12.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12.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12.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12.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12.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12.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12.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12.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12.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12.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12.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12.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2.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12.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12.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12.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12.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12.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12.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12.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12.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112.6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12.6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.6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12.6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.6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.6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12.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12.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12.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.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12.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12.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2.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12.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12.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12.6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12.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12.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12.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12.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12.6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12.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12.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12.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112.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2.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112.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112.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12.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12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.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12.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12.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12.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12.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12.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112.6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12.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12.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12.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12.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12.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12.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12.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12.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112.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12.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12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12.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12.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12.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112.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12.6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12.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12.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12.6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12.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12.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12.6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12.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12.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12.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.6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12.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112.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12.6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12.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12.6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12.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12.6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12.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12.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12.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12.6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12.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.6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12.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12.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12.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12.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12.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12.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2.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2.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12.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12.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.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12.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12.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12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12.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.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12.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.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12.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2.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12.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12.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12.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12.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2.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12.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12.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12.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12.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12.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1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12.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12.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12.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12.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12.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12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12.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12.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12.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12.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12.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2.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12.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2.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12.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12.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12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2.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12.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12.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12.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12.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12.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12.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12.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12.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12.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12.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12.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12.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112.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.6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12.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12.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112.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.6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12.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12.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112.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12.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12.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12.6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12.6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12.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12.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.6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12.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.6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12.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12.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12.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12.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12.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12.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12.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12.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12.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12.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12.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12.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12.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12.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12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12.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12.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12.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12.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12.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12.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12.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12.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12.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12.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12.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12.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12.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12.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12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12.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12.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12.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12.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12.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12.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12.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2.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12.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12.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12.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12.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2.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12.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12.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12.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12.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12.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12.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12.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12.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12.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12.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12.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12.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12.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12.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12.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12.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12.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12.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2.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12.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12.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12.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12.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12.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12.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12.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12.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12.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12.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12.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12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12.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12.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12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12.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12.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12.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12.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12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12.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12.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12.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12.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12.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12.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2.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12.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12.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12.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12.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12.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12.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12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12.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112.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12.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12.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12.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2.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12.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12.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12.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2.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12.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112.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12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12.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12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12.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12.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12.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12.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12.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12.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12.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12.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12.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12.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12.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12.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12.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12.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2.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2.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12.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12.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12.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12.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12.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12.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2.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12.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12.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12.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12.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12.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12.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2.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12.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12.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12.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2.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12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2.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12.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12.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12.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12.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12.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12.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12.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12.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12.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12.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12.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12.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12.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12.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12.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12.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12.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12.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12.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12.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12.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12.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12.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12.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12.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12.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12.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12.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12.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12.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12.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12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12.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12.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12.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12.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12.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12.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12.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12.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2.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12.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12.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2.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12.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12.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2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12.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12.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2.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2.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12.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12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12.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12.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2.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12.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12.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12.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12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12.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12.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12.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112.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12.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12.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12.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12.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12.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112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12.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12.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12.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.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12.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2.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12.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12.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12.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12.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12.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12.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12.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12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12.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12.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12.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12.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12.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12.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12.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2.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12.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12.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12.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12.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12.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12.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12.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12.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12.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12.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12.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112.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12.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12.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12.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12.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12.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12.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12.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12.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12.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12.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12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12.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12.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12.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12.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12.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12.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2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12.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2.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12.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12.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12.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12.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12.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12.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12.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12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12.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12.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12.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2.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12.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12.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12.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12.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12.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112.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12.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12.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12.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12.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12.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12.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12.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12.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12.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12.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12.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12.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12.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12.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12.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12.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12.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12.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12.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12.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12.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12.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12.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12.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12.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12.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12.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12.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12.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12.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12.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12.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12.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12.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12.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12.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12.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12.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112.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12.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12.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12.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12.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12.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12.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12.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12.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12.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2.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12.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112.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12.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12.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112.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12.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12.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12.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2.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12.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12.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112.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12.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12.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12.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112.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12.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12.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12.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112.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12.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12.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2.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12.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12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12.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12.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12.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112.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112.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112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12.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112.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112.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12.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12.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12.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12.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12.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1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12.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12.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12.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12.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12.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12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12.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12.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12.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12.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12.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12.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12.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12.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12.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12.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12.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12.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12.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112.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12.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12.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12.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12.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12.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12.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12.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12.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12.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12.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12.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12.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12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12.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12.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12.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12.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12.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12.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12.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.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12.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12.6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12.6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12.6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12.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12.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12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.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12.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12.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12.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12.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.6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112.6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.6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12.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12.6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12.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12.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12.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12.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12.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12.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12.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12.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12.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12.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2.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2.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12.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12.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2.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12.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112.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12.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12.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12.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12.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12.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12.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12.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12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12.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12.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12.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12.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12.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12.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12.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12.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2.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12.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12.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12.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12.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112.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12.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12.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12.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12.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12.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12.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12.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12.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12.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12.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12.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12.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12.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12.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12.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12.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12.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12.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12.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2.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12.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2.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12.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12.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12.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12.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12.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2.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12.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12.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12.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12.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12.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12.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12.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12.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2.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12.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12.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112.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12.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12.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12.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12.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12.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12.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12.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112.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.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12.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2.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12.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12.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12.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12.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12.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.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12.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.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.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12.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12.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12.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12.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12.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12.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1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12.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12.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2.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12.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12.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12.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12.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12.6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12.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12.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12.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12.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12.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12.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12.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2.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12.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2.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12.6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12.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12.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12.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12.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12.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12.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12.6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12.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12.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12.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12.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12.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12.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2.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12.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12.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12.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12.6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12.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.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.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12.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12.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12.6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112.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12.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12.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12.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12.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12.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112.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.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2.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.6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12.6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112.6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12.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12.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12.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12.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12.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2.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12.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12.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12.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12.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12.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12.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112.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12.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12.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12.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12.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12.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12.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112.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12.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12.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12.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2.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12.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12.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12.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12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12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12.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2.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12.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12.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112.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112.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112.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12.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12.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12.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112.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2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12.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12.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12.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12.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2.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12.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12.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12.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12.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12.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12.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12.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12.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12.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12.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.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12.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12.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12.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12.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12.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112.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12.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12.6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.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.6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.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.6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12.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12.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12.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.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12.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12.6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.6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.6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.6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.6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12.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12.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12.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12.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12.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2.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.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12.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12.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12.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112.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12.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12.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12.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112.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12.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112.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.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12.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112.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12.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112.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12.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12.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12.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12.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12.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12.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12.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12.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.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12.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112.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12.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112.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.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12.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12.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2.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112.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12.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12.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12.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12.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.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.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12.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12.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12.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12.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.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12.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12.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12.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112.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112.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.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12.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.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12.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12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12.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.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112.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12.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12.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12.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.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.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12.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.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12.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12.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12.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2.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2.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12.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.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112.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12.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112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12.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12.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12.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112.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112.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12.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12.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12.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.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12.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12.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2.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12.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12.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12.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12.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12.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12.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12.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12.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2.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12.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.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112.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12.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2.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112.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12.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12.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12.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.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12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12.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12.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112.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12.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12.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12.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12.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12.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12.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12.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12.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12.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2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.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12.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.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12.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12.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12.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112.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12.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112.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12.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12.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.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12.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12.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.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2.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12.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.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12.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.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12.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12.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12.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12.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12.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112.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12.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12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12.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2.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12.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.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2.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12.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112.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12.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12.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12.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12.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.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12.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12.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.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112.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12.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12.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12.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12.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12.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.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12.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12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12.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12.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12.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12.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12.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112.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12.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.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112.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12.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12.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12.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.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112.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.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12.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.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12.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12.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12.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12.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12.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112.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12.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12.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12.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2.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12.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2.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12.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12.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12.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12.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.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.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12.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.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.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112.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12.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12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2.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12.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12.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12.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12.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12.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12.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12.6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112.61919805589308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12.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98.67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88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56.3300000000000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160.3300000000000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29.6699999999999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54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42.3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112.6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12.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112.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112.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12.6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12.6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112.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12.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112.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112.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112.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112.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12.6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112.6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12.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112.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112.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12.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12.6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12.6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112.6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112.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12.6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112.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112.6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112.6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112.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12.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12.6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112.6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12.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12.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12.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2.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2.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12.6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112.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12.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112.6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112.6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12.6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112.6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2.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112.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112.6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12.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12.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112.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112.6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12.6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112.6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112.6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112.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112.6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112.6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112.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12.6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112.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2.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112.6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112.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112.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112.6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112.6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112.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12.6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112.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112.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112.6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112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112.6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112.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112.6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112.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12.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112.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112.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112.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12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112.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12.6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112.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112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12.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112.6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112.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112.6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112.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112.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112.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112.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12.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12.6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2.6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112.6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112.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112.6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12.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2.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112.6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112.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112.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12.6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112.6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112.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112.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112.6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112.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12.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12.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112.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12.6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12.6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112.6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112.6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112.6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2.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12.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112.6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112.6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112.6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112.6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112.6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112.6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112.6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112.6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112.6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112.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112.6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112.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112.6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112.6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112.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12.6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112.6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112.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112.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112.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112.6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112.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12.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112.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112.6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12.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112.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12.6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112.6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2.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112.6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112.6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12.6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112.6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112.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112.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112.6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112.6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112.6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112.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112.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12.6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112.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112.6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12.6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112.6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112.6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112.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112.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112.6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112.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112.6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12.6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112.6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12.6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112.6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112.6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112.6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112.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112.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12.6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112.6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112.6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112.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112.6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112.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112.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12.6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112.6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112.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112.6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112.6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112.6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112.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112.6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112.6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112.6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2.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112.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112.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12.6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112.6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112.6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112.6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12.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12.6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112.6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12.6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12.6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112.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112.6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12.6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2.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12.6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112.6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112.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112.6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112.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112.6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12.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112.6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112.6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112.6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112.6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112.6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12.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112.6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112.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112.6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112.6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112.6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112.6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112.6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2.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12.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112.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112.6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112.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112.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112.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12.6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112.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112.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112.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112.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112.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112.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112.6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112.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112.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112.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112.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12.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12.6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112.6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112.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112.6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112.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112.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112.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112.6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112.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112.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112.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12.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112.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112.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112.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112.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112.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112.6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112.6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112.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112.6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112.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112.6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12.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112.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112.6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12.6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112.6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2.6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112.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112.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112.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12.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112.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12.6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12.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112.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12.6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112.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112.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112.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112.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112.6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112.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12.6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112.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112.6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112.6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112.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112.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112.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12.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112.6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112.6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112.6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112.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12.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112.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112.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2.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12.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12.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12.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2.6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12.6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112.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12.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12.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12.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112.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12.6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112.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112.6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12.6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12.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12.6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112.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112.6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112.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112.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12.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112.6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12.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112.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2.6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112.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112.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2.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112.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112.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12.6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112.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112.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12.6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12.6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112.6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112.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112.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12.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112.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12.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12.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12.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112.6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112.6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112.6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112.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112.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112.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112.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112.6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12.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112.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112.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112.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112.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112.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12.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112.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2.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2.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12.6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112.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112.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112.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2.6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112.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12.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112.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112.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112.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12.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112.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12.6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12.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112.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112.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112.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12.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112.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12.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112.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112.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112.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12.6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112.6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112.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112.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12.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112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12.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12.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112.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112.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112.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112.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112.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112.6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112.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2.6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112.6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112.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112.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2.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112.6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112.6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12.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112.6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112.6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112.6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112.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112.6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112.6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112.6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112.6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12.6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112.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112.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12.6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112.6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112.6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112.6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112.6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112.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112.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12.6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112.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112.6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112.6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112.6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112.6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112.6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112.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12.6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12.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112.6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112.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112.6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12.6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112.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12.6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112.6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112.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2.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12.6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12.6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12.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2.6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112.6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112.6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112.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112.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112.6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112.6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12.6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112.6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112.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112.6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112.6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112.6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112.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112.6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12.6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112.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12.6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112.6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112.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112.6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112.6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112.6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112.6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112.6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112.6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112.6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12.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112.6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12.6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12.6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12.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112.6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112.6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112.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112.6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12.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112.6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112.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112.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112.6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12.6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12.6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112.6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112.6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112.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12.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12.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112.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112.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112.6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112.6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112.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12.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112.6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2.6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112.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112.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12.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112.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112.6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112.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112.6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12.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12.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112.6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2.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112.6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112.6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12.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112.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112.6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112.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12.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112.6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12.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112.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112.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112.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112.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112.6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112.6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112.6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112.6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12.6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112.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112.6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112.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112.6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112.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112.6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112.6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112.6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112.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112.6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112.6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112.6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12.6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112.6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12.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112.6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112.6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112.6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12.6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112.6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112.6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112.6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112.6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112.6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12.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12.6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112.6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112.6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12.6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112.6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112.6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12.6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112.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112.6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12.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112.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12.6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12.6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112.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112.6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112.6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12.6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12.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112.6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112.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12.6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12.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12.6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12.6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112.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112.6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112.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112.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12.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12.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112.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112.6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112.6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112.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112.6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112.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12.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112.6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112.6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112.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112.6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112.6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12.6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112.6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112.6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112.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112.6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112.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112.6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2.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112.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112.6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2.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12.6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112.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112.6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112.6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12.6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112.6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112.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112.6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112.6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12.6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112.6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12.6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12.6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12.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112.6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112.6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112.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12.6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12.6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112.6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112.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112.6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12.6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112.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112.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112.6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12.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12.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12.6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12.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112.6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12.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112.6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12.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112.6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12.6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112.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12.6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112.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12.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112.6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112.6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112.6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112.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112.6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112.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112.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12.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112.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112.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12.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12.6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12.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112.6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12.6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112.6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112.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112.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112.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112.6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112.6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112.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112.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2.6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112.6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112.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12.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112.6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112.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12.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12.6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112.6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12.6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2.6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12.6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12.6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112.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2.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112.6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112.6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112.6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112.6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112.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12.6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112.6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2.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112.6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112.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112.6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12.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112.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112.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112.6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112.6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112.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12.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112.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112.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112.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112.6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112.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112.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112.6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12.6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12.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112.6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12.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112.6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112.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112.6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12.6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12.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112.6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112.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112.6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112.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112.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12.6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112.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112.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112.6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112.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112.6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112.6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112.6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112.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112.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112.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12.6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112.6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112.6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112.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112.6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112.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112.6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112.6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112.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112.6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112.6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112.6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112.6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12.6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112.6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12.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112.6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112.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112.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112.6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112.6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112.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112.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112.6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112.6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112.6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12.6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112.6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12.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112.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112.6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12.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112.6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112.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112.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112.6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12.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112.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112.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112.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12.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112.6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112.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112.6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112.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112.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112.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2.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112.6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12.6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112.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112.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112.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112.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112.6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112.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112.6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112.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112.6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112.6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112.6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112.6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112.6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112.6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112.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112.6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12.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2.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112.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112.6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112.6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112.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12.6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112.6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12.6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112.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112.6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12.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112.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112.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112.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112.6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112.6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112.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112.6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112.6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112.6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112.6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12.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12.6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112.6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112.6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112.6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112.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112.6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112.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112.6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12.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112.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112.6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112.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112.6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112.6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112.6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12.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112.6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112.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112.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12.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112.6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112.6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12.6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112.6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112.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112.6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112.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112.6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112.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112.6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112.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112.6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12.6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112.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112.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112.6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12.6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112.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112.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112.6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12.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112.6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112.6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112.6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12.6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112.6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12.6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112.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112.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112.6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112.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112.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12.6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112.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112.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112.6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112.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112.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112.6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112.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112.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112.6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112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112.6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12.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112.6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112.6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112.6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112.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112.6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12.6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12.6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112.6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112.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12.6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112.6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112.6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112.6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112.6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112.6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112.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112.6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112.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12.6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112.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112.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112.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112.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112.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112.6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112.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112.6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2.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112.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112.6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112.6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112.6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12.6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112.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112.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112.6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112.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112.6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12.6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112.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112.6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112.6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12.6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112.6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112.6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112.6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2.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12.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112.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12.6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112.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112.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112.6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112.6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112.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112.6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12.6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12.6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112.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12.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112.6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112.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12.6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12.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112.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112.6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112.6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112.6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112.6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12.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12.6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112.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112.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2.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12.6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112.6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112.6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12.6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112.6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2.6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112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112.6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112.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12.6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112.6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12.6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112.6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112.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12.6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12.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112.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112.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112.6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112.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12.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112.6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112.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112.6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112.6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12.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112.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12.6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112.6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112.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12.6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112.6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112.6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12.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112.6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112.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112.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112.6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112.6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112.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112.6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112.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112.6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112.6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12.6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112.6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112.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112.6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112.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112.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112.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112.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112.6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112.6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112.6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12.6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112.6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112.6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112.6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112.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12.6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112.6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112.6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112.6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112.6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112.6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12.6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112.6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112.6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112.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112.6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112.6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112.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112.6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112.6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112.6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112.6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112.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12.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112.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12.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2.6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112.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112.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112.6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12.6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12.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2.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12.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112.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112.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112.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112.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12.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112.6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12.6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112.6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112.6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2.6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112.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112.6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112.6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112.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112.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12.6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112.6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12.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12.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112.6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112.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112.6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112.6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112.6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12.6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112.6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12.6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12.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112.6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112.6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112.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112.6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112.6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12.6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112.6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12.6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12.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112.6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112.6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12.6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12.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12.6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112.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112.6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112.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112.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112.6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112.6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112.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112.6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112.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112.6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12.6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12.6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112.6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112.6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2.6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112.6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12.6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112.6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112.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112.6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112.6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112.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112.6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112.6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112.6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112.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112.6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12.6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112.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112.6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112.6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112.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112.6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112.6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112.6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112.6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12.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112.6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112.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112.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2.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112.6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112.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112.6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12.6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112.6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112.6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112.6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112.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112.6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112.6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112.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112.6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112.6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112.6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112.6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112.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112.6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12.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112.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112.6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112.6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112.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12.6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12.6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112.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112.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2.6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112.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12.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112.6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6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112.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112.6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12.6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112.6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112.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112.6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112.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12.6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112.6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112.6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112.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112.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12.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12.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112.6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112.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112.6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12.6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112.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12.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112.6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12.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112.6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112.6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12.6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112.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112.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12.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12.6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12.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2.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112.6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112.6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2.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112.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112.6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112.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112.6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112.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112.6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112.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112.6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112.6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12.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112.6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112.6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112.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112.6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112.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112.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112.6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112.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112.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112.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112.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12.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112.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112.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112.6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112.6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2.6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112.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112.6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112.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112.6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112.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112.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112.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112.6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112.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112.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112.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112.6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112.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112.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112.6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12.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12.6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112.6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112.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112.6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112.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12.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112.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112.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112.6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112.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112.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112.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112.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12.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12.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112.6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112.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112.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112.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112.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112.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112.6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112.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112.6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12.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112.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12.6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112.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112.6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112.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112.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112.6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12.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12.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112.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112.6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112.6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12.6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112.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112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12.6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112.6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112.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12.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112.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112.6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12.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12.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12.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12.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112.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112.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112.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12.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112.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112.6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112.6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112.6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112.6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12.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112.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2.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112.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12.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12.6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112.6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112.6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112.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112.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112.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12.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112.6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112.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112.6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112.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12.6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12.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112.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112.6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112.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112.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112.6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112.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112.6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12.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112.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112.6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112.6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112.6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112.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112.6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112.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112.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112.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112.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112.6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112.6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112.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112.6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112.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112.6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112.6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112.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112.6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12.6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112.6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112.6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112.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112.6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112.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112.6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112.6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112.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112.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112.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112.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112.6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112.6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112.6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112.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112.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112.6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112.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12.6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112.6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112.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12.6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112.6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112.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112.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112.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112.6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112.6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12.6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112.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112.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112.6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112.6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112.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112.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112.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12.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112.6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12.6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112.6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112.6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12.6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12.6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112.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112.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112.6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112.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112.6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12.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12.6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12.6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12.6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12.6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112.6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112.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12.6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12.6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112.6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112.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2.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112.6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112.6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112.6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112.6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112.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112.6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112.6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112.6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12.6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112.6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112.6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112.6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112.6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112.6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112.6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112.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112.6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112.6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12.6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12.6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112.6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112.6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12.6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112.6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112.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112.6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112.6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112.6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112.6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112.6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112.6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112.6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112.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112.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112.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112.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112.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12.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112.6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112.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12.6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112.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112.6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112.6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112.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112.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112.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112.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112.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12.6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112.6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112.6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112.6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112.6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12.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112.6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112.6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112.6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112.6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12.6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12.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112.6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112.6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112.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112.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12.6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12.6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112.6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112.6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112.6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112.6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112.6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112.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112.6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112.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112.6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112.6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2.6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112.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112.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112.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112.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12.6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112.6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12.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112.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12.6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112.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2.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12.6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12.6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112.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112.6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112.6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112.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112.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112.6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12.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112.6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112.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112.6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112.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112.6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112.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112.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112.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12.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112.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12.6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112.6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112.6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12.6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112.6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12.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112.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112.6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112.6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112.6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12.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112.6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12.6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112.6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112.6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112.6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112.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12.6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2.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112.6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112.6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112.6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112.6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112.6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12.6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12.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12.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112.6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12.6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112.6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112.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112.6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112.6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112.6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112.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112.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112.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112.6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112.6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12.6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112.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112.6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112.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12.6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112.6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12.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112.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12.6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112.6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112.6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112.6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112.6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112.6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12.6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112.6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112.6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112.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112.6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12.6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112.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112.6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112.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112.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112.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112.6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12.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112.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112.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112.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112.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112.6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112.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112.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112.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112.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112.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112.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112.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112.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112.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112.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12.6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12.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112.6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112.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6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112.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112.6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112.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112.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112.6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2.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112.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12.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112.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112.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112.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112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112.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112.6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112.6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112.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112.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12.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112.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112.6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112.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2.6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112.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112.6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112.6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12.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112.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112.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112.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112.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12.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2.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112.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12.6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112.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112.6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12.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112.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112.6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112.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112.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11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112.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112.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112.6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112.6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112.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112.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112.6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112.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112.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12.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112.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112.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112.6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112.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112.6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112.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112.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112.6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12.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112.6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112.6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12.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112.6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112.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12.6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112.6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112.6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112.6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112.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2.6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112.6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112.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112.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112.6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12.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112.6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2.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112.6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112.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112.6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112.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112.6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112.6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112.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112.6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112.6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2.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112.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112.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112.6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112.6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2.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112.6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112.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12.6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112.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112.6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112.6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12.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12.6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12.6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112.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112.6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112.6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112.6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112.6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12.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112.6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112.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112.6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112.6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12.6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112.6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112.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112.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112.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112.6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112.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112.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112.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112.6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112.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112.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12.6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112.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112.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12.6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112.6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112.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112.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112.6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12.6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112.6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112.6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112.6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12.6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112.6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112.6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112.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112.6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12.6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112.6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12.6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112.6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112.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112.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112.6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12.6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112.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112.6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112.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12.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112.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112.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112.6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112.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112.6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112.6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112.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112.6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12.6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12.6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12.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112.6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12.6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112.6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112.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12.6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112.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112.6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112.6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2.6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112.6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112.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112.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112.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12.6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112.6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112.6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112.6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12.6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112.6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112.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12.6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112.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112.6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112.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112.6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112.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112.6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112.6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112.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112.6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112.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112.6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112.6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112.6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112.6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112.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112.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112.6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112.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112.6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112.6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112.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112.6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12.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112.6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12.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112.6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112.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112.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112.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112.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2.6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112.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112.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112.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112.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112.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12.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112.6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112.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112.6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12.6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112.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112.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112.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112.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12.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112.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112.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112.6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112.6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112.6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112.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112.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112.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112.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12.6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112.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112.6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112.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112.6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12.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12.6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12.6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12.6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112.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112.6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112.6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112.6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112.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112.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112.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112.6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112.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112.6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112.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112.6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112.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112.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112.6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112.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112.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112.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112.6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12.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112.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112.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112.6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112.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112.6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12.6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112.6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112.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112.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12.6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112.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112.6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12.6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12.6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2.6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12.6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112.6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112.6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112.6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112.6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12.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112.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112.6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112.6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112.6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112.6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112.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112.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12.6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112.6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112.6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112.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112.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112.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112.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112.6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112.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112.6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112.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112.6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112.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112.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12.6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2.6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112.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112.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112.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112.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12.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112.6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12.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112.6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12.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112.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112.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12.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12.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112.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112.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112.6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112.6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112.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112.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112.6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112.6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112.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112.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2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12.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12.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12.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12.6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112.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112.6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112.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112.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112.6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112.6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12.6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12.6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112.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112.6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12.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112.6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112.6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112.6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112.6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112.6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112.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12.6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12.6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112.6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112.6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112.6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12.6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112.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12.6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112.6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112.6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112.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112.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112.6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112.6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112.6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112.6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12.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112.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112.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112.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12.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112.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112.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112.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112.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112.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112.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112.6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12.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112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112.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12.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112.6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12.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12.6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112.6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12.6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112.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112.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112.6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112.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112.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112.6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112.6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112.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2.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2.6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12.6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112.6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112.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112.6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112.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112.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12.6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112.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112.6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12.6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112.6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112.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112.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12.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112.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112.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112.6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112.6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112.6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112.6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112.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112.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112.6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112.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12.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112.6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12.6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2.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112.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12.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112.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12.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112.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112.6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112.6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112.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112.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112.6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112.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112.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112.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112.6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112.6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112.6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2.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112.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112.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112.6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12.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112.6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112.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112.6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112.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112.6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2.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112.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112.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112.6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112.6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112.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2.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112.6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112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2.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112.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112.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12.6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112.6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112.6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112.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112.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112.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112.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112.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112.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112.6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112.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12.6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112.6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112.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112.6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112.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112.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112.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112.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112.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112.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112.6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2.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112.6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12.6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12.6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112.6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112.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112.6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112.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112.6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12.6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112.6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112.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112.6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112.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112.6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112.6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2.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112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12.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112.6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112.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112.6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112.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112.6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112.6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112.6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12.6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112.6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12.6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112.6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12.6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12.6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12.6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112.6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12.6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112.6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12.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112.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112.6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12.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112.6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112.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112.6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112.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112.6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112.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112.6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112.6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112.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112.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112.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112.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112.6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112.6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112.6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112.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112.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112.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112.6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112.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112.6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112.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112.6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112.6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12.6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12.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112.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112.6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112.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112.6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112.6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112.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112.6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112.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112.6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112.6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112.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112.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112.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112.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112.6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12.6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112.6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112.6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112.6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112.6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112.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112.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112.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112.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112.6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112.6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112.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12.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112.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112.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112.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112.6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112.6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112.6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112.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112.6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112.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112.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112.6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12.6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112.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112.6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112.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112.6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112.6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112.6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112.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112.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112.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12.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112.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112.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112.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112.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12.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112.6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112.6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112.6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112.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112.6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112.6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112.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112.6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112.6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112.6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112.6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112.6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12.6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2.6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112.6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112.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112.6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12.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112.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112.6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112.6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112.6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12.6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112.6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112.6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112.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12.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12.6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112.6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12.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112.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12.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112.6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112.6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112.6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112.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112.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112.6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112.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112.6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112.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2.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112.6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12.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112.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12.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112.6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112.6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112.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112.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12.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112.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112.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112.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112.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112.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112.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12.6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112.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2.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112.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112.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112.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112.6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12.6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112.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112.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112.6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112.6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112.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112.6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112.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112.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112.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112.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112.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12.6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112.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112.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112.6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112.6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112.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112.6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112.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2.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12.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112.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112.6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112.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112.6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112.6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112.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12.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112.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2.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112.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112.6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12.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112.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12.6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112.6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112.6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112.6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12.6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112.6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12.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12.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112.6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112.6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112.6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12.6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112.6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112.6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112.6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112.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112.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112.6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112.6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112.6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112.6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112.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112.6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112.6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112.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112.6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112.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112.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112.6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112.6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112.6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112.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112.6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112.6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12.6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112.6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112.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112.6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112.6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112.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12.6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112.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112.6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12.6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12.6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6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112.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112.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112.6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112.6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112.6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112.6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112.6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112.6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12.6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112.6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12.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112.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112.6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112.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112.6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112.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112.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12.6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112.6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112.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112.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12.6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12.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112.6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112.6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112.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112.6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112.6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112.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112.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112.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112.6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12.6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112.6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112.6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12.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12.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112.6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112.6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12.6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112.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12.6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12.6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112.6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12.6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12.6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12.6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112.6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12.6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112.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112.6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112.6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112.6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112.6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112.6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112.6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112.6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12.6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112.6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112.6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112.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112.6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112.6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112.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12.6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112.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112.6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112.6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112.6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112.6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112.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12.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112.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12.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12.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112.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112.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112.6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112.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112.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112.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112.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112.6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112.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112.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112.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112.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112.6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12.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112.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112.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112.6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12.6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112.6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112.6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112.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112.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112.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112.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112.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112.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112.6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112.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112.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112.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112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112.6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112.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112.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112.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112.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112.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112.6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112.6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112.6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112.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12.6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112.6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112.6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112.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12.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112.6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112.6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112.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112.6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112.6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112.6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112.6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112.6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112.6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112.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112.6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112.6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12.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112.6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12.6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12.6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112.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12.6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12.6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12.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112.6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112.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112.6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12.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112.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112.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112.6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12.6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112.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112.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12.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12.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12.6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112.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112.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112.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112.6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112.6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112.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112.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112.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12.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112.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112.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112.6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12.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112.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112.6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112.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112.6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112.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112.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112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12.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112.6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112.6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112.6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112.6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12.6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112.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112.6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112.6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112.6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112.6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112.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112.6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112.6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112.6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112.6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112.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112.6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112.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112.6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112.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112.6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12.6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12.6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112.6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112.6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112.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112.6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112.6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112.6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112.6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12.6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112.6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112.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12.6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112.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112.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12.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112.6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12.6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2.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112.6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112.6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112.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112.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112.6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112.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112.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112.6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12.6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112.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112.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112.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112.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12.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112.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12.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112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112.6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112.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112.6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112.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112.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112.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112.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112.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112.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112.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112.6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112.6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112.6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112.6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112.6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112.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112.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12.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112.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112.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112.6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12.6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112.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12.6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112.6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112.6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112.6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112.6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112.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12.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12.6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112.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112.6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112.6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112.6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112.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112.6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112.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112.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112.6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12.6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112.6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112.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112.6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112.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12.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112.6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112.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112.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112.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112.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112.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112.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112.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12.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12.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112.6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2.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12.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112.6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112.6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112.6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112.6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112.6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12.6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112.6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12.6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112.6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112.6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112.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12.6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112.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12.6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112.6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12.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12.6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112.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112.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2.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12.6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112.6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12.6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112.6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12.6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112.6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12.6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112.6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12.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112.6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112.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12.6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112.6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112.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112.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12.6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112.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112.6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112.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112.6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12.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112.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12.6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112.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112.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112.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112.6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112.6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112.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112.6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112.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112.6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112.6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112.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112.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112.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12.6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112.6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12.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12.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112.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112.6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12.6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112.6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112.6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112.6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112.6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112.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112.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112.6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12.6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112.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112.6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112.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112.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112.6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112.6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12.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112.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112.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112.6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112.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112.6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112.6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112.6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112.6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2.6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112.6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112.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2.6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112.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12.6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112.6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112.6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112.6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12.6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112.6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112.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112.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12.6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112.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112.6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112.6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112.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112.6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12.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112.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112.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112.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112.6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12.6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12.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112.6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112.6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112.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12.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112.6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112.6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112.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112.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112.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112.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112.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112.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112.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112.6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112.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112.6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112.6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112.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112.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12.6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112.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112.6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112.6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112.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112.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112.6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112.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112.6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12.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112.6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12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112.6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112.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112.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112.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112.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2.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12.6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112.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112.6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112.6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112.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112.6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112.6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112.6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112.6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112.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112.6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112.6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12.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12.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12.6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112.6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112.6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112.6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112.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112.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112.6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112.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112.6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112.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112.6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12.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112.6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112.6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112.6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112.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112.6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112.6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112.6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112.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112.6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12.6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112.6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12.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112.6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112.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112.6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12.6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112.6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112.6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112.6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112.6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2.6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112.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112.6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112.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12.6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12.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112.6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112.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112.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112.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112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112.6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112.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12.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112.6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112.6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112.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112.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112.6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112.6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12.6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112.6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112.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112.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12.6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112.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112.6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112.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112.6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112.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112.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12.6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112.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112.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12.6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112.6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112.6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12.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112.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112.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12.6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12.6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112.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112.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112.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112.6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112.6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112.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112.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112.6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112.6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12.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112.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112.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6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112.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112.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12.6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112.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112.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112.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112.6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112.6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112.6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112.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12.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112.6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112.6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12.6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112.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112.6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12.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112.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12.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112.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112.6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12.6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112.6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12.6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112.6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112.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112.6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112.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112.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112.6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112.6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112.6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112.6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112.6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112.6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12.6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112.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112.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112.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112.6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112.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112.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112.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112.6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12.6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112.6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112.6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112.6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112.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2.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112.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2.6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12.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112.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112.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12.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2.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12.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112.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1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112.6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112.6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112.6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112.6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112.6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112.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112.6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112.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12.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112.6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2.6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112.6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112.6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12.6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112.6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12.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12.6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12.6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112.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112.6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2.6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112.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12.6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12.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112.6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12.6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112.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112.6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112.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12.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12.6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112.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112.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112.6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12.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12.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112.6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112.6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112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12.6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112.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112.6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112.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112.6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112.6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12.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112.6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112.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112.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112.6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112.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112.6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112.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112.6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112.6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12.6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112.6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112.6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112.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112.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12.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112.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112.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112.6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112.6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12.6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112.6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12.6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112.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112.6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12.6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112.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112.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112.6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112.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112.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2.6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112.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112.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112.6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112.6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112.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112.6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112.6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12.6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112.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112.6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112.6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112.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112.6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112.6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112.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112.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112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112.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12.6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112.6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112.6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12.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112.6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112.6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12.6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12.6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112.6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112.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112.6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112.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112.6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112.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112.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112.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112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12.6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112.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112.6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112.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112.6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112.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12.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112.6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12.6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112.6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12.6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112.6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112.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12.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112.6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112.6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112.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12.6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112.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112.6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12.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12.6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112.6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112.6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112.6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112.6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112.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112.6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12.6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12.6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112.6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112.6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12.6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112.6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12.6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112.6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112.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112.6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112.6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112.6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112.6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112.6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12.6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112.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112.6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112.6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112.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2.6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112.6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112.6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112.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12.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112.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112.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112.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112.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112.6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112.6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112.6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112.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112.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112.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112.6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112.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112.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112.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112.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112.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112.6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12.6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112.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112.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112.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12.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12.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112.6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112.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112.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112.6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112.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112.6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112.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112.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112.6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12.6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112.6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112.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112.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12.6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112.6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112.6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112.6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12.6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112.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112.6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112.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112.6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112.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112.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112.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12.6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12.6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12.6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112.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112.6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112.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112.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112.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112.6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112.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112.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112.6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112.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12.6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12.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112.6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112.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112.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112.6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12.6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112.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112.6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112.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112.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12.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112.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112.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112.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12.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12.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112.6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112.6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112.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112.6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112.6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112.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12.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12.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112.6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112.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112.6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112.6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112.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2.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112.6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112.6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112.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112.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112.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112.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2.6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112.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112.6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12.6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112.6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112.6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112.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112.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112.6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112.6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112.6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112.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112.6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112.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112.6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112.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112.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112.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112.6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2.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112.6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112.6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12.6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112.6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112.6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12.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112.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112.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112.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12.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112.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12.6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12.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12.6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112.6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112.6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12.6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112.6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112.6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112.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112.6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112.6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12.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112.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112.6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112.6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112.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12.6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12.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112.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112.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112.6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12.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112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112.6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112.6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112.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112.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112.6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12.6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112.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112.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112.6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112.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112.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112.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112.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112.6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112.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112.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112.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112.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12.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112.6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12.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112.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12.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112.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112.6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112.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112.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112.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112.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112.6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2.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112.6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112.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112.6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12.6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12.6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12.6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2.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112.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112.6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2.6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112.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112.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12.6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112.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12.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112.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112.6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112.6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112.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112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12.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112.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112.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112.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12.6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12.6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112.6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112.6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112.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112.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112.6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112.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112.6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112.6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112.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112.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112.6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112.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112.6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112.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12.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112.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12.6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112.6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112.6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2.6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112.6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112.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112.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112.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12.6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112.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12.6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112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12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112.6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112.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112.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112.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112.6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112.6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112.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2.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112.6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112.6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2.6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112.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112.6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2.6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112.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112.6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2.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112.6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112.6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112.6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112.6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12.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2.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112.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112.6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112.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12.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112.6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112.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112.6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112.6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12.6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112.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112.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112.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112.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112.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112.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112.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12.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112.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112.6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112.6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12.6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112.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112.6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12.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112.6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12.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112.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112.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112.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112.6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112.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112.6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112.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112.6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112.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112.6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112.6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12.6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112.6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112.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112.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112.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12.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112.6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112.6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112.6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12.6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112.6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112.6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112.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112.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112.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112.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112.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112.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112.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112.6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112.6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112.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112.6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12.6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112.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112.6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112.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112.6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112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112.6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12.6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12.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112.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112.6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112.6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112.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112.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112.6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12.6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112.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112.6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112.6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2.6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112.6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112.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112.6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112.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112.6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112.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112.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112.6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112.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12.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112.6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12.6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112.6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12.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12.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12.6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112.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112.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112.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112.6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112.6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112.6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112.6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112.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112.6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112.6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112.6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112.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112.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112.6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112.6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12.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112.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112.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112.6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112.6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112.6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12.6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112.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112.6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112.6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112.6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112.6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12.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112.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112.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112.6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112.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112.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112.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112.6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12.6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112.6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112.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2.6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12.6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112.6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112.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112.6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112.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112.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12.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12.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2.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12.6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112.6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112.6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112.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112.6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12.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112.6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112.6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112.6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112.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112.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112.6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12.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112.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112.6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112.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112.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12.6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112.6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112.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112.6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112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112.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112.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112.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112.6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12.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112.6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12.6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12.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112.6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12.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112.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112.6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112.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112.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112.6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112.6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112.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112.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112.6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112.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112.6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112.6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112.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112.6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112.6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112.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112.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112.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112.6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112.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12.6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112.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112.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12.6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112.6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112.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112.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112.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12.6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112.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112.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112.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112.6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112.6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112.6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112.6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112.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112.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112.6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112.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12.6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12.6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12.6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12.6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112.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12.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12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112.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112.6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12.6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12.6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12.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112.6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112.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112.6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112.6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12.6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112.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12.6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112.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112.6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112.6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112.6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112.6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112.6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112.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112.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2.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2.6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112.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112.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2.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112.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112.6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112.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112.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112.6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112.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112.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112.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112.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112.6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112.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112.6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112.6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12.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112.6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112.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112.6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112.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112.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112.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112.6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112.6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112.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112.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112.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112.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112.6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112.6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112.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112.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12.6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112.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112.6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112.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12.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112.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112.6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112.6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112.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112.6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112.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12.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112.6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12.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112.6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12.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112.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112.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112.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112.6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112.6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2.6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12.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12.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12.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112.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112.6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112.6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12.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112.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2.6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112.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112.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112.6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112.6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112.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112.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112.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112.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12.6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112.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112.6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112.6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112.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12.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12.6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112.6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112.6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12.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112.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112.6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112.6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112.6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112.6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12.6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112.6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112.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112.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112.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112.6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12.6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112.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12.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2.6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112.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112.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112.6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112.6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112.6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112.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12.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112.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112.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112.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112.6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12.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112.6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112.6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112.6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12.6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112.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12.6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112.6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12.6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12.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112.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112.6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112.6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12.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12.6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112.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112.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112.6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2.6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12.6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112.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112.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112.6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112.6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112.6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112.6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12.6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12.6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112.6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112.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12.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12.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112.6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12.6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112.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112.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112.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112.6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112.6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12.6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112.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112.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112.6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112.6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112.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112.6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12.6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112.6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112.6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112.6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112.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12.6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112.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112.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112.6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112.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112.6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112.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112.6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12.6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112.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112.6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12.6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112.6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112.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112.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12.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112.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112.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112.6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112.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12.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12.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112.6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112.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112.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112.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112.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112.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112.6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112.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12.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112.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112.6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112.6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112.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12.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12.6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112.6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112.6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12.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112.6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12.6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12.6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112.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12.6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12.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112.6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112.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112.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112.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112.6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12.6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112.6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12.6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12.6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112.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112.6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112.6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112.6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112.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112.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12.6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112.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112.6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112.6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112.6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112.6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112.6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112.6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112.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12.6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112.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12.6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112.6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112.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112.6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12.6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112.6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112.6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112.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112.6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112.6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112.6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112.6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112.6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112.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112.6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12.6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112.6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112.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112.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12.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112.6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112.6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112.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12.6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12.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112.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112.6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112.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12.6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112.6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112.6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112.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112.6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12.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112.6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112.6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112.6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12.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12.6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112.6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112.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112.6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112.6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12.6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112.6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112.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112.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112.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112.6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112.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112.6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112.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112.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112.6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12.6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112.6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112.6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112.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112.6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112.6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112.6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112.6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12.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112.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112.6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112.6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112.6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112.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112.6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112.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112.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2.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12.6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12.6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112.6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112.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112.6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112.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112.6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112.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112.6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112.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112.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112.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12.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112.6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112.6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112.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112.6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112.6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12.6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112.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12.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112.6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112.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112.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112.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112.6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2.6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112.6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112.6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112.6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12.6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112.6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112.6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112.6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12.6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112.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112.6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112.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112.6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12.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112.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112.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12.6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12.6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112.6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112.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112.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12.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112.6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112.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112.6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112.6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12.6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112.6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12.6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12.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112.6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112.6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112.6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112.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112.6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112.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112.6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12.6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112.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112.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112.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112.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112.6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112.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112.6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112.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112.6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12.6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12.6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12.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112.6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112.6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112.6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12.6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12.6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112.6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112.6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112.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12.6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112.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112.6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112.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12.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12.6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112.6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112.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112.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112.6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112.6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112.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12.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112.6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112.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112.6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112.6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12.6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12.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112.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112.6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112.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12.6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112.6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112.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112.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112.6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112.6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12.6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112.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112.6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112.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112.6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112.6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112.6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112.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112.6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12.6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12.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12.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12.6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112.6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112.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112.6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112.6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12.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112.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112.6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12.6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112.6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112.6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112.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112.6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112.6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112.6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112.6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112.6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112.6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12.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112.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112.6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12.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12.6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112.6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112.6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12.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12.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12.6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12.6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5637D-E05A-43C9-BD27-3EE928E335CA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71130-6E7B-421A-A25C-DF58C4CAD65F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2F9D3-27B9-488A-B534-1E5162A76D31}" name="PivotTable9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1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Normal="100" workbookViewId="0">
      <selection activeCell="R8" sqref="R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5.77734375" bestFit="1" customWidth="1"/>
    <col min="11" max="11" width="17.88671875" customWidth="1"/>
    <col min="12" max="12" width="27.218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5.109375" style="5" bestFit="1" customWidth="1"/>
    <col min="18" max="18" width="19.6640625" customWidth="1"/>
    <col min="19" max="19" width="19.88671875" customWidth="1"/>
    <col min="20" max="20" width="19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100 * (E2/D2)</f>
        <v>136.85882352941178</v>
      </c>
      <c r="R2" s="13">
        <f>E2/N2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100 * (E3/D3)</f>
        <v>142.60827250608273</v>
      </c>
      <c r="R3" s="13">
        <f t="shared" ref="R3:R66" si="3">E3/N3</f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105</v>
      </c>
      <c r="R4" s="13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103.89999999999999</v>
      </c>
      <c r="R5" s="13">
        <f t="shared" si="3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122.99154545454545</v>
      </c>
      <c r="R6" s="13">
        <f t="shared" si="3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109.77744436109028</v>
      </c>
      <c r="R7" s="13">
        <f t="shared" si="3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106.4875</v>
      </c>
      <c r="R8" s="13">
        <f t="shared" si="3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101.22222222222221</v>
      </c>
      <c r="R9" s="13">
        <f t="shared" si="3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100.04342857142856</v>
      </c>
      <c r="R10" s="13">
        <f t="shared" si="3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125.998</v>
      </c>
      <c r="R11" s="13">
        <f t="shared" si="3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100.49999999999999</v>
      </c>
      <c r="R12" s="13">
        <f t="shared" si="3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120.5</v>
      </c>
      <c r="R13" s="13">
        <f t="shared" si="3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165.29333333333335</v>
      </c>
      <c r="R14" s="13">
        <f t="shared" si="3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159.97142857142856</v>
      </c>
      <c r="R15" s="13">
        <f t="shared" si="3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100.93333333333334</v>
      </c>
      <c r="R16" s="13">
        <f t="shared" si="3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106.60000000000001</v>
      </c>
      <c r="R17" s="13">
        <f t="shared" si="3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100.24166666666667</v>
      </c>
      <c r="R18" s="13">
        <f t="shared" si="3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100.66666666666666</v>
      </c>
      <c r="R19" s="13">
        <f t="shared" si="3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106.32110000000002</v>
      </c>
      <c r="R20" s="13">
        <f t="shared" si="3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145.29411764705881</v>
      </c>
      <c r="R21" s="13">
        <f t="shared" si="3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100.2</v>
      </c>
      <c r="R22" s="13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109.13513513513513</v>
      </c>
      <c r="R23" s="13">
        <f t="shared" si="3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117.14285714285715</v>
      </c>
      <c r="R24" s="13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118.5</v>
      </c>
      <c r="R25" s="13">
        <f t="shared" si="3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108.80768571428572</v>
      </c>
      <c r="R26" s="13">
        <f t="shared" si="3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133.33333333333331</v>
      </c>
      <c r="R27" s="13">
        <f t="shared" si="3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155.20000000000002</v>
      </c>
      <c r="R28" s="13">
        <f t="shared" si="3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111.72500000000001</v>
      </c>
      <c r="R29" s="13">
        <f t="shared" si="3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100.35000000000001</v>
      </c>
      <c r="R30" s="13">
        <f t="shared" si="3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123.33333333333334</v>
      </c>
      <c r="R31" s="13">
        <f t="shared" si="3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101.29975</v>
      </c>
      <c r="R32" s="13">
        <f t="shared" si="3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100</v>
      </c>
      <c r="R33" s="13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100.24604569420035</v>
      </c>
      <c r="R34" s="13">
        <f t="shared" si="3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102.0952380952381</v>
      </c>
      <c r="R35" s="13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130.46153846153845</v>
      </c>
      <c r="R36" s="13">
        <f t="shared" si="3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166.5</v>
      </c>
      <c r="R37" s="13">
        <f t="shared" si="3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142.15</v>
      </c>
      <c r="R38" s="13">
        <f t="shared" si="3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183.44090909090909</v>
      </c>
      <c r="R39" s="13">
        <f t="shared" si="3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110.04</v>
      </c>
      <c r="R40" s="13">
        <f t="shared" si="3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130.98000000000002</v>
      </c>
      <c r="R41" s="13">
        <f t="shared" si="3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101.35000000000001</v>
      </c>
      <c r="R42" s="13">
        <f t="shared" si="3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100</v>
      </c>
      <c r="R43" s="13">
        <f t="shared" si="3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141.85714285714286</v>
      </c>
      <c r="R44" s="13">
        <f t="shared" si="3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308.65999999999997</v>
      </c>
      <c r="R45" s="13">
        <f t="shared" si="3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100</v>
      </c>
      <c r="R46" s="13">
        <f t="shared" si="3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120</v>
      </c>
      <c r="R47" s="13">
        <f t="shared" si="3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104.16666666666667</v>
      </c>
      <c r="R48" s="13">
        <f t="shared" si="3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107.61100000000002</v>
      </c>
      <c r="R49" s="13">
        <f t="shared" si="3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107.94999999999999</v>
      </c>
      <c r="R50" s="13">
        <f t="shared" si="3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100</v>
      </c>
      <c r="R51" s="13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100</v>
      </c>
      <c r="R52" s="13">
        <f t="shared" si="3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128.0181818181818</v>
      </c>
      <c r="R53" s="13">
        <f t="shared" si="3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116.21</v>
      </c>
      <c r="R54" s="13">
        <f t="shared" si="3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109.63333333333334</v>
      </c>
      <c r="R55" s="13">
        <f t="shared" si="3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101</v>
      </c>
      <c r="R56" s="13">
        <f t="shared" si="3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128.95348837209301</v>
      </c>
      <c r="R57" s="13">
        <f t="shared" si="3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107.26249999999999</v>
      </c>
      <c r="R58" s="13">
        <f t="shared" si="3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101.89999999999999</v>
      </c>
      <c r="R59" s="13">
        <f t="shared" si="3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102.91</v>
      </c>
      <c r="R60" s="13">
        <f t="shared" si="3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100.12570000000001</v>
      </c>
      <c r="R61" s="13">
        <f t="shared" si="3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103.29622222222221</v>
      </c>
      <c r="R62" s="13">
        <f t="shared" si="3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148.30000000000001</v>
      </c>
      <c r="R63" s="13">
        <f t="shared" si="3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154.73333333333332</v>
      </c>
      <c r="R64" s="13">
        <f t="shared" si="3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113.51849999999999</v>
      </c>
      <c r="R65" s="13">
        <f t="shared" si="3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173.33333333333334</v>
      </c>
      <c r="R66" s="13">
        <f t="shared" si="3"/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6">100 * (E67/D67)</f>
        <v>107.52857142857141</v>
      </c>
      <c r="R67" s="13">
        <f t="shared" ref="R67:R130" si="7">E67/N67</f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6"/>
        <v>118.6</v>
      </c>
      <c r="R68" s="13">
        <f t="shared" si="7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6"/>
        <v>116.25000000000001</v>
      </c>
      <c r="R69" s="13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6"/>
        <v>127.16666666666667</v>
      </c>
      <c r="R70" s="13">
        <f t="shared" si="7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6"/>
        <v>110.9423</v>
      </c>
      <c r="R71" s="13">
        <f t="shared" si="7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6"/>
        <v>127.2</v>
      </c>
      <c r="R72" s="13">
        <f t="shared" si="7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6"/>
        <v>123.94444444444443</v>
      </c>
      <c r="R73" s="13">
        <f t="shared" si="7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6"/>
        <v>108.40909090909091</v>
      </c>
      <c r="R74" s="13">
        <f t="shared" si="7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6"/>
        <v>100</v>
      </c>
      <c r="R75" s="13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6"/>
        <v>112.93199999999999</v>
      </c>
      <c r="R76" s="13">
        <f t="shared" si="7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6"/>
        <v>115.42857142857143</v>
      </c>
      <c r="R77" s="13">
        <f t="shared" si="7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6"/>
        <v>153.33333333333334</v>
      </c>
      <c r="R78" s="13">
        <f t="shared" si="7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6"/>
        <v>392.5</v>
      </c>
      <c r="R79" s="13">
        <f t="shared" si="7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6"/>
        <v>2702</v>
      </c>
      <c r="R80" s="13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6"/>
        <v>127</v>
      </c>
      <c r="R81" s="13">
        <f t="shared" si="7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6"/>
        <v>107.25</v>
      </c>
      <c r="R82" s="13">
        <f t="shared" si="7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6"/>
        <v>198</v>
      </c>
      <c r="R83" s="13">
        <f t="shared" si="7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6"/>
        <v>100.01249999999999</v>
      </c>
      <c r="R84" s="13">
        <f t="shared" si="7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6"/>
        <v>102.49999999999999</v>
      </c>
      <c r="R85" s="13">
        <f t="shared" si="7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6"/>
        <v>100</v>
      </c>
      <c r="R86" s="13">
        <f t="shared" si="7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6"/>
        <v>125.49999999999999</v>
      </c>
      <c r="R87" s="13">
        <f t="shared" si="7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6"/>
        <v>106.46666666666667</v>
      </c>
      <c r="R88" s="13">
        <f t="shared" si="7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6"/>
        <v>104.60000000000001</v>
      </c>
      <c r="R89" s="13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6"/>
        <v>102.85714285714285</v>
      </c>
      <c r="R90" s="13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6"/>
        <v>115.06666666666668</v>
      </c>
      <c r="R91" s="13">
        <f t="shared" si="7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6"/>
        <v>100.4</v>
      </c>
      <c r="R92" s="13">
        <f t="shared" si="7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6"/>
        <v>120</v>
      </c>
      <c r="R93" s="13">
        <f t="shared" si="7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6"/>
        <v>105.2</v>
      </c>
      <c r="R94" s="13">
        <f t="shared" si="7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6"/>
        <v>110.60000000000001</v>
      </c>
      <c r="R95" s="13">
        <f t="shared" si="7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6"/>
        <v>104</v>
      </c>
      <c r="R96" s="13">
        <f t="shared" si="7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6"/>
        <v>131.42857142857142</v>
      </c>
      <c r="R97" s="13">
        <f t="shared" si="7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6"/>
        <v>114.66666666666667</v>
      </c>
      <c r="R98" s="13">
        <f t="shared" si="7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6"/>
        <v>106.25</v>
      </c>
      <c r="R99" s="13">
        <f t="shared" si="7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6"/>
        <v>106.25</v>
      </c>
      <c r="R100" s="13">
        <f t="shared" si="7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6"/>
        <v>106.01933333333334</v>
      </c>
      <c r="R101" s="13">
        <f t="shared" si="7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6"/>
        <v>100</v>
      </c>
      <c r="R102" s="13">
        <f t="shared" si="7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6"/>
        <v>100</v>
      </c>
      <c r="R103" s="13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6"/>
        <v>127.75000000000001</v>
      </c>
      <c r="R104" s="13">
        <f t="shared" si="7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6"/>
        <v>105.15384615384616</v>
      </c>
      <c r="R105" s="13">
        <f t="shared" si="7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6"/>
        <v>120</v>
      </c>
      <c r="R106" s="13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6"/>
        <v>107.40909090909089</v>
      </c>
      <c r="R107" s="13">
        <f t="shared" si="7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6"/>
        <v>100.49999999999999</v>
      </c>
      <c r="R108" s="13">
        <f t="shared" si="7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6"/>
        <v>102.46666666666667</v>
      </c>
      <c r="R109" s="13">
        <f t="shared" si="7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6"/>
        <v>246.66666666666669</v>
      </c>
      <c r="R110" s="13">
        <f t="shared" si="7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6"/>
        <v>219.49999999999997</v>
      </c>
      <c r="R111" s="13">
        <f t="shared" si="7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6"/>
        <v>130.76923076923077</v>
      </c>
      <c r="R112" s="13">
        <f t="shared" si="7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6"/>
        <v>154.57142857142858</v>
      </c>
      <c r="R113" s="13">
        <f t="shared" si="7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6"/>
        <v>104</v>
      </c>
      <c r="R114" s="13">
        <f t="shared" si="7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6"/>
        <v>141</v>
      </c>
      <c r="R115" s="13">
        <f t="shared" si="7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6"/>
        <v>103.33333333333334</v>
      </c>
      <c r="R116" s="13">
        <f t="shared" si="7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6"/>
        <v>140.44444444444443</v>
      </c>
      <c r="R117" s="13">
        <f t="shared" si="7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6"/>
        <v>113.65714285714286</v>
      </c>
      <c r="R118" s="13">
        <f t="shared" si="7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6"/>
        <v>100.49377777777779</v>
      </c>
      <c r="R119" s="13">
        <f t="shared" si="7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6"/>
        <v>113.03159999999998</v>
      </c>
      <c r="R120" s="13">
        <f t="shared" si="7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6"/>
        <v>104.55692307692308</v>
      </c>
      <c r="R121" s="13">
        <f t="shared" si="7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6"/>
        <v>1.4285714285714287E-2</v>
      </c>
      <c r="R122" s="13">
        <f t="shared" si="7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6"/>
        <v>3.3333333333333333E-2</v>
      </c>
      <c r="R123" s="13">
        <f t="shared" si="7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6"/>
        <v>0</v>
      </c>
      <c r="R124" s="13" t="e">
        <f t="shared" si="7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6"/>
        <v>0.27454545454545454</v>
      </c>
      <c r="R125" s="13">
        <f t="shared" si="7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6"/>
        <v>0</v>
      </c>
      <c r="R126" s="13" t="e">
        <f t="shared" si="7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6"/>
        <v>14.000000000000002</v>
      </c>
      <c r="R127" s="13">
        <f t="shared" si="7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6"/>
        <v>5.548</v>
      </c>
      <c r="R128" s="13">
        <f t="shared" si="7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6"/>
        <v>2.375</v>
      </c>
      <c r="R129" s="13">
        <f t="shared" si="7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6"/>
        <v>1.867</v>
      </c>
      <c r="R130" s="13">
        <f t="shared" si="7"/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0">100 * (E131/D131)</f>
        <v>0</v>
      </c>
      <c r="R131" s="13" t="e">
        <f t="shared" ref="R131:R194" si="11">E131/N131</f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0"/>
        <v>0</v>
      </c>
      <c r="R132" s="13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0"/>
        <v>0</v>
      </c>
      <c r="R133" s="13" t="e">
        <f t="shared" si="11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0"/>
        <v>9.5687499999999996</v>
      </c>
      <c r="R134" s="13">
        <f t="shared" si="11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0"/>
        <v>0</v>
      </c>
      <c r="R135" s="13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0"/>
        <v>0</v>
      </c>
      <c r="R136" s="13" t="e">
        <f t="shared" si="11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0"/>
        <v>13.433333333333334</v>
      </c>
      <c r="R137" s="13">
        <f t="shared" si="11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0"/>
        <v>0</v>
      </c>
      <c r="R138" s="13" t="e">
        <f t="shared" si="11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0"/>
        <v>0</v>
      </c>
      <c r="R139" s="13" t="e">
        <f t="shared" si="11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0"/>
        <v>3.1413333333333333</v>
      </c>
      <c r="R140" s="13">
        <f t="shared" si="11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0"/>
        <v>100</v>
      </c>
      <c r="R141" s="13">
        <f t="shared" si="11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0"/>
        <v>0</v>
      </c>
      <c r="R142" s="13" t="e">
        <f t="shared" si="11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0"/>
        <v>10.775</v>
      </c>
      <c r="R143" s="13">
        <f t="shared" si="11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0"/>
        <v>0.33333333333333337</v>
      </c>
      <c r="R144" s="13">
        <f t="shared" si="11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0"/>
        <v>0</v>
      </c>
      <c r="R145" s="13" t="e">
        <f t="shared" si="11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0"/>
        <v>27.6</v>
      </c>
      <c r="R146" s="13">
        <f t="shared" si="11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0"/>
        <v>7.5111111111111111</v>
      </c>
      <c r="R147" s="13">
        <f t="shared" si="11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0"/>
        <v>0.57499999999999996</v>
      </c>
      <c r="R148" s="13">
        <f t="shared" si="11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0"/>
        <v>0</v>
      </c>
      <c r="R149" s="13" t="e">
        <f t="shared" si="11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0"/>
        <v>0.08</v>
      </c>
      <c r="R150" s="13">
        <f t="shared" si="11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0"/>
        <v>0.91999999999999993</v>
      </c>
      <c r="R151" s="13">
        <f t="shared" si="11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0"/>
        <v>23.163076923076922</v>
      </c>
      <c r="R152" s="13">
        <f t="shared" si="11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0"/>
        <v>5.5999999999999994E-2</v>
      </c>
      <c r="R153" s="13">
        <f t="shared" si="11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0"/>
        <v>7.8947368421052634E-3</v>
      </c>
      <c r="R154" s="13">
        <f t="shared" si="11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0"/>
        <v>0.71799999999999997</v>
      </c>
      <c r="R155" s="13">
        <f t="shared" si="11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0"/>
        <v>2.666666666666667</v>
      </c>
      <c r="R156" s="13">
        <f t="shared" si="11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0"/>
        <v>6.0000000000000001E-3</v>
      </c>
      <c r="R157" s="13">
        <f t="shared" si="11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0"/>
        <v>5.0999999999999996</v>
      </c>
      <c r="R158" s="13">
        <f t="shared" si="11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0"/>
        <v>0.26711185308848079</v>
      </c>
      <c r="R159" s="13">
        <f t="shared" si="11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0"/>
        <v>0</v>
      </c>
      <c r="R160" s="13" t="e">
        <f t="shared" si="11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0"/>
        <v>2E-3</v>
      </c>
      <c r="R161" s="13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0"/>
        <v>0</v>
      </c>
      <c r="R162" s="13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0"/>
        <v>0.01</v>
      </c>
      <c r="R163" s="13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0"/>
        <v>15.535714285714286</v>
      </c>
      <c r="R164" s="13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0"/>
        <v>0</v>
      </c>
      <c r="R165" s="13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0"/>
        <v>0.53333333333333333</v>
      </c>
      <c r="R166" s="13">
        <f t="shared" si="11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0"/>
        <v>0</v>
      </c>
      <c r="R167" s="13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0"/>
        <v>60</v>
      </c>
      <c r="R168" s="13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0"/>
        <v>0.01</v>
      </c>
      <c r="R169" s="13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0"/>
        <v>4.0625</v>
      </c>
      <c r="R170" s="13">
        <f t="shared" si="11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0"/>
        <v>22.400000000000002</v>
      </c>
      <c r="R171" s="13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0"/>
        <v>3.25</v>
      </c>
      <c r="R172" s="13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0"/>
        <v>2E-3</v>
      </c>
      <c r="R173" s="13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0"/>
        <v>0</v>
      </c>
      <c r="R174" s="13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0"/>
        <v>0</v>
      </c>
      <c r="R175" s="13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0"/>
        <v>0</v>
      </c>
      <c r="R176" s="13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0"/>
        <v>6.4850000000000003</v>
      </c>
      <c r="R177" s="13">
        <f t="shared" si="11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0"/>
        <v>0</v>
      </c>
      <c r="R178" s="13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0"/>
        <v>40</v>
      </c>
      <c r="R179" s="13">
        <f t="shared" si="11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0"/>
        <v>0</v>
      </c>
      <c r="R180" s="13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0"/>
        <v>20</v>
      </c>
      <c r="R181" s="13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0"/>
        <v>33.416666666666664</v>
      </c>
      <c r="R182" s="13">
        <f t="shared" si="11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0"/>
        <v>21.092608822670172</v>
      </c>
      <c r="R183" s="13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0"/>
        <v>0</v>
      </c>
      <c r="R184" s="13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0"/>
        <v>35.856000000000002</v>
      </c>
      <c r="R185" s="13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0"/>
        <v>3.4000000000000004</v>
      </c>
      <c r="R186" s="13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0"/>
        <v>5.5</v>
      </c>
      <c r="R187" s="13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0"/>
        <v>0</v>
      </c>
      <c r="R188" s="13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0"/>
        <v>16</v>
      </c>
      <c r="R189" s="13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0"/>
        <v>0</v>
      </c>
      <c r="R190" s="13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0"/>
        <v>6.8999999999999992E-2</v>
      </c>
      <c r="R191" s="13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0"/>
        <v>0.41666666666666669</v>
      </c>
      <c r="R192" s="13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0"/>
        <v>5</v>
      </c>
      <c r="R193" s="13">
        <f t="shared" si="11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0"/>
        <v>1.6999999999999999E-3</v>
      </c>
      <c r="R194" s="13">
        <f t="shared" si="11"/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14">100 * (E195/D195)</f>
        <v>0</v>
      </c>
      <c r="R195" s="13" t="e">
        <f t="shared" ref="R195:R258" si="15">E195/N195</f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4"/>
        <v>0.12</v>
      </c>
      <c r="R196" s="13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4"/>
        <v>0</v>
      </c>
      <c r="R197" s="13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4"/>
        <v>41.857142857142861</v>
      </c>
      <c r="R198" s="13">
        <f t="shared" si="15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4"/>
        <v>10.48</v>
      </c>
      <c r="R199" s="13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4"/>
        <v>1.1159999999999999</v>
      </c>
      <c r="R200" s="13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4"/>
        <v>0</v>
      </c>
      <c r="R201" s="13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4"/>
        <v>26.192500000000003</v>
      </c>
      <c r="R202" s="13">
        <f t="shared" si="15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4"/>
        <v>58.461538461538467</v>
      </c>
      <c r="R203" s="13">
        <f t="shared" si="15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4"/>
        <v>0</v>
      </c>
      <c r="R204" s="13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4"/>
        <v>29.84</v>
      </c>
      <c r="R205" s="13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4"/>
        <v>50.721666666666664</v>
      </c>
      <c r="R206" s="13">
        <f t="shared" si="15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4"/>
        <v>16.25</v>
      </c>
      <c r="R207" s="13">
        <f t="shared" si="15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4"/>
        <v>0</v>
      </c>
      <c r="R208" s="13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4"/>
        <v>15.214285714285714</v>
      </c>
      <c r="R209" s="13">
        <f t="shared" si="15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4"/>
        <v>0</v>
      </c>
      <c r="R210" s="13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4"/>
        <v>0</v>
      </c>
      <c r="R211" s="13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4"/>
        <v>25.25</v>
      </c>
      <c r="R212" s="13">
        <f t="shared" si="15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4"/>
        <v>44.6</v>
      </c>
      <c r="R213" s="13">
        <f t="shared" si="15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4"/>
        <v>1.5873015873015872E-2</v>
      </c>
      <c r="R214" s="13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4"/>
        <v>0.04</v>
      </c>
      <c r="R215" s="13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4"/>
        <v>8.0000000000000002E-3</v>
      </c>
      <c r="R216" s="13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4"/>
        <v>0.22727272727272727</v>
      </c>
      <c r="R217" s="13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4"/>
        <v>55.698440000000005</v>
      </c>
      <c r="R218" s="13">
        <f t="shared" si="15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4"/>
        <v>11.943</v>
      </c>
      <c r="R219" s="13">
        <f t="shared" si="15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4"/>
        <v>2</v>
      </c>
      <c r="R220" s="13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4"/>
        <v>17.630000000000003</v>
      </c>
      <c r="R221" s="13">
        <f t="shared" si="15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4"/>
        <v>0.72</v>
      </c>
      <c r="R222" s="13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4"/>
        <v>0</v>
      </c>
      <c r="R223" s="13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4"/>
        <v>13</v>
      </c>
      <c r="R224" s="13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4"/>
        <v>0</v>
      </c>
      <c r="R225" s="13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4"/>
        <v>0</v>
      </c>
      <c r="R226" s="13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4"/>
        <v>0</v>
      </c>
      <c r="R227" s="13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4"/>
        <v>0.86206896551724133</v>
      </c>
      <c r="R228" s="13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4"/>
        <v>0</v>
      </c>
      <c r="R229" s="13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4"/>
        <v>0</v>
      </c>
      <c r="R230" s="13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4"/>
        <v>0</v>
      </c>
      <c r="R231" s="13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4"/>
        <v>0.4</v>
      </c>
      <c r="R232" s="13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4"/>
        <v>0</v>
      </c>
      <c r="R233" s="13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4"/>
        <v>2.75</v>
      </c>
      <c r="R234" s="13">
        <f t="shared" si="15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4"/>
        <v>0</v>
      </c>
      <c r="R235" s="13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4"/>
        <v>40.1</v>
      </c>
      <c r="R236" s="13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4"/>
        <v>0</v>
      </c>
      <c r="R237" s="13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4"/>
        <v>0</v>
      </c>
      <c r="R238" s="13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4"/>
        <v>0.33333333333333337</v>
      </c>
      <c r="R239" s="13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4"/>
        <v>0</v>
      </c>
      <c r="R240" s="13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4"/>
        <v>25</v>
      </c>
      <c r="R241" s="13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4"/>
        <v>107.63413333333334</v>
      </c>
      <c r="R242" s="13">
        <f t="shared" si="15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4"/>
        <v>112.63736263736264</v>
      </c>
      <c r="R243" s="13">
        <f t="shared" si="15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4"/>
        <v>113.46153846153845</v>
      </c>
      <c r="R244" s="13">
        <f t="shared" si="15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4"/>
        <v>102.592</v>
      </c>
      <c r="R245" s="13">
        <f t="shared" si="15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4"/>
        <v>113.75714285714287</v>
      </c>
      <c r="R246" s="13">
        <f t="shared" si="15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4"/>
        <v>103.71999999999998</v>
      </c>
      <c r="R247" s="13">
        <f t="shared" si="15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4"/>
        <v>305.46000000000004</v>
      </c>
      <c r="R248" s="13">
        <f t="shared" si="15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4"/>
        <v>134.1</v>
      </c>
      <c r="R249" s="13">
        <f t="shared" si="15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4"/>
        <v>101.33294117647058</v>
      </c>
      <c r="R250" s="13">
        <f t="shared" si="15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4"/>
        <v>112.92</v>
      </c>
      <c r="R251" s="13">
        <f t="shared" si="15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4"/>
        <v>105.58333333333334</v>
      </c>
      <c r="R252" s="13">
        <f t="shared" si="15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4"/>
        <v>125.57142857142858</v>
      </c>
      <c r="R253" s="13">
        <f t="shared" si="15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4"/>
        <v>184.56</v>
      </c>
      <c r="R254" s="13">
        <f t="shared" si="15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4"/>
        <v>100.73333333333335</v>
      </c>
      <c r="R255" s="13">
        <f t="shared" si="15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4"/>
        <v>116.94725</v>
      </c>
      <c r="R256" s="13">
        <f t="shared" si="15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4"/>
        <v>106.73325</v>
      </c>
      <c r="R257" s="13">
        <f t="shared" si="15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14"/>
        <v>139.1</v>
      </c>
      <c r="R258" s="13">
        <f t="shared" si="15"/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18">100 * (E259/D259)</f>
        <v>106.72648571428572</v>
      </c>
      <c r="R259" s="13">
        <f t="shared" ref="R259:R322" si="19">E259/N259</f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8"/>
        <v>191.14</v>
      </c>
      <c r="R260" s="13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8"/>
        <v>131.93789333333334</v>
      </c>
      <c r="R261" s="13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8"/>
        <v>106.4</v>
      </c>
      <c r="R262" s="13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8"/>
        <v>107.4</v>
      </c>
      <c r="R263" s="13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8"/>
        <v>240</v>
      </c>
      <c r="R264" s="13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8"/>
        <v>118.08108</v>
      </c>
      <c r="R265" s="13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8"/>
        <v>118.19999999999999</v>
      </c>
      <c r="R266" s="13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8"/>
        <v>111.1</v>
      </c>
      <c r="R267" s="13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8"/>
        <v>145.5</v>
      </c>
      <c r="R268" s="13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8"/>
        <v>131.62883248730967</v>
      </c>
      <c r="R269" s="13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8"/>
        <v>111.4</v>
      </c>
      <c r="R270" s="13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8"/>
        <v>147.23376999999999</v>
      </c>
      <c r="R271" s="13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8"/>
        <v>152.60869565217391</v>
      </c>
      <c r="R272" s="13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8"/>
        <v>104.67999999999999</v>
      </c>
      <c r="R273" s="13">
        <f t="shared" si="19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8"/>
        <v>177.43366666666668</v>
      </c>
      <c r="R274" s="13">
        <f t="shared" si="19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8"/>
        <v>107.7758</v>
      </c>
      <c r="R275" s="13">
        <f t="shared" si="19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8"/>
        <v>156</v>
      </c>
      <c r="R276" s="13">
        <f t="shared" si="19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8"/>
        <v>108.395</v>
      </c>
      <c r="R277" s="13">
        <f t="shared" si="19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8"/>
        <v>147.6</v>
      </c>
      <c r="R278" s="13">
        <f t="shared" si="19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8"/>
        <v>110.38153846153847</v>
      </c>
      <c r="R279" s="13">
        <f t="shared" si="19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8"/>
        <v>150.34814814814814</v>
      </c>
      <c r="R280" s="13">
        <f t="shared" si="19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8"/>
        <v>157.31829411764707</v>
      </c>
      <c r="R281" s="13">
        <f t="shared" si="19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8"/>
        <v>156.14400000000001</v>
      </c>
      <c r="R282" s="13">
        <f t="shared" si="19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8"/>
        <v>120.58763636363636</v>
      </c>
      <c r="R283" s="13">
        <f t="shared" si="19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8"/>
        <v>101.18888888888888</v>
      </c>
      <c r="R284" s="13">
        <f t="shared" si="19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8"/>
        <v>114.27249999999999</v>
      </c>
      <c r="R285" s="13">
        <f t="shared" si="19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8"/>
        <v>104.62615</v>
      </c>
      <c r="R286" s="13">
        <f t="shared" si="19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8"/>
        <v>228.82507142857142</v>
      </c>
      <c r="R287" s="13">
        <f t="shared" si="19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8"/>
        <v>109.15333333333332</v>
      </c>
      <c r="R288" s="13">
        <f t="shared" si="19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8"/>
        <v>176.29999999999998</v>
      </c>
      <c r="R289" s="13">
        <f t="shared" si="19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8"/>
        <v>103.21061999999999</v>
      </c>
      <c r="R290" s="13">
        <f t="shared" si="19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8"/>
        <v>104.82000000000001</v>
      </c>
      <c r="R291" s="13">
        <f t="shared" si="19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8"/>
        <v>106.68444444444445</v>
      </c>
      <c r="R292" s="13">
        <f t="shared" si="19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8"/>
        <v>120.02</v>
      </c>
      <c r="R293" s="13">
        <f t="shared" si="19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8"/>
        <v>101.50693333333334</v>
      </c>
      <c r="R294" s="13">
        <f t="shared" si="19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8"/>
        <v>101.38461538461539</v>
      </c>
      <c r="R295" s="13">
        <f t="shared" si="19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8"/>
        <v>100</v>
      </c>
      <c r="R296" s="13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8"/>
        <v>133.10911999999999</v>
      </c>
      <c r="R297" s="13">
        <f t="shared" si="19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8"/>
        <v>118.72620000000001</v>
      </c>
      <c r="R298" s="13">
        <f t="shared" si="19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8"/>
        <v>100.64</v>
      </c>
      <c r="R299" s="13">
        <f t="shared" si="19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8"/>
        <v>108.93241269841269</v>
      </c>
      <c r="R300" s="13">
        <f t="shared" si="19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8"/>
        <v>178.95250000000001</v>
      </c>
      <c r="R301" s="13">
        <f t="shared" si="19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8"/>
        <v>101.72264</v>
      </c>
      <c r="R302" s="13">
        <f t="shared" si="19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8"/>
        <v>118.73499999999999</v>
      </c>
      <c r="R303" s="13">
        <f t="shared" si="19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8"/>
        <v>100.46</v>
      </c>
      <c r="R304" s="13">
        <f t="shared" si="19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8"/>
        <v>137.46666666666667</v>
      </c>
      <c r="R305" s="13">
        <f t="shared" si="19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8"/>
        <v>231.64705882352939</v>
      </c>
      <c r="R306" s="13">
        <f t="shared" si="19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8"/>
        <v>130.33333333333331</v>
      </c>
      <c r="R307" s="13">
        <f t="shared" si="19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8"/>
        <v>292.89999999999998</v>
      </c>
      <c r="R308" s="13">
        <f t="shared" si="19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8"/>
        <v>111.31818181818183</v>
      </c>
      <c r="R309" s="13">
        <f t="shared" si="19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8"/>
        <v>105.56666666666668</v>
      </c>
      <c r="R310" s="13">
        <f t="shared" si="19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8"/>
        <v>118.94444444444446</v>
      </c>
      <c r="R311" s="13">
        <f t="shared" si="19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8"/>
        <v>104.129</v>
      </c>
      <c r="R312" s="13">
        <f t="shared" si="19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8"/>
        <v>104.10165000000001</v>
      </c>
      <c r="R313" s="13">
        <f t="shared" si="19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8"/>
        <v>111.87499999999999</v>
      </c>
      <c r="R314" s="13">
        <f t="shared" si="19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8"/>
        <v>104.73529411764706</v>
      </c>
      <c r="R315" s="13">
        <f t="shared" si="19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8"/>
        <v>385.15000000000003</v>
      </c>
      <c r="R316" s="13">
        <f t="shared" si="19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8"/>
        <v>101.248</v>
      </c>
      <c r="R317" s="13">
        <f t="shared" si="19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8"/>
        <v>113.77333333333333</v>
      </c>
      <c r="R318" s="13">
        <f t="shared" si="19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8"/>
        <v>100.80333333333333</v>
      </c>
      <c r="R319" s="13">
        <f t="shared" si="19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8"/>
        <v>283.32</v>
      </c>
      <c r="R320" s="13">
        <f t="shared" si="19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8"/>
        <v>112.68</v>
      </c>
      <c r="R321" s="13">
        <f t="shared" si="19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18"/>
        <v>106.58000000000001</v>
      </c>
      <c r="R322" s="13">
        <f t="shared" si="19"/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22">100 * (E323/D323)</f>
        <v>102.66285714285715</v>
      </c>
      <c r="R323" s="13">
        <f t="shared" ref="R323:R386" si="23">E323/N323</f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2"/>
        <v>107.91200000000001</v>
      </c>
      <c r="R324" s="13">
        <f t="shared" si="23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2"/>
        <v>123.07407407407408</v>
      </c>
      <c r="R325" s="13">
        <f t="shared" si="23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2"/>
        <v>101.6</v>
      </c>
      <c r="R326" s="13">
        <f t="shared" si="23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2"/>
        <v>104.396</v>
      </c>
      <c r="R327" s="13">
        <f t="shared" si="23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2"/>
        <v>112.92973333333333</v>
      </c>
      <c r="R328" s="13">
        <f t="shared" si="23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2"/>
        <v>136.4</v>
      </c>
      <c r="R329" s="13">
        <f t="shared" si="23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2"/>
        <v>103.61439999999999</v>
      </c>
      <c r="R330" s="13">
        <f t="shared" si="23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2"/>
        <v>105.5</v>
      </c>
      <c r="R331" s="13">
        <f t="shared" si="23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2"/>
        <v>101.82857142857142</v>
      </c>
      <c r="R332" s="13">
        <f t="shared" si="23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2"/>
        <v>106.60499999999999</v>
      </c>
      <c r="R333" s="13">
        <f t="shared" si="23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2"/>
        <v>113.015</v>
      </c>
      <c r="R334" s="13">
        <f t="shared" si="23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2"/>
        <v>125.22750000000001</v>
      </c>
      <c r="R335" s="13">
        <f t="shared" si="23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2"/>
        <v>101.19</v>
      </c>
      <c r="R336" s="13">
        <f t="shared" si="23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2"/>
        <v>102.76470588235294</v>
      </c>
      <c r="R337" s="13">
        <f t="shared" si="23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2"/>
        <v>116.83911999999998</v>
      </c>
      <c r="R338" s="13">
        <f t="shared" si="23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2"/>
        <v>101.16833333333335</v>
      </c>
      <c r="R339" s="13">
        <f t="shared" si="23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2"/>
        <v>110.13360000000002</v>
      </c>
      <c r="R340" s="13">
        <f t="shared" si="23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2"/>
        <v>108.08333333333333</v>
      </c>
      <c r="R341" s="13">
        <f t="shared" si="23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2"/>
        <v>125.02285714285715</v>
      </c>
      <c r="R342" s="13">
        <f t="shared" si="23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2"/>
        <v>106.71428571428572</v>
      </c>
      <c r="R343" s="13">
        <f t="shared" si="23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2"/>
        <v>100.36639999999998</v>
      </c>
      <c r="R344" s="13">
        <f t="shared" si="23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2"/>
        <v>102.02863333333335</v>
      </c>
      <c r="R345" s="13">
        <f t="shared" si="23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2"/>
        <v>102.08358208955224</v>
      </c>
      <c r="R346" s="13">
        <f t="shared" si="23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2"/>
        <v>123.27586206896552</v>
      </c>
      <c r="R347" s="13">
        <f t="shared" si="23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2"/>
        <v>170.28880000000001</v>
      </c>
      <c r="R348" s="13">
        <f t="shared" si="23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2"/>
        <v>111.59049999999999</v>
      </c>
      <c r="R349" s="13">
        <f t="shared" si="23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2"/>
        <v>103</v>
      </c>
      <c r="R350" s="13">
        <f t="shared" si="23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2"/>
        <v>106.63570159857905</v>
      </c>
      <c r="R351" s="13">
        <f t="shared" si="23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2"/>
        <v>114.75999999999999</v>
      </c>
      <c r="R352" s="13">
        <f t="shared" si="23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2"/>
        <v>127.34117647058822</v>
      </c>
      <c r="R353" s="13">
        <f t="shared" si="23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2"/>
        <v>116.56</v>
      </c>
      <c r="R354" s="13">
        <f t="shared" si="23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2"/>
        <v>108.61819426615318</v>
      </c>
      <c r="R355" s="13">
        <f t="shared" si="23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2"/>
        <v>103.94285714285714</v>
      </c>
      <c r="R356" s="13">
        <f t="shared" si="23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2"/>
        <v>116.25714285714285</v>
      </c>
      <c r="R357" s="13">
        <f t="shared" si="23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2"/>
        <v>102.69239999999999</v>
      </c>
      <c r="R358" s="13">
        <f t="shared" si="23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2"/>
        <v>174</v>
      </c>
      <c r="R359" s="13">
        <f t="shared" si="23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2"/>
        <v>103.08800000000001</v>
      </c>
      <c r="R360" s="13">
        <f t="shared" si="23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2"/>
        <v>104.85537190082646</v>
      </c>
      <c r="R361" s="13">
        <f t="shared" si="23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2"/>
        <v>101.375</v>
      </c>
      <c r="R362" s="13">
        <f t="shared" si="23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2"/>
        <v>111.07699999999998</v>
      </c>
      <c r="R363" s="13">
        <f t="shared" si="23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2"/>
        <v>124.15933781686496</v>
      </c>
      <c r="R364" s="13">
        <f t="shared" si="23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2"/>
        <v>101.33333333333334</v>
      </c>
      <c r="R365" s="13">
        <f t="shared" si="23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2"/>
        <v>110.16142857142856</v>
      </c>
      <c r="R366" s="13">
        <f t="shared" si="23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2"/>
        <v>103.97333333333334</v>
      </c>
      <c r="R367" s="13">
        <f t="shared" si="23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2"/>
        <v>101.31578947368421</v>
      </c>
      <c r="R368" s="13">
        <f t="shared" si="23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2"/>
        <v>103.3501</v>
      </c>
      <c r="R369" s="13">
        <f t="shared" si="23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2"/>
        <v>104.11200000000001</v>
      </c>
      <c r="R370" s="13">
        <f t="shared" si="23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2"/>
        <v>110.15569230769231</v>
      </c>
      <c r="R371" s="13">
        <f t="shared" si="23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2"/>
        <v>122.02</v>
      </c>
      <c r="R372" s="13">
        <f t="shared" si="23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2"/>
        <v>114.16866666666667</v>
      </c>
      <c r="R373" s="13">
        <f t="shared" si="23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2"/>
        <v>125.33333333333334</v>
      </c>
      <c r="R374" s="13">
        <f t="shared" si="23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2"/>
        <v>106.66666666666667</v>
      </c>
      <c r="R375" s="13">
        <f t="shared" si="23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2"/>
        <v>130.65</v>
      </c>
      <c r="R376" s="13">
        <f t="shared" si="23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2"/>
        <v>120</v>
      </c>
      <c r="R377" s="13">
        <f t="shared" si="23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2"/>
        <v>105.9591836734694</v>
      </c>
      <c r="R378" s="13">
        <f t="shared" si="23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2"/>
        <v>114.39999999999999</v>
      </c>
      <c r="R379" s="13">
        <f t="shared" si="23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2"/>
        <v>111.76666666666665</v>
      </c>
      <c r="R380" s="13">
        <f t="shared" si="23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2"/>
        <v>116.08000000000001</v>
      </c>
      <c r="R381" s="13">
        <f t="shared" si="23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2"/>
        <v>141.5</v>
      </c>
      <c r="R382" s="13">
        <f t="shared" si="23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2"/>
        <v>104.72999999999999</v>
      </c>
      <c r="R383" s="13">
        <f t="shared" si="23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2"/>
        <v>255.83333333333331</v>
      </c>
      <c r="R384" s="13">
        <f t="shared" si="23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2"/>
        <v>206.70670670670671</v>
      </c>
      <c r="R385" s="13">
        <f t="shared" si="23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22"/>
        <v>112.105</v>
      </c>
      <c r="R386" s="13">
        <f t="shared" si="23"/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26">100 * (E387/D387)</f>
        <v>105.982</v>
      </c>
      <c r="R387" s="13">
        <f t="shared" ref="R387:R450" si="27">E387/N387</f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6"/>
        <v>100.16666666666667</v>
      </c>
      <c r="R388" s="13">
        <f t="shared" si="27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6"/>
        <v>213.98947368421051</v>
      </c>
      <c r="R389" s="13">
        <f t="shared" si="27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6"/>
        <v>126.16000000000001</v>
      </c>
      <c r="R390" s="13">
        <f t="shared" si="27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6"/>
        <v>181.53547058823528</v>
      </c>
      <c r="R391" s="13">
        <f t="shared" si="27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6"/>
        <v>100</v>
      </c>
      <c r="R392" s="13">
        <f t="shared" si="27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6"/>
        <v>100.61</v>
      </c>
      <c r="R393" s="13">
        <f t="shared" si="27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6"/>
        <v>100.9027027027027</v>
      </c>
      <c r="R394" s="13">
        <f t="shared" si="27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6"/>
        <v>110.446</v>
      </c>
      <c r="R395" s="13">
        <f t="shared" si="27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6"/>
        <v>111.8936170212766</v>
      </c>
      <c r="R396" s="13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6"/>
        <v>108.04450000000001</v>
      </c>
      <c r="R397" s="13">
        <f t="shared" si="27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6"/>
        <v>106.66666666666667</v>
      </c>
      <c r="R398" s="13">
        <f t="shared" si="27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6"/>
        <v>103.90027322404372</v>
      </c>
      <c r="R399" s="13">
        <f t="shared" si="27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6"/>
        <v>125.16000000000001</v>
      </c>
      <c r="R400" s="13">
        <f t="shared" si="27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6"/>
        <v>106.80499999999999</v>
      </c>
      <c r="R401" s="13">
        <f t="shared" si="27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6"/>
        <v>112.30249999999999</v>
      </c>
      <c r="R402" s="13">
        <f t="shared" si="27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6"/>
        <v>103.812</v>
      </c>
      <c r="R403" s="13">
        <f t="shared" si="27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6"/>
        <v>141.65</v>
      </c>
      <c r="R404" s="13">
        <f t="shared" si="27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6"/>
        <v>105.25999999999999</v>
      </c>
      <c r="R405" s="13">
        <f t="shared" si="27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6"/>
        <v>103.09142857142857</v>
      </c>
      <c r="R406" s="13">
        <f t="shared" si="27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6"/>
        <v>107.65957446808511</v>
      </c>
      <c r="R407" s="13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6"/>
        <v>107.70464285714286</v>
      </c>
      <c r="R408" s="13">
        <f t="shared" si="27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6"/>
        <v>101.55000000000001</v>
      </c>
      <c r="R409" s="13">
        <f t="shared" si="27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6"/>
        <v>101.43766666666667</v>
      </c>
      <c r="R410" s="13">
        <f t="shared" si="27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6"/>
        <v>136.80000000000001</v>
      </c>
      <c r="R411" s="13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6"/>
        <v>128.29999999999998</v>
      </c>
      <c r="R412" s="13">
        <f t="shared" si="27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6"/>
        <v>101.05</v>
      </c>
      <c r="R413" s="13">
        <f t="shared" si="27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6"/>
        <v>126.84</v>
      </c>
      <c r="R414" s="13">
        <f t="shared" si="27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6"/>
        <v>105.0859375</v>
      </c>
      <c r="R415" s="13">
        <f t="shared" si="27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6"/>
        <v>102.85405405405406</v>
      </c>
      <c r="R416" s="13">
        <f t="shared" si="27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6"/>
        <v>102.14714285714285</v>
      </c>
      <c r="R417" s="13">
        <f t="shared" si="27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6"/>
        <v>120.21700000000001</v>
      </c>
      <c r="R418" s="13">
        <f t="shared" si="27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6"/>
        <v>100.24761904761905</v>
      </c>
      <c r="R419" s="13">
        <f t="shared" si="27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6"/>
        <v>100.63392857142857</v>
      </c>
      <c r="R420" s="13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6"/>
        <v>100.4375</v>
      </c>
      <c r="R421" s="13">
        <f t="shared" si="27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6"/>
        <v>0.43939393939393934</v>
      </c>
      <c r="R422" s="13">
        <f t="shared" si="27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6"/>
        <v>2.0066666666666668</v>
      </c>
      <c r="R423" s="13">
        <f t="shared" si="27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6"/>
        <v>1.075</v>
      </c>
      <c r="R424" s="13">
        <f t="shared" si="27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6"/>
        <v>0.76500000000000001</v>
      </c>
      <c r="R425" s="13">
        <f t="shared" si="27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6"/>
        <v>6.7966666666666677</v>
      </c>
      <c r="R426" s="13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6"/>
        <v>1.2E-2</v>
      </c>
      <c r="R427" s="13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6"/>
        <v>1.3299999999999998</v>
      </c>
      <c r="R428" s="13">
        <f t="shared" si="27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6"/>
        <v>0</v>
      </c>
      <c r="R429" s="13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6"/>
        <v>5.6333333333333329</v>
      </c>
      <c r="R430" s="13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6"/>
        <v>0</v>
      </c>
      <c r="R431" s="13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6"/>
        <v>2.4</v>
      </c>
      <c r="R432" s="13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6"/>
        <v>13.833333333333334</v>
      </c>
      <c r="R433" s="13">
        <f t="shared" si="27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6"/>
        <v>9.5</v>
      </c>
      <c r="R434" s="13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6"/>
        <v>0</v>
      </c>
      <c r="R435" s="13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6"/>
        <v>5</v>
      </c>
      <c r="R436" s="13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6"/>
        <v>2.7272727272727275E-3</v>
      </c>
      <c r="R437" s="13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6"/>
        <v>0</v>
      </c>
      <c r="R438" s="13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6"/>
        <v>0</v>
      </c>
      <c r="R439" s="13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6"/>
        <v>9.379999999999999</v>
      </c>
      <c r="R440" s="13">
        <f t="shared" si="27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6"/>
        <v>0</v>
      </c>
      <c r="R441" s="13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6"/>
        <v>0.1</v>
      </c>
      <c r="R442" s="13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6"/>
        <v>0</v>
      </c>
      <c r="R443" s="13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6"/>
        <v>39.358823529411765</v>
      </c>
      <c r="R444" s="13">
        <f t="shared" si="27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6"/>
        <v>0.1</v>
      </c>
      <c r="R445" s="13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6"/>
        <v>5</v>
      </c>
      <c r="R446" s="13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6"/>
        <v>3.3333333333333335E-3</v>
      </c>
      <c r="R447" s="13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6"/>
        <v>7.2952380952380951</v>
      </c>
      <c r="R448" s="13">
        <f t="shared" si="27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6"/>
        <v>1.6666666666666666E-2</v>
      </c>
      <c r="R449" s="13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26"/>
        <v>3.2804000000000002</v>
      </c>
      <c r="R450" s="13">
        <f t="shared" si="27"/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30">100 * (E451/D451)</f>
        <v>2.25</v>
      </c>
      <c r="R451" s="13">
        <f t="shared" ref="R451:R514" si="31">E451/N451</f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30"/>
        <v>0.79200000000000004</v>
      </c>
      <c r="R452" s="13">
        <f t="shared" si="31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30"/>
        <v>0</v>
      </c>
      <c r="R453" s="13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30"/>
        <v>64</v>
      </c>
      <c r="R454" s="13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30"/>
        <v>2.7404479578392621E-2</v>
      </c>
      <c r="R455" s="13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30"/>
        <v>0.82000000000000006</v>
      </c>
      <c r="R456" s="13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30"/>
        <v>6.9230769230769221E-2</v>
      </c>
      <c r="R457" s="13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30"/>
        <v>0.68631863186318631</v>
      </c>
      <c r="R458" s="13">
        <f t="shared" si="31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30"/>
        <v>0</v>
      </c>
      <c r="R459" s="13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30"/>
        <v>8.2100000000000009</v>
      </c>
      <c r="R460" s="13">
        <f t="shared" si="31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30"/>
        <v>6.4102564102564097E-2</v>
      </c>
      <c r="R461" s="13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30"/>
        <v>0.29411764705882354</v>
      </c>
      <c r="R462" s="13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30"/>
        <v>0</v>
      </c>
      <c r="R463" s="13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30"/>
        <v>0</v>
      </c>
      <c r="R464" s="13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30"/>
        <v>2.2727272727272729</v>
      </c>
      <c r="R465" s="13">
        <f t="shared" si="31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30"/>
        <v>9.9009900990099015E-2</v>
      </c>
      <c r="R466" s="13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30"/>
        <v>26.953125</v>
      </c>
      <c r="R467" s="13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30"/>
        <v>0.76</v>
      </c>
      <c r="R468" s="13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30"/>
        <v>21.574999999999999</v>
      </c>
      <c r="R469" s="13">
        <f t="shared" si="31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30"/>
        <v>0</v>
      </c>
      <c r="R470" s="13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30"/>
        <v>0</v>
      </c>
      <c r="R471" s="13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30"/>
        <v>1.02</v>
      </c>
      <c r="R472" s="13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30"/>
        <v>11.892727272727273</v>
      </c>
      <c r="R473" s="13">
        <f t="shared" si="31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30"/>
        <v>17.625</v>
      </c>
      <c r="R474" s="13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30"/>
        <v>2.87</v>
      </c>
      <c r="R475" s="13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30"/>
        <v>3.0303030303030304E-2</v>
      </c>
      <c r="R476" s="13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30"/>
        <v>0</v>
      </c>
      <c r="R477" s="13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30"/>
        <v>2.230268181818182</v>
      </c>
      <c r="R478" s="13">
        <f t="shared" si="31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30"/>
        <v>0</v>
      </c>
      <c r="R479" s="13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30"/>
        <v>0</v>
      </c>
      <c r="R480" s="13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30"/>
        <v>32.56</v>
      </c>
      <c r="R481" s="13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30"/>
        <v>19.41</v>
      </c>
      <c r="R482" s="13">
        <f t="shared" si="31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30"/>
        <v>6.1</v>
      </c>
      <c r="R483" s="13">
        <f t="shared" si="31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30"/>
        <v>0.1</v>
      </c>
      <c r="R484" s="13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30"/>
        <v>50.2</v>
      </c>
      <c r="R485" s="13">
        <f t="shared" si="31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30"/>
        <v>0.18625</v>
      </c>
      <c r="R486" s="13">
        <f t="shared" si="31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30"/>
        <v>21.906971229845084</v>
      </c>
      <c r="R487" s="13">
        <f t="shared" si="31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30"/>
        <v>9.0909090909090905E-3</v>
      </c>
      <c r="R488" s="13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30"/>
        <v>0</v>
      </c>
      <c r="R489" s="13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30"/>
        <v>0</v>
      </c>
      <c r="R490" s="13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30"/>
        <v>0.28667813379201834</v>
      </c>
      <c r="R491" s="13">
        <f t="shared" si="31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30"/>
        <v>0</v>
      </c>
      <c r="R492" s="13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30"/>
        <v>0</v>
      </c>
      <c r="R493" s="13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30"/>
        <v>0</v>
      </c>
      <c r="R494" s="13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30"/>
        <v>0</v>
      </c>
      <c r="R495" s="13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30"/>
        <v>0.155</v>
      </c>
      <c r="R496" s="13">
        <f t="shared" si="31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30"/>
        <v>0</v>
      </c>
      <c r="R497" s="13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30"/>
        <v>1.6666666666666668E-3</v>
      </c>
      <c r="R498" s="13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30"/>
        <v>0.6696428571428571</v>
      </c>
      <c r="R499" s="13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30"/>
        <v>4.5985132395404564</v>
      </c>
      <c r="R500" s="13">
        <f t="shared" si="31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30"/>
        <v>9.5500000000000007</v>
      </c>
      <c r="R501" s="13">
        <f t="shared" si="31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30"/>
        <v>3.3076923076923079</v>
      </c>
      <c r="R502" s="13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30"/>
        <v>0</v>
      </c>
      <c r="R503" s="13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30"/>
        <v>1.1499999999999999</v>
      </c>
      <c r="R504" s="13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30"/>
        <v>1.7538461538461538</v>
      </c>
      <c r="R505" s="13">
        <f t="shared" si="31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30"/>
        <v>1.3673469387755102</v>
      </c>
      <c r="R506" s="13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30"/>
        <v>0.43333333333333329</v>
      </c>
      <c r="R507" s="13">
        <f t="shared" si="31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30"/>
        <v>0.125</v>
      </c>
      <c r="R508" s="13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30"/>
        <v>3.2</v>
      </c>
      <c r="R509" s="13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30"/>
        <v>0.8</v>
      </c>
      <c r="R510" s="13">
        <f t="shared" si="31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30"/>
        <v>0.2</v>
      </c>
      <c r="R511" s="13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30"/>
        <v>0</v>
      </c>
      <c r="R512" s="13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30"/>
        <v>3</v>
      </c>
      <c r="R513" s="13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30"/>
        <v>0.13749999999999998</v>
      </c>
      <c r="R514" s="13">
        <f t="shared" si="31"/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34">100 * (E515/D515)</f>
        <v>13.923999999999999</v>
      </c>
      <c r="R515" s="13">
        <f t="shared" ref="R515:R578" si="35">E515/N515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4"/>
        <v>3.3333333333333335</v>
      </c>
      <c r="R516" s="13">
        <f t="shared" si="35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4"/>
        <v>25.41340206185567</v>
      </c>
      <c r="R517" s="13">
        <f t="shared" si="35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4"/>
        <v>0</v>
      </c>
      <c r="R518" s="13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4"/>
        <v>1.3666666666666667</v>
      </c>
      <c r="R519" s="13">
        <f t="shared" si="35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4"/>
        <v>0</v>
      </c>
      <c r="R520" s="13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4"/>
        <v>22.881426547787683</v>
      </c>
      <c r="R521" s="13">
        <f t="shared" si="35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4"/>
        <v>102.1</v>
      </c>
      <c r="R522" s="13">
        <f t="shared" si="35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4"/>
        <v>104.64</v>
      </c>
      <c r="R523" s="13">
        <f t="shared" si="35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4"/>
        <v>114.66666666666667</v>
      </c>
      <c r="R524" s="13">
        <f t="shared" si="35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4"/>
        <v>120.6</v>
      </c>
      <c r="R525" s="13">
        <f t="shared" si="35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4"/>
        <v>108.67285714285715</v>
      </c>
      <c r="R526" s="13">
        <f t="shared" si="35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4"/>
        <v>100</v>
      </c>
      <c r="R527" s="13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4"/>
        <v>113.99999999999999</v>
      </c>
      <c r="R528" s="13">
        <f t="shared" si="35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4"/>
        <v>100.85</v>
      </c>
      <c r="R529" s="13">
        <f t="shared" si="35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4"/>
        <v>115.65217391304347</v>
      </c>
      <c r="R530" s="13">
        <f t="shared" si="35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4"/>
        <v>130.41666666666666</v>
      </c>
      <c r="R531" s="13">
        <f t="shared" si="35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4"/>
        <v>107.78267254038178</v>
      </c>
      <c r="R532" s="13">
        <f t="shared" si="35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4"/>
        <v>100</v>
      </c>
      <c r="R533" s="13">
        <f t="shared" si="35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4"/>
        <v>123.25</v>
      </c>
      <c r="R534" s="13">
        <f t="shared" si="35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4"/>
        <v>100.2</v>
      </c>
      <c r="R535" s="13">
        <f t="shared" si="35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4"/>
        <v>104.66666666666666</v>
      </c>
      <c r="R536" s="13">
        <f t="shared" si="35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4"/>
        <v>102.49999999999999</v>
      </c>
      <c r="R537" s="13">
        <f t="shared" si="35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4"/>
        <v>118.25757575757576</v>
      </c>
      <c r="R538" s="13">
        <f t="shared" si="35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4"/>
        <v>120.5</v>
      </c>
      <c r="R539" s="13">
        <f t="shared" si="35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4"/>
        <v>302.42</v>
      </c>
      <c r="R540" s="13">
        <f t="shared" si="35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4"/>
        <v>100.64400000000001</v>
      </c>
      <c r="R541" s="13">
        <f t="shared" si="35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4"/>
        <v>6.6666666666666671E-3</v>
      </c>
      <c r="R542" s="13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4"/>
        <v>0.55555555555555558</v>
      </c>
      <c r="R543" s="13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4"/>
        <v>3.9999999999999996E-4</v>
      </c>
      <c r="R544" s="13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4"/>
        <v>0.31818181818181818</v>
      </c>
      <c r="R545" s="13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4"/>
        <v>1.2</v>
      </c>
      <c r="R546" s="13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4"/>
        <v>27.383999999999997</v>
      </c>
      <c r="R547" s="13">
        <f t="shared" si="35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4"/>
        <v>8.666666666666667E-2</v>
      </c>
      <c r="R548" s="13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4"/>
        <v>0</v>
      </c>
      <c r="R549" s="13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4"/>
        <v>0.09</v>
      </c>
      <c r="R550" s="13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4"/>
        <v>2.7199999999999998</v>
      </c>
      <c r="R551" s="13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4"/>
        <v>0.70000000000000007</v>
      </c>
      <c r="R552" s="13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4"/>
        <v>5.0413333333333332</v>
      </c>
      <c r="R553" s="13">
        <f t="shared" si="35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4"/>
        <v>0</v>
      </c>
      <c r="R554" s="13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4"/>
        <v>0.49199999999999999</v>
      </c>
      <c r="R555" s="13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4"/>
        <v>36.589147286821706</v>
      </c>
      <c r="R556" s="13">
        <f t="shared" si="35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4"/>
        <v>0</v>
      </c>
      <c r="R557" s="13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4"/>
        <v>2.5</v>
      </c>
      <c r="R558" s="13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4"/>
        <v>0.91066666666666674</v>
      </c>
      <c r="R559" s="13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4"/>
        <v>0</v>
      </c>
      <c r="R560" s="13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4"/>
        <v>2.0833333333333336E-2</v>
      </c>
      <c r="R561" s="13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4"/>
        <v>1.2E-2</v>
      </c>
      <c r="R562" s="13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4"/>
        <v>0.36666666666666664</v>
      </c>
      <c r="R563" s="13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4"/>
        <v>0</v>
      </c>
      <c r="R564" s="13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4"/>
        <v>9.0666666666666659E-2</v>
      </c>
      <c r="R565" s="13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4"/>
        <v>5.5555555555555558E-3</v>
      </c>
      <c r="R566" s="13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4"/>
        <v>0</v>
      </c>
      <c r="R567" s="13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4"/>
        <v>0.02</v>
      </c>
      <c r="R568" s="13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4"/>
        <v>0</v>
      </c>
      <c r="R569" s="13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4"/>
        <v>1</v>
      </c>
      <c r="R570" s="13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4"/>
        <v>0.8</v>
      </c>
      <c r="R571" s="13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4"/>
        <v>0.16705882352941176</v>
      </c>
      <c r="R572" s="13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4"/>
        <v>0.42399999999999999</v>
      </c>
      <c r="R573" s="13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4"/>
        <v>0</v>
      </c>
      <c r="R574" s="13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4"/>
        <v>0.38925389253892539</v>
      </c>
      <c r="R575" s="13">
        <f t="shared" si="35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4"/>
        <v>0.7155635062611807</v>
      </c>
      <c r="R576" s="13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4"/>
        <v>0.43166666666666664</v>
      </c>
      <c r="R577" s="13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34"/>
        <v>1.25E-3</v>
      </c>
      <c r="R578" s="13">
        <f t="shared" si="35"/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38">100 * (E579/D579)</f>
        <v>0.2</v>
      </c>
      <c r="R579" s="13">
        <f t="shared" ref="R579:R642" si="39">E579/N579</f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8"/>
        <v>1.12E-2</v>
      </c>
      <c r="R580" s="13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8"/>
        <v>1.4583333333333333</v>
      </c>
      <c r="R581" s="13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8"/>
        <v>3.3333333333333333E-2</v>
      </c>
      <c r="R582" s="13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8"/>
        <v>0</v>
      </c>
      <c r="R583" s="13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8"/>
        <v>0</v>
      </c>
      <c r="R584" s="13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8"/>
        <v>1.1111111111111112E-2</v>
      </c>
      <c r="R585" s="13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8"/>
        <v>1</v>
      </c>
      <c r="R586" s="13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8"/>
        <v>0</v>
      </c>
      <c r="R587" s="13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8"/>
        <v>0.55999999999999994</v>
      </c>
      <c r="R588" s="13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8"/>
        <v>9.0833333333333339</v>
      </c>
      <c r="R589" s="13">
        <f t="shared" si="3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8"/>
        <v>3.3444444444444441</v>
      </c>
      <c r="R590" s="13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8"/>
        <v>1.3333333333333334E-2</v>
      </c>
      <c r="R591" s="13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8"/>
        <v>4.46</v>
      </c>
      <c r="R592" s="13">
        <f t="shared" si="3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8"/>
        <v>6.0999999999999999E-2</v>
      </c>
      <c r="R593" s="13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8"/>
        <v>3.3333333333333335</v>
      </c>
      <c r="R594" s="13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8"/>
        <v>23</v>
      </c>
      <c r="R595" s="13">
        <f t="shared" si="3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8"/>
        <v>0.104</v>
      </c>
      <c r="R596" s="13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8"/>
        <v>0.42599999999999999</v>
      </c>
      <c r="R597" s="13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8"/>
        <v>0.03</v>
      </c>
      <c r="R598" s="13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8"/>
        <v>0.26666666666666666</v>
      </c>
      <c r="R599" s="13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8"/>
        <v>34</v>
      </c>
      <c r="R600" s="13">
        <f t="shared" si="3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8"/>
        <v>6.2E-2</v>
      </c>
      <c r="R601" s="13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8"/>
        <v>2</v>
      </c>
      <c r="R602" s="13">
        <f t="shared" si="3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8"/>
        <v>1.4000000000000001</v>
      </c>
      <c r="R603" s="13">
        <f t="shared" si="39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8"/>
        <v>0</v>
      </c>
      <c r="R604" s="13" t="e">
        <f t="shared" si="3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8"/>
        <v>3.9334666666666664</v>
      </c>
      <c r="R605" s="13">
        <f t="shared" si="39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8"/>
        <v>0</v>
      </c>
      <c r="R606" s="13" t="e">
        <f t="shared" si="3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8"/>
        <v>2.62</v>
      </c>
      <c r="R607" s="13">
        <f t="shared" si="39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8"/>
        <v>0.2</v>
      </c>
      <c r="R608" s="13">
        <f t="shared" si="3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8"/>
        <v>0</v>
      </c>
      <c r="R609" s="13" t="e">
        <f t="shared" si="3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8"/>
        <v>0.97400000000000009</v>
      </c>
      <c r="R610" s="13">
        <f t="shared" si="3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8"/>
        <v>0.64102564102564097</v>
      </c>
      <c r="R611" s="13">
        <f t="shared" si="3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8"/>
        <v>0</v>
      </c>
      <c r="R612" s="13" t="e">
        <f t="shared" si="3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8"/>
        <v>0</v>
      </c>
      <c r="R613" s="13" t="e">
        <f t="shared" si="3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8"/>
        <v>0</v>
      </c>
      <c r="R614" s="13" t="e">
        <f t="shared" si="3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8"/>
        <v>21.363333333333333</v>
      </c>
      <c r="R615" s="13">
        <f t="shared" si="39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8"/>
        <v>0</v>
      </c>
      <c r="R616" s="13" t="e">
        <f t="shared" si="3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8"/>
        <v>0</v>
      </c>
      <c r="R617" s="13" t="e">
        <f t="shared" si="3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8"/>
        <v>0</v>
      </c>
      <c r="R618" s="13" t="e">
        <f t="shared" si="3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8"/>
        <v>3</v>
      </c>
      <c r="R619" s="13">
        <f t="shared" si="3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8"/>
        <v>0</v>
      </c>
      <c r="R620" s="13" t="e">
        <f t="shared" si="3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8"/>
        <v>3.9999999999999996E-5</v>
      </c>
      <c r="R621" s="13">
        <f t="shared" si="3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8"/>
        <v>1</v>
      </c>
      <c r="R622" s="13">
        <f t="shared" si="3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8"/>
        <v>1.044</v>
      </c>
      <c r="R623" s="13">
        <f t="shared" si="3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8"/>
        <v>5.6833333333333336</v>
      </c>
      <c r="R624" s="13">
        <f t="shared" si="39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8"/>
        <v>0</v>
      </c>
      <c r="R625" s="13" t="e">
        <f t="shared" si="3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8"/>
        <v>0</v>
      </c>
      <c r="R626" s="13" t="e">
        <f t="shared" si="3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8"/>
        <v>0</v>
      </c>
      <c r="R627" s="13" t="e">
        <f t="shared" si="3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8"/>
        <v>17.380000000000003</v>
      </c>
      <c r="R628" s="13">
        <f t="shared" si="39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8"/>
        <v>0.02</v>
      </c>
      <c r="R629" s="13">
        <f t="shared" si="3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8"/>
        <v>0</v>
      </c>
      <c r="R630" s="13" t="e">
        <f t="shared" si="3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8"/>
        <v>0.17500000000000002</v>
      </c>
      <c r="R631" s="13">
        <f t="shared" si="39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8"/>
        <v>8.3340278356529712E-2</v>
      </c>
      <c r="R632" s="13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8"/>
        <v>1.38</v>
      </c>
      <c r="R633" s="13">
        <f t="shared" si="39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8"/>
        <v>0</v>
      </c>
      <c r="R634" s="13" t="e">
        <f t="shared" si="3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8"/>
        <v>12.45</v>
      </c>
      <c r="R635" s="13">
        <f t="shared" si="3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8"/>
        <v>0.02</v>
      </c>
      <c r="R636" s="13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8"/>
        <v>8.0000000000000002E-3</v>
      </c>
      <c r="R637" s="13">
        <f t="shared" si="3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8"/>
        <v>0.2</v>
      </c>
      <c r="R638" s="13">
        <f t="shared" si="3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8"/>
        <v>0</v>
      </c>
      <c r="R639" s="13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8"/>
        <v>9.0000000000000011E-3</v>
      </c>
      <c r="R640" s="13">
        <f t="shared" si="3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8"/>
        <v>9.9999999999999991E-5</v>
      </c>
      <c r="R641" s="13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38"/>
        <v>144.28571428571428</v>
      </c>
      <c r="R642" s="13">
        <f t="shared" si="39"/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42">100 * (E643/D643)</f>
        <v>119.16249999999999</v>
      </c>
      <c r="R643" s="13">
        <f t="shared" ref="R643:R706" si="43">E643/N643</f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2"/>
        <v>1460.4850000000001</v>
      </c>
      <c r="R644" s="13">
        <f t="shared" si="43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2"/>
        <v>105.80799999999999</v>
      </c>
      <c r="R645" s="13">
        <f t="shared" si="43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2"/>
        <v>300.11791999999997</v>
      </c>
      <c r="R646" s="13">
        <f t="shared" si="43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2"/>
        <v>278.7</v>
      </c>
      <c r="R647" s="13">
        <f t="shared" si="43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2"/>
        <v>131.87625</v>
      </c>
      <c r="R648" s="13">
        <f t="shared" si="43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2"/>
        <v>107.05</v>
      </c>
      <c r="R649" s="13">
        <f t="shared" si="43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2"/>
        <v>126.82285714285715</v>
      </c>
      <c r="R650" s="13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2"/>
        <v>139.96</v>
      </c>
      <c r="R651" s="13">
        <f t="shared" si="43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2"/>
        <v>112.4</v>
      </c>
      <c r="R652" s="13">
        <f t="shared" si="43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2"/>
        <v>100.52799999999999</v>
      </c>
      <c r="R653" s="13">
        <f t="shared" si="43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2"/>
        <v>100.46666666666665</v>
      </c>
      <c r="R654" s="13">
        <f t="shared" si="43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2"/>
        <v>141.446</v>
      </c>
      <c r="R655" s="13">
        <f t="shared" si="43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2"/>
        <v>267.29166666666669</v>
      </c>
      <c r="R656" s="13">
        <f t="shared" si="43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2"/>
        <v>146.88749999999999</v>
      </c>
      <c r="R657" s="13">
        <f t="shared" si="43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2"/>
        <v>213.56</v>
      </c>
      <c r="R658" s="13">
        <f t="shared" si="43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2"/>
        <v>125.69999999999999</v>
      </c>
      <c r="R659" s="13">
        <f t="shared" si="43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2"/>
        <v>104.46206037108834</v>
      </c>
      <c r="R660" s="13">
        <f t="shared" si="43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2"/>
        <v>100.56666666666668</v>
      </c>
      <c r="R661" s="13">
        <f t="shared" si="43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2"/>
        <v>3.0579999999999998</v>
      </c>
      <c r="R662" s="13">
        <f t="shared" si="43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2"/>
        <v>0.95</v>
      </c>
      <c r="R663" s="13">
        <f t="shared" si="43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2"/>
        <v>0.4</v>
      </c>
      <c r="R664" s="13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2"/>
        <v>0.35000000000000003</v>
      </c>
      <c r="R665" s="13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2"/>
        <v>7.5333333333333332</v>
      </c>
      <c r="R666" s="13">
        <f t="shared" si="43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2"/>
        <v>18.64</v>
      </c>
      <c r="R667" s="13">
        <f t="shared" si="43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2"/>
        <v>4.0000000000000001E-3</v>
      </c>
      <c r="R668" s="13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2"/>
        <v>10.02</v>
      </c>
      <c r="R669" s="13">
        <f t="shared" si="43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2"/>
        <v>4.5600000000000005</v>
      </c>
      <c r="R670" s="13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2"/>
        <v>21.5075</v>
      </c>
      <c r="R671" s="13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2"/>
        <v>29.276666666666667</v>
      </c>
      <c r="R672" s="13">
        <f t="shared" si="43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2"/>
        <v>39.426666666666662</v>
      </c>
      <c r="R673" s="13">
        <f t="shared" si="43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2"/>
        <v>21.628</v>
      </c>
      <c r="R674" s="13">
        <f t="shared" si="43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2"/>
        <v>0.20500000000000002</v>
      </c>
      <c r="R675" s="13">
        <f t="shared" si="43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2"/>
        <v>0.03</v>
      </c>
      <c r="R676" s="13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2"/>
        <v>14.85</v>
      </c>
      <c r="R677" s="13">
        <f t="shared" si="43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2"/>
        <v>1.4710000000000001</v>
      </c>
      <c r="R678" s="13">
        <f t="shared" si="43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2"/>
        <v>25.584</v>
      </c>
      <c r="R679" s="13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2"/>
        <v>3.8206896551724134</v>
      </c>
      <c r="R680" s="13">
        <f t="shared" si="43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2"/>
        <v>15.485964912280703</v>
      </c>
      <c r="R681" s="13">
        <f t="shared" si="43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2"/>
        <v>25.912000000000003</v>
      </c>
      <c r="R682" s="13">
        <f t="shared" si="43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2"/>
        <v>0.04</v>
      </c>
      <c r="R683" s="13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2"/>
        <v>0.106</v>
      </c>
      <c r="R684" s="13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2"/>
        <v>0.85142857142857142</v>
      </c>
      <c r="R685" s="13">
        <f t="shared" si="43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2"/>
        <v>7.4837500000000006</v>
      </c>
      <c r="R686" s="13">
        <f t="shared" si="43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2"/>
        <v>27.650000000000002</v>
      </c>
      <c r="R687" s="13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2"/>
        <v>0</v>
      </c>
      <c r="R688" s="13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2"/>
        <v>3.55</v>
      </c>
      <c r="R689" s="13">
        <f t="shared" si="43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2"/>
        <v>72.989999999999995</v>
      </c>
      <c r="R690" s="13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2"/>
        <v>57.648750000000007</v>
      </c>
      <c r="R691" s="13">
        <f t="shared" si="4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2"/>
        <v>12.34</v>
      </c>
      <c r="R692" s="13">
        <f t="shared" si="4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2"/>
        <v>0.52</v>
      </c>
      <c r="R693" s="13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2"/>
        <v>6.5299999999999994</v>
      </c>
      <c r="R694" s="13">
        <f t="shared" si="4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2"/>
        <v>35.338000000000001</v>
      </c>
      <c r="R695" s="13">
        <f t="shared" si="4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2"/>
        <v>0.39333333333333331</v>
      </c>
      <c r="R696" s="13">
        <f t="shared" si="4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2"/>
        <v>1.06</v>
      </c>
      <c r="R697" s="13">
        <f t="shared" si="4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2"/>
        <v>5.7142857142857147E-4</v>
      </c>
      <c r="R698" s="13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2"/>
        <v>46.379999999999995</v>
      </c>
      <c r="R699" s="13">
        <f t="shared" si="4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2"/>
        <v>15.39</v>
      </c>
      <c r="R700" s="13">
        <f t="shared" si="4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2"/>
        <v>82.422107692307705</v>
      </c>
      <c r="R701" s="13">
        <f t="shared" si="4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2"/>
        <v>2.6866666666666665</v>
      </c>
      <c r="R702" s="13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2"/>
        <v>26.6</v>
      </c>
      <c r="R703" s="13">
        <f t="shared" si="4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2"/>
        <v>30.813400000000001</v>
      </c>
      <c r="R704" s="13">
        <f t="shared" si="4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2"/>
        <v>5.58</v>
      </c>
      <c r="R705" s="13">
        <f t="shared" si="4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42"/>
        <v>0.87454545454545463</v>
      </c>
      <c r="R706" s="13">
        <f t="shared" si="43"/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46">100 * (E707/D707)</f>
        <v>0.97699999999999987</v>
      </c>
      <c r="R707" s="13">
        <f t="shared" ref="R707:R770" si="47">E707/N707</f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6"/>
        <v>0</v>
      </c>
      <c r="R708" s="13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6"/>
        <v>78.927352941176466</v>
      </c>
      <c r="R709" s="13">
        <f t="shared" si="47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6"/>
        <v>22.092500000000001</v>
      </c>
      <c r="R710" s="13">
        <f t="shared" si="47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6"/>
        <v>0.40666666666666662</v>
      </c>
      <c r="R711" s="13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6"/>
        <v>0</v>
      </c>
      <c r="R712" s="13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6"/>
        <v>33.790999999999997</v>
      </c>
      <c r="R713" s="13">
        <f t="shared" si="47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6"/>
        <v>0.21649484536082475</v>
      </c>
      <c r="R714" s="13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6"/>
        <v>0.79600000000000004</v>
      </c>
      <c r="R715" s="13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6"/>
        <v>14.993333333333334</v>
      </c>
      <c r="R716" s="13">
        <f t="shared" si="4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6"/>
        <v>5.0509090909090908</v>
      </c>
      <c r="R717" s="13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6"/>
        <v>10.214285714285715</v>
      </c>
      <c r="R718" s="13">
        <f t="shared" si="4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6"/>
        <v>0.30499999999999999</v>
      </c>
      <c r="R719" s="13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6"/>
        <v>0.75</v>
      </c>
      <c r="R720" s="13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6"/>
        <v>1.2933333333333332</v>
      </c>
      <c r="R721" s="13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6"/>
        <v>143.94736842105263</v>
      </c>
      <c r="R722" s="13">
        <f t="shared" si="4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6"/>
        <v>122.10975609756099</v>
      </c>
      <c r="R723" s="13">
        <f t="shared" si="4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6"/>
        <v>132.024</v>
      </c>
      <c r="R724" s="13">
        <f t="shared" si="4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6"/>
        <v>109.38000000000001</v>
      </c>
      <c r="R725" s="13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6"/>
        <v>105.47157142857144</v>
      </c>
      <c r="R726" s="13">
        <f t="shared" si="4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6"/>
        <v>100.35000000000001</v>
      </c>
      <c r="R727" s="13">
        <f t="shared" si="4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6"/>
        <v>101.4</v>
      </c>
      <c r="R728" s="13">
        <f t="shared" si="4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6"/>
        <v>155.51428571428571</v>
      </c>
      <c r="R729" s="13">
        <f t="shared" si="4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6"/>
        <v>105.566</v>
      </c>
      <c r="R730" s="13">
        <f t="shared" si="4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6"/>
        <v>130.65</v>
      </c>
      <c r="R731" s="13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6"/>
        <v>132.19</v>
      </c>
      <c r="R732" s="13">
        <f t="shared" si="4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6"/>
        <v>126</v>
      </c>
      <c r="R733" s="13">
        <f t="shared" si="4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6"/>
        <v>160</v>
      </c>
      <c r="R734" s="13">
        <f t="shared" si="4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6"/>
        <v>120.48</v>
      </c>
      <c r="R735" s="13">
        <f t="shared" si="4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6"/>
        <v>125.52941176470588</v>
      </c>
      <c r="R736" s="13">
        <f t="shared" si="4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6"/>
        <v>114.40638297872341</v>
      </c>
      <c r="R737" s="13">
        <f t="shared" si="4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6"/>
        <v>315.13888888888891</v>
      </c>
      <c r="R738" s="13">
        <f t="shared" si="4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6"/>
        <v>122.39999999999999</v>
      </c>
      <c r="R739" s="13">
        <f t="shared" si="4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6"/>
        <v>106.73333333333332</v>
      </c>
      <c r="R740" s="13">
        <f t="shared" si="4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6"/>
        <v>158.33333333333331</v>
      </c>
      <c r="R741" s="13">
        <f t="shared" si="4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6"/>
        <v>107.4</v>
      </c>
      <c r="R742" s="13">
        <f t="shared" si="4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6"/>
        <v>102.25999999999999</v>
      </c>
      <c r="R743" s="13">
        <f t="shared" si="4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6"/>
        <v>110.71428571428572</v>
      </c>
      <c r="R744" s="13">
        <f t="shared" si="4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6"/>
        <v>148</v>
      </c>
      <c r="R745" s="13">
        <f t="shared" si="47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6"/>
        <v>102.32000000000001</v>
      </c>
      <c r="R746" s="13">
        <f t="shared" si="47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6"/>
        <v>179.09909909909908</v>
      </c>
      <c r="R747" s="13">
        <f t="shared" si="47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6"/>
        <v>111.08135252761969</v>
      </c>
      <c r="R748" s="13">
        <f t="shared" si="47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6"/>
        <v>100.04285714285714</v>
      </c>
      <c r="R749" s="13">
        <f t="shared" si="47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6"/>
        <v>100.25</v>
      </c>
      <c r="R750" s="13">
        <f t="shared" si="47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6"/>
        <v>105.56</v>
      </c>
      <c r="R751" s="13">
        <f t="shared" si="47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6"/>
        <v>102.58775877587757</v>
      </c>
      <c r="R752" s="13">
        <f t="shared" si="47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6"/>
        <v>118.5</v>
      </c>
      <c r="R753" s="13">
        <f t="shared" si="47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6"/>
        <v>111.7</v>
      </c>
      <c r="R754" s="13">
        <f t="shared" si="47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6"/>
        <v>128</v>
      </c>
      <c r="R755" s="13">
        <f t="shared" si="47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6"/>
        <v>103.75000000000001</v>
      </c>
      <c r="R756" s="13">
        <f t="shared" si="47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6"/>
        <v>101.9076</v>
      </c>
      <c r="R757" s="13">
        <f t="shared" si="47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6"/>
        <v>117.71428571428571</v>
      </c>
      <c r="R758" s="13">
        <f t="shared" si="47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6"/>
        <v>238</v>
      </c>
      <c r="R759" s="13">
        <f t="shared" si="47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6"/>
        <v>102</v>
      </c>
      <c r="R760" s="13">
        <f t="shared" si="47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6"/>
        <v>101.92000000000002</v>
      </c>
      <c r="R761" s="13">
        <f t="shared" si="47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6"/>
        <v>0</v>
      </c>
      <c r="R762" s="13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6"/>
        <v>4.7</v>
      </c>
      <c r="R763" s="13">
        <f t="shared" si="47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6"/>
        <v>0</v>
      </c>
      <c r="R764" s="13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6"/>
        <v>0.11655011655011654</v>
      </c>
      <c r="R765" s="13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6"/>
        <v>0</v>
      </c>
      <c r="R766" s="13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6"/>
        <v>36.014285714285712</v>
      </c>
      <c r="R767" s="13">
        <f t="shared" si="47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6"/>
        <v>0</v>
      </c>
      <c r="R768" s="13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6"/>
        <v>3.54</v>
      </c>
      <c r="R769" s="13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46"/>
        <v>0</v>
      </c>
      <c r="R770" s="13" t="e">
        <f t="shared" si="47"/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50">100 * (E771/D771)</f>
        <v>41.4</v>
      </c>
      <c r="R771" s="13">
        <f t="shared" ref="R771:R834" si="51">E771/N771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50"/>
        <v>0</v>
      </c>
      <c r="R772" s="13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50"/>
        <v>2.6315789473684209E-2</v>
      </c>
      <c r="R773" s="13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50"/>
        <v>3.3333333333333335</v>
      </c>
      <c r="R774" s="13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50"/>
        <v>0.85129023676509719</v>
      </c>
      <c r="R775" s="13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50"/>
        <v>70.199999999999989</v>
      </c>
      <c r="R776" s="13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50"/>
        <v>1.7000000000000002</v>
      </c>
      <c r="R777" s="13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50"/>
        <v>51.4</v>
      </c>
      <c r="R778" s="13">
        <f t="shared" si="51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50"/>
        <v>0.70000000000000007</v>
      </c>
      <c r="R779" s="13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50"/>
        <v>0.4</v>
      </c>
      <c r="R780" s="13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50"/>
        <v>2.666666666666667</v>
      </c>
      <c r="R781" s="13">
        <f t="shared" si="51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50"/>
        <v>104</v>
      </c>
      <c r="R782" s="13">
        <f t="shared" si="51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50"/>
        <v>133.15375</v>
      </c>
      <c r="R783" s="13">
        <f t="shared" si="51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50"/>
        <v>100</v>
      </c>
      <c r="R784" s="13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50"/>
        <v>148.13333333333333</v>
      </c>
      <c r="R785" s="13">
        <f t="shared" si="51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50"/>
        <v>102.49999999999999</v>
      </c>
      <c r="R786" s="13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50"/>
        <v>180.62799999999999</v>
      </c>
      <c r="R787" s="13">
        <f t="shared" si="51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50"/>
        <v>142.79999999999998</v>
      </c>
      <c r="R788" s="13">
        <f t="shared" si="51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50"/>
        <v>114.16666666666666</v>
      </c>
      <c r="R789" s="13">
        <f t="shared" si="51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50"/>
        <v>203.505</v>
      </c>
      <c r="R790" s="13">
        <f t="shared" si="51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50"/>
        <v>109.41176470588236</v>
      </c>
      <c r="R791" s="13">
        <f t="shared" si="51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50"/>
        <v>144.37459999999999</v>
      </c>
      <c r="R792" s="13">
        <f t="shared" si="51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50"/>
        <v>103.86666666666666</v>
      </c>
      <c r="R793" s="13">
        <f t="shared" si="51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50"/>
        <v>100.44440000000002</v>
      </c>
      <c r="R794" s="13">
        <f t="shared" si="51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50"/>
        <v>102.77927272727271</v>
      </c>
      <c r="R795" s="13">
        <f t="shared" si="51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50"/>
        <v>105.31250000000001</v>
      </c>
      <c r="R796" s="13">
        <f t="shared" si="51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50"/>
        <v>111.78571428571429</v>
      </c>
      <c r="R797" s="13">
        <f t="shared" si="51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50"/>
        <v>101.35000000000001</v>
      </c>
      <c r="R798" s="13">
        <f t="shared" si="51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50"/>
        <v>107.53333333333333</v>
      </c>
      <c r="R799" s="13">
        <f t="shared" si="51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50"/>
        <v>114.88571428571429</v>
      </c>
      <c r="R800" s="13">
        <f t="shared" si="51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50"/>
        <v>100.02</v>
      </c>
      <c r="R801" s="13">
        <f t="shared" si="51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50"/>
        <v>152.13333333333335</v>
      </c>
      <c r="R802" s="13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50"/>
        <v>111.52149999999999</v>
      </c>
      <c r="R803" s="13">
        <f t="shared" si="51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50"/>
        <v>101.33333333333334</v>
      </c>
      <c r="R804" s="13">
        <f t="shared" si="51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50"/>
        <v>123.2608695652174</v>
      </c>
      <c r="R805" s="13">
        <f t="shared" si="51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50"/>
        <v>100</v>
      </c>
      <c r="R806" s="13">
        <f t="shared" si="51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50"/>
        <v>105</v>
      </c>
      <c r="R807" s="13">
        <f t="shared" si="51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50"/>
        <v>104.4375</v>
      </c>
      <c r="R808" s="13">
        <f t="shared" si="51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50"/>
        <v>105.125</v>
      </c>
      <c r="R809" s="13">
        <f t="shared" si="51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50"/>
        <v>100</v>
      </c>
      <c r="R810" s="13">
        <f t="shared" si="51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50"/>
        <v>103.77499999999999</v>
      </c>
      <c r="R811" s="13">
        <f t="shared" si="51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50"/>
        <v>105</v>
      </c>
      <c r="R812" s="13">
        <f t="shared" si="51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50"/>
        <v>104</v>
      </c>
      <c r="R813" s="13">
        <f t="shared" si="51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50"/>
        <v>151.83333333333334</v>
      </c>
      <c r="R814" s="13">
        <f t="shared" si="51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50"/>
        <v>159.99600000000001</v>
      </c>
      <c r="R815" s="13">
        <f t="shared" si="51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50"/>
        <v>127.3</v>
      </c>
      <c r="R816" s="13">
        <f t="shared" si="51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50"/>
        <v>107</v>
      </c>
      <c r="R817" s="13">
        <f t="shared" si="51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50"/>
        <v>115.12214285714286</v>
      </c>
      <c r="R818" s="13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50"/>
        <v>137.11066666666665</v>
      </c>
      <c r="R819" s="13">
        <f t="shared" si="51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50"/>
        <v>155.71428571428572</v>
      </c>
      <c r="R820" s="13">
        <f t="shared" si="51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50"/>
        <v>108.74999999999999</v>
      </c>
      <c r="R821" s="13">
        <f t="shared" si="51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50"/>
        <v>134.05000000000001</v>
      </c>
      <c r="R822" s="13">
        <f t="shared" si="51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50"/>
        <v>100</v>
      </c>
      <c r="R823" s="13">
        <f t="shared" si="51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50"/>
        <v>119.16666666666667</v>
      </c>
      <c r="R824" s="13">
        <f t="shared" si="51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50"/>
        <v>179.5</v>
      </c>
      <c r="R825" s="13">
        <f t="shared" si="51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50"/>
        <v>134.38124999999999</v>
      </c>
      <c r="R826" s="13">
        <f t="shared" si="51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50"/>
        <v>100.43200000000002</v>
      </c>
      <c r="R827" s="13">
        <f t="shared" si="51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50"/>
        <v>101.45454545454547</v>
      </c>
      <c r="R828" s="13">
        <f t="shared" si="51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50"/>
        <v>103.33333333333334</v>
      </c>
      <c r="R829" s="13">
        <f t="shared" si="51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50"/>
        <v>107</v>
      </c>
      <c r="R830" s="13">
        <f t="shared" si="51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50"/>
        <v>104</v>
      </c>
      <c r="R831" s="13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50"/>
        <v>107.83333333333334</v>
      </c>
      <c r="R832" s="13">
        <f t="shared" si="51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50"/>
        <v>233.33333333333334</v>
      </c>
      <c r="R833" s="13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50"/>
        <v>100.60706666666665</v>
      </c>
      <c r="R834" s="13">
        <f t="shared" si="51"/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54">100 * (E835/D835)</f>
        <v>101.66666666666666</v>
      </c>
      <c r="R835" s="13">
        <f t="shared" ref="R835:R898" si="55">E835/N835</f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4"/>
        <v>131.0181818181818</v>
      </c>
      <c r="R836" s="13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4"/>
        <v>117.25000000000001</v>
      </c>
      <c r="R837" s="13">
        <f t="shared" si="55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4"/>
        <v>100.93039999999999</v>
      </c>
      <c r="R838" s="13">
        <f t="shared" si="55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4"/>
        <v>121.8</v>
      </c>
      <c r="R839" s="13">
        <f t="shared" si="55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4"/>
        <v>145.4</v>
      </c>
      <c r="R840" s="13">
        <f t="shared" si="55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4"/>
        <v>116.61660000000001</v>
      </c>
      <c r="R841" s="13">
        <f t="shared" si="55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4"/>
        <v>120.4166</v>
      </c>
      <c r="R842" s="13">
        <f t="shared" si="55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4"/>
        <v>101.32000000000001</v>
      </c>
      <c r="R843" s="13">
        <f t="shared" si="55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4"/>
        <v>104.32</v>
      </c>
      <c r="R844" s="13">
        <f t="shared" si="55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4"/>
        <v>267.13333333333333</v>
      </c>
      <c r="R845" s="13">
        <f t="shared" si="55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4"/>
        <v>194.13333333333333</v>
      </c>
      <c r="R846" s="13">
        <f t="shared" si="55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4"/>
        <v>120.3802</v>
      </c>
      <c r="R847" s="13">
        <f t="shared" si="55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4"/>
        <v>122.00090909090908</v>
      </c>
      <c r="R848" s="13">
        <f t="shared" si="55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4"/>
        <v>100</v>
      </c>
      <c r="R849" s="13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4"/>
        <v>100</v>
      </c>
      <c r="R850" s="13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4"/>
        <v>119.9</v>
      </c>
      <c r="R851" s="13">
        <f t="shared" si="55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4"/>
        <v>155.17499999999998</v>
      </c>
      <c r="R852" s="13">
        <f t="shared" si="55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4"/>
        <v>130.44999999999999</v>
      </c>
      <c r="R853" s="13">
        <f t="shared" si="55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4"/>
        <v>104.97142857142859</v>
      </c>
      <c r="R854" s="13">
        <f t="shared" si="55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4"/>
        <v>100</v>
      </c>
      <c r="R855" s="13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4"/>
        <v>118.2205035971223</v>
      </c>
      <c r="R856" s="13">
        <f t="shared" si="55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4"/>
        <v>103.44827586206897</v>
      </c>
      <c r="R857" s="13">
        <f t="shared" si="55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4"/>
        <v>218.00000000000003</v>
      </c>
      <c r="R858" s="13">
        <f t="shared" si="55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4"/>
        <v>100</v>
      </c>
      <c r="R859" s="13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4"/>
        <v>144.00583333333333</v>
      </c>
      <c r="R860" s="13">
        <f t="shared" si="55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4"/>
        <v>104.67500000000001</v>
      </c>
      <c r="R861" s="13">
        <f t="shared" si="55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4"/>
        <v>18.142857142857142</v>
      </c>
      <c r="R862" s="13">
        <f t="shared" si="55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4"/>
        <v>2.2444444444444445</v>
      </c>
      <c r="R863" s="13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4"/>
        <v>0.33999999999999997</v>
      </c>
      <c r="R864" s="13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4"/>
        <v>4.5</v>
      </c>
      <c r="R865" s="13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4"/>
        <v>41.53846153846154</v>
      </c>
      <c r="R866" s="13">
        <f t="shared" si="55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4"/>
        <v>2.0454545454545454</v>
      </c>
      <c r="R867" s="13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4"/>
        <v>18.285714285714285</v>
      </c>
      <c r="R868" s="13">
        <f t="shared" si="55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4"/>
        <v>24.02</v>
      </c>
      <c r="R869" s="13">
        <f t="shared" si="55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4"/>
        <v>0.1111111111111111</v>
      </c>
      <c r="R870" s="13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4"/>
        <v>11.818181818181818</v>
      </c>
      <c r="R871" s="13">
        <f t="shared" si="55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4"/>
        <v>0.31</v>
      </c>
      <c r="R872" s="13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4"/>
        <v>5.416666666666667</v>
      </c>
      <c r="R873" s="13">
        <f t="shared" si="55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4"/>
        <v>0.8125</v>
      </c>
      <c r="R874" s="13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4"/>
        <v>1.2857142857142856</v>
      </c>
      <c r="R875" s="13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4"/>
        <v>24.333333333333336</v>
      </c>
      <c r="R876" s="13">
        <f t="shared" si="55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4"/>
        <v>0</v>
      </c>
      <c r="R877" s="13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4"/>
        <v>40.799492385786799</v>
      </c>
      <c r="R878" s="13">
        <f t="shared" si="55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4"/>
        <v>67.55</v>
      </c>
      <c r="R879" s="13">
        <f t="shared" si="55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4"/>
        <v>1.3</v>
      </c>
      <c r="R880" s="13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4"/>
        <v>30.666666666666664</v>
      </c>
      <c r="R881" s="13">
        <f t="shared" si="55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4"/>
        <v>2.9894179894179893</v>
      </c>
      <c r="R882" s="13">
        <f t="shared" si="55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4"/>
        <v>0.8</v>
      </c>
      <c r="R883" s="13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4"/>
        <v>20.133333333333333</v>
      </c>
      <c r="R884" s="13">
        <f t="shared" si="55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4"/>
        <v>40.020000000000003</v>
      </c>
      <c r="R885" s="13">
        <f t="shared" si="55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4"/>
        <v>1</v>
      </c>
      <c r="R886" s="13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4"/>
        <v>75</v>
      </c>
      <c r="R887" s="13">
        <f t="shared" si="55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4"/>
        <v>41</v>
      </c>
      <c r="R888" s="13">
        <f t="shared" si="55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4"/>
        <v>0</v>
      </c>
      <c r="R889" s="13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4"/>
        <v>7.1999999999999993</v>
      </c>
      <c r="R890" s="13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4"/>
        <v>9.4412800000000008</v>
      </c>
      <c r="R891" s="13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4"/>
        <v>4.1666666666666661</v>
      </c>
      <c r="R892" s="13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4"/>
        <v>3.25</v>
      </c>
      <c r="R893" s="13">
        <f t="shared" si="55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4"/>
        <v>40.75</v>
      </c>
      <c r="R894" s="13">
        <f t="shared" si="55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4"/>
        <v>10</v>
      </c>
      <c r="R895" s="13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4"/>
        <v>39.17</v>
      </c>
      <c r="R896" s="13">
        <f t="shared" si="55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4"/>
        <v>2.4375</v>
      </c>
      <c r="R897" s="13">
        <f t="shared" si="55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54"/>
        <v>40</v>
      </c>
      <c r="R898" s="13">
        <f t="shared" si="55"/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58">100 * (E899/D899)</f>
        <v>0</v>
      </c>
      <c r="R899" s="13" t="e">
        <f t="shared" ref="R899:R962" si="59">E899/N899</f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8"/>
        <v>2.8000000000000003</v>
      </c>
      <c r="R900" s="13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8"/>
        <v>37.333333333333336</v>
      </c>
      <c r="R901" s="13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8"/>
        <v>0.42</v>
      </c>
      <c r="R902" s="13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8"/>
        <v>0</v>
      </c>
      <c r="R903" s="13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8"/>
        <v>0.3</v>
      </c>
      <c r="R904" s="13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8"/>
        <v>3.2</v>
      </c>
      <c r="R905" s="13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8"/>
        <v>0.30199999999999999</v>
      </c>
      <c r="R906" s="13">
        <f t="shared" si="59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8"/>
        <v>3.0153846153846153</v>
      </c>
      <c r="R907" s="13">
        <f t="shared" si="59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8"/>
        <v>0</v>
      </c>
      <c r="R908" s="13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8"/>
        <v>0</v>
      </c>
      <c r="R909" s="13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8"/>
        <v>0</v>
      </c>
      <c r="R910" s="13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8"/>
        <v>3.25</v>
      </c>
      <c r="R911" s="13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8"/>
        <v>22.363636363636363</v>
      </c>
      <c r="R912" s="13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8"/>
        <v>0</v>
      </c>
      <c r="R913" s="13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8"/>
        <v>0.85714285714285721</v>
      </c>
      <c r="R914" s="13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8"/>
        <v>6.6066666666666665</v>
      </c>
      <c r="R915" s="13">
        <f t="shared" si="59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8"/>
        <v>0</v>
      </c>
      <c r="R916" s="13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8"/>
        <v>5.7692307692307692</v>
      </c>
      <c r="R917" s="13">
        <f t="shared" si="59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8"/>
        <v>0</v>
      </c>
      <c r="R918" s="13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8"/>
        <v>0.6</v>
      </c>
      <c r="R919" s="13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8"/>
        <v>5.0256410256410255</v>
      </c>
      <c r="R920" s="13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8"/>
        <v>0.5</v>
      </c>
      <c r="R921" s="13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8"/>
        <v>0</v>
      </c>
      <c r="R922" s="13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8"/>
        <v>30.9</v>
      </c>
      <c r="R923" s="13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8"/>
        <v>21.037037037037038</v>
      </c>
      <c r="R924" s="13">
        <f t="shared" si="59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8"/>
        <v>2.1999999999999997</v>
      </c>
      <c r="R925" s="13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8"/>
        <v>10.9</v>
      </c>
      <c r="R926" s="13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8"/>
        <v>2.666666666666667</v>
      </c>
      <c r="R927" s="13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8"/>
        <v>0</v>
      </c>
      <c r="R928" s="13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8"/>
        <v>0</v>
      </c>
      <c r="R929" s="13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8"/>
        <v>10.86206896551724</v>
      </c>
      <c r="R930" s="13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8"/>
        <v>0</v>
      </c>
      <c r="R931" s="13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8"/>
        <v>38.333333333333336</v>
      </c>
      <c r="R932" s="13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8"/>
        <v>6.5500000000000007</v>
      </c>
      <c r="R933" s="13">
        <f t="shared" si="59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8"/>
        <v>14.536842105263158</v>
      </c>
      <c r="R934" s="13">
        <f t="shared" si="59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8"/>
        <v>6</v>
      </c>
      <c r="R935" s="13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8"/>
        <v>30.4</v>
      </c>
      <c r="R936" s="13">
        <f t="shared" si="59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8"/>
        <v>1.4285714285714286</v>
      </c>
      <c r="R937" s="13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8"/>
        <v>0</v>
      </c>
      <c r="R938" s="13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8"/>
        <v>1.1428571428571428</v>
      </c>
      <c r="R939" s="13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8"/>
        <v>0.35714285714285715</v>
      </c>
      <c r="R940" s="13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8"/>
        <v>1.4545454545454546</v>
      </c>
      <c r="R941" s="13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8"/>
        <v>17.155555555555555</v>
      </c>
      <c r="R942" s="13">
        <f t="shared" si="59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8"/>
        <v>2.3220000000000001</v>
      </c>
      <c r="R943" s="13">
        <f t="shared" si="59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8"/>
        <v>8.9066666666666663</v>
      </c>
      <c r="R944" s="13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8"/>
        <v>9.6333333333333346</v>
      </c>
      <c r="R945" s="13">
        <f t="shared" si="59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8"/>
        <v>13.325999999999999</v>
      </c>
      <c r="R946" s="13">
        <f t="shared" si="59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8"/>
        <v>2.484</v>
      </c>
      <c r="R947" s="13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8"/>
        <v>1.9066666666666665</v>
      </c>
      <c r="R948" s="13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8"/>
        <v>0</v>
      </c>
      <c r="R949" s="13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8"/>
        <v>12</v>
      </c>
      <c r="R950" s="13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8"/>
        <v>1.365</v>
      </c>
      <c r="R951" s="13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8"/>
        <v>28.04</v>
      </c>
      <c r="R952" s="13">
        <f t="shared" si="59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8"/>
        <v>38.39</v>
      </c>
      <c r="R953" s="13">
        <f t="shared" si="59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8"/>
        <v>39.942857142857143</v>
      </c>
      <c r="R954" s="13">
        <f t="shared" si="59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8"/>
        <v>0.84</v>
      </c>
      <c r="R955" s="13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8"/>
        <v>43.406666666666666</v>
      </c>
      <c r="R956" s="13">
        <f t="shared" si="59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8"/>
        <v>5.6613333333333333</v>
      </c>
      <c r="R957" s="13">
        <f t="shared" si="59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8"/>
        <v>1.722</v>
      </c>
      <c r="R958" s="13">
        <f t="shared" si="59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8"/>
        <v>1.9416666666666664</v>
      </c>
      <c r="R959" s="13">
        <f t="shared" si="59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8"/>
        <v>11.328275684711327</v>
      </c>
      <c r="R960" s="13">
        <f t="shared" si="59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8"/>
        <v>38.86</v>
      </c>
      <c r="R961" s="13">
        <f t="shared" si="59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58"/>
        <v>46.100628930817614</v>
      </c>
      <c r="R962" s="13">
        <f t="shared" si="59"/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62">100 * (E963/D963)</f>
        <v>42.188421052631583</v>
      </c>
      <c r="R963" s="13">
        <f t="shared" ref="R963:R1026" si="63">E963/N963</f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2"/>
        <v>28.48</v>
      </c>
      <c r="R964" s="13">
        <f t="shared" si="63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2"/>
        <v>1.077142857142857</v>
      </c>
      <c r="R965" s="13">
        <f t="shared" si="63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2"/>
        <v>0.79909090909090907</v>
      </c>
      <c r="R966" s="13">
        <f t="shared" si="63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2"/>
        <v>1.1919999999999999</v>
      </c>
      <c r="R967" s="13">
        <f t="shared" si="63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2"/>
        <v>14.799999999999999</v>
      </c>
      <c r="R968" s="13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2"/>
        <v>17.810000000000002</v>
      </c>
      <c r="R969" s="13">
        <f t="shared" si="63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2"/>
        <v>1.325</v>
      </c>
      <c r="R970" s="13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2"/>
        <v>46.666666666666664</v>
      </c>
      <c r="R971" s="13">
        <f t="shared" si="63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2"/>
        <v>45.92</v>
      </c>
      <c r="R972" s="13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2"/>
        <v>0.22599999999999998</v>
      </c>
      <c r="R973" s="13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2"/>
        <v>34.625</v>
      </c>
      <c r="R974" s="13">
        <f t="shared" si="63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2"/>
        <v>2.0549999999999997</v>
      </c>
      <c r="R975" s="13">
        <f t="shared" si="63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2"/>
        <v>0.55999999999999994</v>
      </c>
      <c r="R976" s="13">
        <f t="shared" si="63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2"/>
        <v>2.6069999999999998</v>
      </c>
      <c r="R977" s="13">
        <f t="shared" si="63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2"/>
        <v>1.9259999999999999</v>
      </c>
      <c r="R978" s="13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2"/>
        <v>33.666666666666664</v>
      </c>
      <c r="R979" s="13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2"/>
        <v>56.263267182990241</v>
      </c>
      <c r="R980" s="13">
        <f t="shared" si="63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2"/>
        <v>82.817599999999999</v>
      </c>
      <c r="R981" s="13">
        <f t="shared" si="63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2"/>
        <v>14.860000000000001</v>
      </c>
      <c r="R982" s="13">
        <f t="shared" si="63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2"/>
        <v>1.2375123751237513E-2</v>
      </c>
      <c r="R983" s="13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2"/>
        <v>1.7142857142857144E-2</v>
      </c>
      <c r="R984" s="13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2"/>
        <v>29.506136117214709</v>
      </c>
      <c r="R985" s="13">
        <f t="shared" si="63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2"/>
        <v>1.06</v>
      </c>
      <c r="R986" s="13">
        <f t="shared" si="63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2"/>
        <v>6.293333333333333</v>
      </c>
      <c r="R987" s="13">
        <f t="shared" si="63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2"/>
        <v>12.75</v>
      </c>
      <c r="R988" s="13">
        <f t="shared" si="63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2"/>
        <v>13.22</v>
      </c>
      <c r="R989" s="13">
        <f t="shared" si="63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2"/>
        <v>0</v>
      </c>
      <c r="R990" s="13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2"/>
        <v>16.77</v>
      </c>
      <c r="R991" s="13">
        <f t="shared" si="63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2"/>
        <v>0.104</v>
      </c>
      <c r="R992" s="13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2"/>
        <v>4.24</v>
      </c>
      <c r="R993" s="13">
        <f t="shared" si="63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2"/>
        <v>0.46699999999999997</v>
      </c>
      <c r="R994" s="13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2"/>
        <v>25.087142857142858</v>
      </c>
      <c r="R995" s="13">
        <f t="shared" si="63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2"/>
        <v>2.3345000000000002</v>
      </c>
      <c r="R996" s="13">
        <f t="shared" si="63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2"/>
        <v>7.26</v>
      </c>
      <c r="R997" s="13">
        <f t="shared" si="63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2"/>
        <v>1.625</v>
      </c>
      <c r="R998" s="13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2"/>
        <v>1.3</v>
      </c>
      <c r="R999" s="13">
        <f t="shared" si="63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2"/>
        <v>58.558333333333337</v>
      </c>
      <c r="R1000" s="13">
        <f t="shared" si="63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2"/>
        <v>7.7886666666666677</v>
      </c>
      <c r="R1001" s="13">
        <f t="shared" si="63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2"/>
        <v>2.2157147647256061</v>
      </c>
      <c r="R1002" s="13">
        <f t="shared" si="63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2"/>
        <v>104</v>
      </c>
      <c r="R1003" s="13">
        <f t="shared" si="63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2"/>
        <v>29.6029602960296</v>
      </c>
      <c r="R1004" s="13">
        <f t="shared" si="63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2"/>
        <v>16.055</v>
      </c>
      <c r="R1005" s="13">
        <f t="shared" si="63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2"/>
        <v>82.207999999999998</v>
      </c>
      <c r="R1006" s="13">
        <f t="shared" si="63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2"/>
        <v>75.051000000000002</v>
      </c>
      <c r="R1007" s="13">
        <f t="shared" si="63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2"/>
        <v>5.8500000000000005</v>
      </c>
      <c r="R1008" s="13">
        <f t="shared" si="63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2"/>
        <v>44.32</v>
      </c>
      <c r="R1009" s="13">
        <f t="shared" si="63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2"/>
        <v>0.26737967914438499</v>
      </c>
      <c r="R1010" s="13">
        <f t="shared" si="63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2"/>
        <v>13.13</v>
      </c>
      <c r="R1011" s="13">
        <f t="shared" si="63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2"/>
        <v>0.19088937093275488</v>
      </c>
      <c r="R1012" s="13">
        <f t="shared" si="63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2"/>
        <v>0.375</v>
      </c>
      <c r="R1013" s="13">
        <f t="shared" si="63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2"/>
        <v>21535.021000000001</v>
      </c>
      <c r="R1014" s="13">
        <f t="shared" si="63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2"/>
        <v>34.527999999999999</v>
      </c>
      <c r="R1015" s="13">
        <f t="shared" si="63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2"/>
        <v>30.599999999999998</v>
      </c>
      <c r="R1016" s="13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2"/>
        <v>2.666666666666667</v>
      </c>
      <c r="R1017" s="13">
        <f t="shared" si="63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2"/>
        <v>2.8420000000000001</v>
      </c>
      <c r="R1018" s="13">
        <f t="shared" si="63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2"/>
        <v>22.878799999999998</v>
      </c>
      <c r="R1019" s="13">
        <f t="shared" si="63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2"/>
        <v>3.105</v>
      </c>
      <c r="R1020" s="13">
        <f t="shared" si="63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2"/>
        <v>47.333333333333336</v>
      </c>
      <c r="R1021" s="13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2"/>
        <v>205.54838709677421</v>
      </c>
      <c r="R1022" s="13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2"/>
        <v>351.80366666666669</v>
      </c>
      <c r="R1023" s="13">
        <f t="shared" si="63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2"/>
        <v>114.9</v>
      </c>
      <c r="R1024" s="13">
        <f t="shared" si="63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2"/>
        <v>237.15</v>
      </c>
      <c r="R1025" s="13">
        <f t="shared" si="63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62"/>
        <v>118.63774999999998</v>
      </c>
      <c r="R1026" s="13">
        <f t="shared" si="63"/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66">100 * (E1027/D1027)</f>
        <v>109.92831428571431</v>
      </c>
      <c r="R1027" s="13">
        <f t="shared" ref="R1027:R1090" si="67">E1027/N1027</f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6"/>
        <v>100.00828571428571</v>
      </c>
      <c r="R1028" s="13">
        <f t="shared" si="67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6"/>
        <v>103.09292094387415</v>
      </c>
      <c r="R1029" s="13">
        <f t="shared" si="67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6"/>
        <v>117.27000000000001</v>
      </c>
      <c r="R1030" s="13">
        <f t="shared" si="67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6"/>
        <v>111.75999999999999</v>
      </c>
      <c r="R1031" s="13">
        <f t="shared" si="67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6"/>
        <v>342.09999999999997</v>
      </c>
      <c r="R1032" s="13">
        <f t="shared" si="67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6"/>
        <v>107.4</v>
      </c>
      <c r="R1033" s="13">
        <f t="shared" si="67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6"/>
        <v>108.49703703703703</v>
      </c>
      <c r="R1034" s="13">
        <f t="shared" si="67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6"/>
        <v>102.86144578313252</v>
      </c>
      <c r="R1035" s="13">
        <f t="shared" si="67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6"/>
        <v>130.0018</v>
      </c>
      <c r="R1036" s="13">
        <f t="shared" si="67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6"/>
        <v>107.65217391304347</v>
      </c>
      <c r="R1037" s="13">
        <f t="shared" si="67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6"/>
        <v>112.36044444444444</v>
      </c>
      <c r="R1038" s="13">
        <f t="shared" si="67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6"/>
        <v>102.1</v>
      </c>
      <c r="R1039" s="13">
        <f t="shared" si="67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6"/>
        <v>145.33333333333334</v>
      </c>
      <c r="R1040" s="13">
        <f t="shared" si="67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6"/>
        <v>128.19999999999999</v>
      </c>
      <c r="R1041" s="13">
        <f t="shared" si="67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6"/>
        <v>0.29411764705882354</v>
      </c>
      <c r="R1042" s="13">
        <f t="shared" si="67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6"/>
        <v>0</v>
      </c>
      <c r="R1043" s="13" t="e">
        <f t="shared" si="67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6"/>
        <v>1.5384615384615385</v>
      </c>
      <c r="R1044" s="13">
        <f t="shared" si="67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6"/>
        <v>8.5370000000000008</v>
      </c>
      <c r="R1045" s="13">
        <f t="shared" si="67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6"/>
        <v>8.5714285714285715E-2</v>
      </c>
      <c r="R1046" s="13">
        <f t="shared" si="67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6"/>
        <v>2.6599999999999997</v>
      </c>
      <c r="R1047" s="13">
        <f t="shared" si="67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6"/>
        <v>0</v>
      </c>
      <c r="R1048" s="13" t="e">
        <f t="shared" si="67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6"/>
        <v>0.05</v>
      </c>
      <c r="R1049" s="13">
        <f t="shared" si="67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6"/>
        <v>1.4133333333333333</v>
      </c>
      <c r="R1050" s="13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6"/>
        <v>0</v>
      </c>
      <c r="R1051" s="13" t="e">
        <f t="shared" si="67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6"/>
        <v>0</v>
      </c>
      <c r="R1052" s="13" t="e">
        <f t="shared" si="67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6"/>
        <v>0</v>
      </c>
      <c r="R1053" s="13" t="e">
        <f t="shared" si="67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6"/>
        <v>0</v>
      </c>
      <c r="R1054" s="13" t="e">
        <f t="shared" si="67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6"/>
        <v>1</v>
      </c>
      <c r="R1055" s="13">
        <f t="shared" si="67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6"/>
        <v>0</v>
      </c>
      <c r="R1056" s="13" t="e">
        <f t="shared" si="67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6"/>
        <v>0</v>
      </c>
      <c r="R1057" s="13" t="e">
        <f t="shared" si="67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6"/>
        <v>0</v>
      </c>
      <c r="R1058" s="13" t="e">
        <f t="shared" si="67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6"/>
        <v>0</v>
      </c>
      <c r="R1059" s="13" t="e">
        <f t="shared" si="67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6"/>
        <v>0</v>
      </c>
      <c r="R1060" s="13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6"/>
        <v>0</v>
      </c>
      <c r="R1061" s="13" t="e">
        <f t="shared" si="67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6"/>
        <v>1</v>
      </c>
      <c r="R1062" s="13">
        <f t="shared" si="67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6"/>
        <v>0</v>
      </c>
      <c r="R1063" s="13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6"/>
        <v>95.477386934673376</v>
      </c>
      <c r="R1064" s="13">
        <f t="shared" si="67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6"/>
        <v>0</v>
      </c>
      <c r="R1065" s="13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6"/>
        <v>8.974444444444444</v>
      </c>
      <c r="R1066" s="13">
        <f t="shared" si="67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6"/>
        <v>2.7</v>
      </c>
      <c r="R1067" s="13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6"/>
        <v>3.3673333333333333</v>
      </c>
      <c r="R1068" s="13">
        <f t="shared" si="67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6"/>
        <v>26</v>
      </c>
      <c r="R1069" s="13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6"/>
        <v>0.15</v>
      </c>
      <c r="R1070" s="13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6"/>
        <v>38.636363636363633</v>
      </c>
      <c r="R1071" s="13">
        <f t="shared" si="67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6"/>
        <v>0.70000000000000007</v>
      </c>
      <c r="R1072" s="13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6"/>
        <v>0</v>
      </c>
      <c r="R1073" s="13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6"/>
        <v>6.8000000000000005E-2</v>
      </c>
      <c r="R1074" s="13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6"/>
        <v>1.3333333333333335</v>
      </c>
      <c r="R1075" s="13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6"/>
        <v>6.3092592592592585</v>
      </c>
      <c r="R1076" s="13">
        <f t="shared" si="67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6"/>
        <v>4.5</v>
      </c>
      <c r="R1077" s="13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6"/>
        <v>62.765333333333331</v>
      </c>
      <c r="R1078" s="13">
        <f t="shared" si="67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6"/>
        <v>29.376000000000001</v>
      </c>
      <c r="R1079" s="13">
        <f t="shared" si="67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6"/>
        <v>7.5</v>
      </c>
      <c r="R1080" s="13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6"/>
        <v>2.6076923076923078</v>
      </c>
      <c r="R1081" s="13">
        <f t="shared" si="67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6"/>
        <v>9.1050000000000004</v>
      </c>
      <c r="R1082" s="13">
        <f t="shared" si="67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6"/>
        <v>1.7647058823529412E-2</v>
      </c>
      <c r="R1083" s="13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6"/>
        <v>0.55999999999999994</v>
      </c>
      <c r="R1084" s="13">
        <f t="shared" si="67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6"/>
        <v>0.82000000000000006</v>
      </c>
      <c r="R1085" s="13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6"/>
        <v>0</v>
      </c>
      <c r="R1086" s="13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6"/>
        <v>3.42</v>
      </c>
      <c r="R1087" s="13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6"/>
        <v>8.3333333333333343E-2</v>
      </c>
      <c r="R1088" s="13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6"/>
        <v>0</v>
      </c>
      <c r="R1089" s="13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66"/>
        <v>14.182977777777777</v>
      </c>
      <c r="R1090" s="13">
        <f t="shared" si="67"/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70">100 * (E1091/D1091)</f>
        <v>7.8266666666666662</v>
      </c>
      <c r="R1091" s="13">
        <f t="shared" ref="R1091:R1154" si="71">E1091/N1091</f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70"/>
        <v>3.8464497269020695E-2</v>
      </c>
      <c r="R1092" s="13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70"/>
        <v>12.5</v>
      </c>
      <c r="R1093" s="13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70"/>
        <v>1.05</v>
      </c>
      <c r="R1094" s="13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70"/>
        <v>14.083333333333334</v>
      </c>
      <c r="R1095" s="13">
        <f t="shared" si="71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70"/>
        <v>18.300055555555556</v>
      </c>
      <c r="R1096" s="13">
        <f t="shared" si="71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70"/>
        <v>5.0347999999999997</v>
      </c>
      <c r="R1097" s="13">
        <f t="shared" si="71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70"/>
        <v>17.933333333333334</v>
      </c>
      <c r="R1098" s="13">
        <f t="shared" si="71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70"/>
        <v>4.7E-2</v>
      </c>
      <c r="R1099" s="13">
        <f t="shared" si="71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70"/>
        <v>7.2120000000000006</v>
      </c>
      <c r="R1100" s="13">
        <f t="shared" si="71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70"/>
        <v>0.5</v>
      </c>
      <c r="R1101" s="13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70"/>
        <v>2.5</v>
      </c>
      <c r="R1102" s="13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70"/>
        <v>4.1000000000000002E-2</v>
      </c>
      <c r="R1103" s="13">
        <f t="shared" si="71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70"/>
        <v>5.3125</v>
      </c>
      <c r="R1104" s="13">
        <f t="shared" si="71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70"/>
        <v>1.6199999999999999</v>
      </c>
      <c r="R1105" s="13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70"/>
        <v>4.9516666666666671</v>
      </c>
      <c r="R1106" s="13">
        <f t="shared" si="71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70"/>
        <v>0.159</v>
      </c>
      <c r="R1107" s="13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70"/>
        <v>41.25</v>
      </c>
      <c r="R1108" s="13">
        <f t="shared" si="71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70"/>
        <v>0</v>
      </c>
      <c r="R1109" s="13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70"/>
        <v>2.93</v>
      </c>
      <c r="R1110" s="13">
        <f t="shared" si="71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70"/>
        <v>0.44999999999999996</v>
      </c>
      <c r="R1111" s="13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70"/>
        <v>0.51</v>
      </c>
      <c r="R1112" s="13">
        <f t="shared" si="7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70"/>
        <v>0.04</v>
      </c>
      <c r="R1113" s="13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70"/>
        <v>35.537409090909087</v>
      </c>
      <c r="R1114" s="13">
        <f t="shared" si="7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70"/>
        <v>0.5</v>
      </c>
      <c r="R1115" s="13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70"/>
        <v>0.16666666666666669</v>
      </c>
      <c r="R1116" s="13">
        <f t="shared" si="7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70"/>
        <v>0.13250000000000001</v>
      </c>
      <c r="R1117" s="13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70"/>
        <v>3.5704000000000007E-2</v>
      </c>
      <c r="R1118" s="13">
        <f t="shared" si="7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70"/>
        <v>8.3000000000000007</v>
      </c>
      <c r="R1119" s="13">
        <f t="shared" si="7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70"/>
        <v>2.4222222222222221</v>
      </c>
      <c r="R1120" s="13">
        <f t="shared" si="7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70"/>
        <v>0.23809523809523811</v>
      </c>
      <c r="R1121" s="13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70"/>
        <v>0</v>
      </c>
      <c r="R1122" s="13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70"/>
        <v>1.1599999999999999E-2</v>
      </c>
      <c r="R1123" s="13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70"/>
        <v>0</v>
      </c>
      <c r="R1124" s="13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70"/>
        <v>0.22</v>
      </c>
      <c r="R1125" s="13">
        <f t="shared" si="71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70"/>
        <v>0.47222222222222221</v>
      </c>
      <c r="R1126" s="13">
        <f t="shared" si="71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70"/>
        <v>0</v>
      </c>
      <c r="R1127" s="13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70"/>
        <v>0.5</v>
      </c>
      <c r="R1128" s="13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70"/>
        <v>1.6714285714285713</v>
      </c>
      <c r="R1129" s="13">
        <f t="shared" si="71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70"/>
        <v>0.1</v>
      </c>
      <c r="R1130" s="13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70"/>
        <v>0.105</v>
      </c>
      <c r="R1131" s="13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70"/>
        <v>0.22</v>
      </c>
      <c r="R1132" s="13">
        <f t="shared" si="71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70"/>
        <v>0</v>
      </c>
      <c r="R1133" s="13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70"/>
        <v>14.38</v>
      </c>
      <c r="R1134" s="13">
        <f t="shared" si="71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70"/>
        <v>0.66666666666666674</v>
      </c>
      <c r="R1135" s="13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70"/>
        <v>4.0000000000000001E-3</v>
      </c>
      <c r="R1136" s="13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70"/>
        <v>5</v>
      </c>
      <c r="R1137" s="13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70"/>
        <v>6.4439140811455857</v>
      </c>
      <c r="R1138" s="13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70"/>
        <v>39.5</v>
      </c>
      <c r="R1139" s="13">
        <f t="shared" si="71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70"/>
        <v>0.35714285714285715</v>
      </c>
      <c r="R1140" s="13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70"/>
        <v>6.25E-2</v>
      </c>
      <c r="R1141" s="13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70"/>
        <v>0</v>
      </c>
      <c r="R1142" s="13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70"/>
        <v>0</v>
      </c>
      <c r="R1143" s="13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70"/>
        <v>0</v>
      </c>
      <c r="R1144" s="13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70"/>
        <v>0.41333333333333333</v>
      </c>
      <c r="R1145" s="13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70"/>
        <v>0</v>
      </c>
      <c r="R1146" s="13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70"/>
        <v>0.125</v>
      </c>
      <c r="R1147" s="13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70"/>
        <v>8.8333333333333339</v>
      </c>
      <c r="R1148" s="13">
        <f t="shared" si="71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70"/>
        <v>0</v>
      </c>
      <c r="R1149" s="13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70"/>
        <v>0.48666666666666669</v>
      </c>
      <c r="R1150" s="13">
        <f t="shared" si="71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70"/>
        <v>0.15</v>
      </c>
      <c r="R1151" s="13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70"/>
        <v>10.08</v>
      </c>
      <c r="R1152" s="13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70"/>
        <v>0</v>
      </c>
      <c r="R1153" s="13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70"/>
        <v>5.6937500000000005</v>
      </c>
      <c r="R1154" s="13">
        <f t="shared" si="71"/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74">100 * (E1155/D1155)</f>
        <v>0.625</v>
      </c>
      <c r="R1155" s="13">
        <f t="shared" ref="R1155:R1218" si="75">E1155/N1155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4"/>
        <v>6.5</v>
      </c>
      <c r="R1156" s="13">
        <f t="shared" si="75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4"/>
        <v>0.752</v>
      </c>
      <c r="R1157" s="13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4"/>
        <v>0</v>
      </c>
      <c r="R1158" s="13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4"/>
        <v>1.51</v>
      </c>
      <c r="R1159" s="13">
        <f t="shared" si="75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4"/>
        <v>0.46666666666666673</v>
      </c>
      <c r="R1160" s="13">
        <f t="shared" si="75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4"/>
        <v>0</v>
      </c>
      <c r="R1161" s="13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4"/>
        <v>3.85</v>
      </c>
      <c r="R1162" s="13">
        <f t="shared" si="75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4"/>
        <v>0</v>
      </c>
      <c r="R1163" s="13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4"/>
        <v>5.8333333333333341E-2</v>
      </c>
      <c r="R1164" s="13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4"/>
        <v>0</v>
      </c>
      <c r="R1165" s="13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4"/>
        <v>0</v>
      </c>
      <c r="R1166" s="13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4"/>
        <v>20.705000000000002</v>
      </c>
      <c r="R1167" s="13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4"/>
        <v>19.139999999999997</v>
      </c>
      <c r="R1168" s="13">
        <f t="shared" si="75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4"/>
        <v>1.6316666666666666</v>
      </c>
      <c r="R1169" s="13">
        <f t="shared" si="75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4"/>
        <v>5.6666666666666661</v>
      </c>
      <c r="R1170" s="13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4"/>
        <v>0.16999999999999998</v>
      </c>
      <c r="R1171" s="13">
        <f t="shared" si="75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4"/>
        <v>0.4</v>
      </c>
      <c r="R1172" s="13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4"/>
        <v>0.1</v>
      </c>
      <c r="R1173" s="13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4"/>
        <v>0</v>
      </c>
      <c r="R1174" s="13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4"/>
        <v>2.4E-2</v>
      </c>
      <c r="R1175" s="13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4"/>
        <v>5.9066666666666672</v>
      </c>
      <c r="R1176" s="13">
        <f t="shared" si="75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4"/>
        <v>2.9250000000000003</v>
      </c>
      <c r="R1177" s="13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4"/>
        <v>5.7142857142857143E-3</v>
      </c>
      <c r="R1178" s="13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4"/>
        <v>0</v>
      </c>
      <c r="R1179" s="13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4"/>
        <v>6.6666666666666671E-3</v>
      </c>
      <c r="R1180" s="13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4"/>
        <v>5.3333333333333339</v>
      </c>
      <c r="R1181" s="13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4"/>
        <v>11.75</v>
      </c>
      <c r="R1182" s="13">
        <f t="shared" si="75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4"/>
        <v>8.0000000000000002E-3</v>
      </c>
      <c r="R1183" s="13">
        <f t="shared" si="75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4"/>
        <v>4.2</v>
      </c>
      <c r="R1184" s="13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4"/>
        <v>4</v>
      </c>
      <c r="R1185" s="13">
        <f t="shared" si="75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4"/>
        <v>104.93636363636362</v>
      </c>
      <c r="R1186" s="13">
        <f t="shared" si="75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4"/>
        <v>105.44</v>
      </c>
      <c r="R1187" s="13">
        <f t="shared" si="75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4"/>
        <v>106.73333333333332</v>
      </c>
      <c r="R1188" s="13">
        <f t="shared" si="75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4"/>
        <v>104.12571428571428</v>
      </c>
      <c r="R1189" s="13">
        <f t="shared" si="75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4"/>
        <v>160.54999999999998</v>
      </c>
      <c r="R1190" s="13">
        <f t="shared" si="75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4"/>
        <v>107.77777777777777</v>
      </c>
      <c r="R1191" s="13">
        <f t="shared" si="75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4"/>
        <v>135</v>
      </c>
      <c r="R1192" s="13">
        <f t="shared" si="75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4"/>
        <v>109.07407407407408</v>
      </c>
      <c r="R1193" s="13">
        <f t="shared" si="75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4"/>
        <v>290</v>
      </c>
      <c r="R1194" s="13">
        <f t="shared" si="75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4"/>
        <v>103.95714285714286</v>
      </c>
      <c r="R1195" s="13">
        <f t="shared" si="75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4"/>
        <v>322.24</v>
      </c>
      <c r="R1196" s="13">
        <f t="shared" si="75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4"/>
        <v>135</v>
      </c>
      <c r="R1197" s="13">
        <f t="shared" si="75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4"/>
        <v>269.91034482758624</v>
      </c>
      <c r="R1198" s="13">
        <f t="shared" si="75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4"/>
        <v>253.29333333333332</v>
      </c>
      <c r="R1199" s="13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4"/>
        <v>260.59999999999997</v>
      </c>
      <c r="R1200" s="13">
        <f t="shared" si="75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4"/>
        <v>101.31677953348381</v>
      </c>
      <c r="R1201" s="13">
        <f t="shared" si="75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4"/>
        <v>125.60416666666667</v>
      </c>
      <c r="R1202" s="13">
        <f t="shared" si="75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4"/>
        <v>102.43783333333334</v>
      </c>
      <c r="R1203" s="13">
        <f t="shared" si="75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4"/>
        <v>199.244</v>
      </c>
      <c r="R1204" s="13">
        <f t="shared" si="75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4"/>
        <v>102.45398773006136</v>
      </c>
      <c r="R1205" s="13">
        <f t="shared" si="75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4"/>
        <v>102.94615384615385</v>
      </c>
      <c r="R1206" s="13">
        <f t="shared" si="75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4"/>
        <v>100.86153846153847</v>
      </c>
      <c r="R1207" s="13">
        <f t="shared" si="75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4"/>
        <v>114.99999999999999</v>
      </c>
      <c r="R1208" s="13">
        <f t="shared" si="75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4"/>
        <v>104.16766467065868</v>
      </c>
      <c r="R1209" s="13">
        <f t="shared" si="75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4"/>
        <v>155.29999999999998</v>
      </c>
      <c r="R1210" s="13">
        <f t="shared" si="75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4"/>
        <v>106</v>
      </c>
      <c r="R1211" s="13">
        <f t="shared" si="75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4"/>
        <v>254.31499999999997</v>
      </c>
      <c r="R1212" s="13">
        <f t="shared" si="75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4"/>
        <v>101.1</v>
      </c>
      <c r="R1213" s="13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4"/>
        <v>129.04</v>
      </c>
      <c r="R1214" s="13">
        <f t="shared" si="75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4"/>
        <v>102.23076923076924</v>
      </c>
      <c r="R1215" s="13">
        <f t="shared" si="75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4"/>
        <v>131.80000000000001</v>
      </c>
      <c r="R1216" s="13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4"/>
        <v>786.0802000000001</v>
      </c>
      <c r="R1217" s="13">
        <f t="shared" si="75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74"/>
        <v>145.70000000000002</v>
      </c>
      <c r="R1218" s="13">
        <f t="shared" si="75"/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78">100 * (E1219/D1219)</f>
        <v>102.60000000000001</v>
      </c>
      <c r="R1219" s="13">
        <f t="shared" ref="R1219:R1282" si="79">E1219/N1219</f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8"/>
        <v>172.27777777777777</v>
      </c>
      <c r="R1220" s="13">
        <f t="shared" si="7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8"/>
        <v>159.16819571865443</v>
      </c>
      <c r="R1221" s="13">
        <f t="shared" si="7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8"/>
        <v>103.76666666666668</v>
      </c>
      <c r="R1222" s="13">
        <f t="shared" si="7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8"/>
        <v>111.40954545454547</v>
      </c>
      <c r="R1223" s="13">
        <f t="shared" si="7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8"/>
        <v>280.375</v>
      </c>
      <c r="R1224" s="13">
        <f t="shared" si="7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8"/>
        <v>112.10606060606061</v>
      </c>
      <c r="R1225" s="13">
        <f t="shared" si="79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8"/>
        <v>7.0666666666666673</v>
      </c>
      <c r="R1226" s="13">
        <f t="shared" si="79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8"/>
        <v>4.3999999999999995</v>
      </c>
      <c r="R1227" s="13">
        <f t="shared" si="7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8"/>
        <v>3.8739999999999997</v>
      </c>
      <c r="R1228" s="13">
        <f t="shared" si="79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8"/>
        <v>0</v>
      </c>
      <c r="R1229" s="13" t="e">
        <f t="shared" si="7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8"/>
        <v>29.299999999999997</v>
      </c>
      <c r="R1230" s="13">
        <f t="shared" si="79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8"/>
        <v>0.90909090909090906</v>
      </c>
      <c r="R1231" s="13">
        <f t="shared" si="7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8"/>
        <v>0</v>
      </c>
      <c r="R1232" s="13" t="e">
        <f t="shared" si="7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8"/>
        <v>0</v>
      </c>
      <c r="R1233" s="13" t="e">
        <f t="shared" si="7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8"/>
        <v>0.8</v>
      </c>
      <c r="R1234" s="13">
        <f t="shared" si="7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8"/>
        <v>11.600000000000001</v>
      </c>
      <c r="R1235" s="13">
        <f t="shared" si="79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8"/>
        <v>0</v>
      </c>
      <c r="R1236" s="13" t="e">
        <f t="shared" si="7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8"/>
        <v>2.7873639500929119</v>
      </c>
      <c r="R1237" s="13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8"/>
        <v>0</v>
      </c>
      <c r="R1238" s="13" t="e">
        <f t="shared" si="7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8"/>
        <v>0</v>
      </c>
      <c r="R1239" s="13" t="e">
        <f t="shared" si="7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8"/>
        <v>17.8</v>
      </c>
      <c r="R1240" s="13">
        <f t="shared" si="79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8"/>
        <v>0</v>
      </c>
      <c r="R1241" s="13" t="e">
        <f t="shared" si="7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8"/>
        <v>3.0124999999999997</v>
      </c>
      <c r="R1242" s="13">
        <f t="shared" si="79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8"/>
        <v>50.739999999999995</v>
      </c>
      <c r="R1243" s="13">
        <f t="shared" si="79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8"/>
        <v>0.54884742041712409</v>
      </c>
      <c r="R1244" s="13">
        <f t="shared" si="7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8"/>
        <v>14.091666666666667</v>
      </c>
      <c r="R1245" s="13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8"/>
        <v>103.8</v>
      </c>
      <c r="R1246" s="13">
        <f t="shared" si="7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8"/>
        <v>120.24999999999999</v>
      </c>
      <c r="R1247" s="13">
        <f t="shared" si="7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8"/>
        <v>117</v>
      </c>
      <c r="R1248" s="13">
        <f t="shared" si="7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8"/>
        <v>122.14285714285715</v>
      </c>
      <c r="R1249" s="13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8"/>
        <v>151.63999999999999</v>
      </c>
      <c r="R1250" s="13">
        <f t="shared" si="7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8"/>
        <v>104.44</v>
      </c>
      <c r="R1251" s="13">
        <f t="shared" si="7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8"/>
        <v>200.15333333333331</v>
      </c>
      <c r="R1252" s="13">
        <f t="shared" si="7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8"/>
        <v>101.8</v>
      </c>
      <c r="R1253" s="13">
        <f t="shared" si="7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8"/>
        <v>137.65714285714284</v>
      </c>
      <c r="R1254" s="13">
        <f t="shared" si="7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8"/>
        <v>303833.2</v>
      </c>
      <c r="R1255" s="13">
        <f t="shared" si="7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8"/>
        <v>198.85074626865671</v>
      </c>
      <c r="R1256" s="13">
        <f t="shared" si="7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8"/>
        <v>202.36666666666667</v>
      </c>
      <c r="R1257" s="13">
        <f t="shared" si="7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8"/>
        <v>117.96376666666666</v>
      </c>
      <c r="R1258" s="13">
        <f t="shared" si="7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8"/>
        <v>294.72727272727275</v>
      </c>
      <c r="R1259" s="13">
        <f t="shared" si="7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8"/>
        <v>213.14633333333336</v>
      </c>
      <c r="R1260" s="13">
        <f t="shared" si="7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8"/>
        <v>104.24</v>
      </c>
      <c r="R1261" s="13">
        <f t="shared" si="7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8"/>
        <v>113.66666666666667</v>
      </c>
      <c r="R1262" s="13">
        <f t="shared" si="7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8"/>
        <v>101.25</v>
      </c>
      <c r="R1263" s="13">
        <f t="shared" si="7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8"/>
        <v>125.41538461538462</v>
      </c>
      <c r="R1264" s="13">
        <f t="shared" si="7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8"/>
        <v>119</v>
      </c>
      <c r="R1265" s="13">
        <f t="shared" si="7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8"/>
        <v>166.46153846153845</v>
      </c>
      <c r="R1266" s="13">
        <f t="shared" si="7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8"/>
        <v>119.14771428571429</v>
      </c>
      <c r="R1267" s="13">
        <f t="shared" si="7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8"/>
        <v>100.47368421052632</v>
      </c>
      <c r="R1268" s="13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8"/>
        <v>101.8</v>
      </c>
      <c r="R1269" s="13">
        <f t="shared" si="7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8"/>
        <v>116.66666666666667</v>
      </c>
      <c r="R1270" s="13">
        <f t="shared" si="7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8"/>
        <v>108.64893617021276</v>
      </c>
      <c r="R1271" s="13">
        <f t="shared" si="7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8"/>
        <v>114.72</v>
      </c>
      <c r="R1272" s="13">
        <f t="shared" si="7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8"/>
        <v>101.8</v>
      </c>
      <c r="R1273" s="13">
        <f t="shared" si="7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8"/>
        <v>106</v>
      </c>
      <c r="R1274" s="13">
        <f t="shared" si="7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8"/>
        <v>103.49999999999999</v>
      </c>
      <c r="R1275" s="13">
        <f t="shared" si="7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8"/>
        <v>154.97535999999999</v>
      </c>
      <c r="R1276" s="13">
        <f t="shared" si="7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8"/>
        <v>162.14066666666668</v>
      </c>
      <c r="R1277" s="13">
        <f t="shared" si="7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8"/>
        <v>104.42100000000001</v>
      </c>
      <c r="R1278" s="13">
        <f t="shared" si="7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8"/>
        <v>106.12433333333333</v>
      </c>
      <c r="R1279" s="13">
        <f t="shared" si="7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8"/>
        <v>154.93846153846152</v>
      </c>
      <c r="R1280" s="13">
        <f t="shared" si="7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8"/>
        <v>110.77157238734421</v>
      </c>
      <c r="R1281" s="13">
        <f t="shared" si="7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78"/>
        <v>110.91186666666665</v>
      </c>
      <c r="R1282" s="13">
        <f t="shared" si="79"/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82">100 * (E1283/D1283)</f>
        <v>110.71428571428572</v>
      </c>
      <c r="R1283" s="13">
        <f t="shared" ref="R1283:R1346" si="83">E1283/N1283</f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2"/>
        <v>123.61333333333333</v>
      </c>
      <c r="R1284" s="13">
        <f t="shared" si="8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2"/>
        <v>211.05</v>
      </c>
      <c r="R1285" s="13">
        <f t="shared" si="8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2"/>
        <v>101</v>
      </c>
      <c r="R1286" s="13">
        <f t="shared" si="8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2"/>
        <v>101.64999999999999</v>
      </c>
      <c r="R1287" s="13">
        <f t="shared" si="8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2"/>
        <v>108.33333333333333</v>
      </c>
      <c r="R1288" s="13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2"/>
        <v>242</v>
      </c>
      <c r="R1289" s="13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2"/>
        <v>100.44999999999999</v>
      </c>
      <c r="R1290" s="13">
        <f t="shared" si="8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2"/>
        <v>125.06666666666666</v>
      </c>
      <c r="R1291" s="13">
        <f t="shared" si="8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2"/>
        <v>108.57142857142857</v>
      </c>
      <c r="R1292" s="13">
        <f t="shared" si="8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2"/>
        <v>145.70000000000002</v>
      </c>
      <c r="R1293" s="13">
        <f t="shared" si="8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2"/>
        <v>110.00000000000001</v>
      </c>
      <c r="R1294" s="13">
        <f t="shared" si="8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2"/>
        <v>102.23333333333333</v>
      </c>
      <c r="R1295" s="13">
        <f t="shared" si="8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2"/>
        <v>122</v>
      </c>
      <c r="R1296" s="13">
        <f t="shared" si="8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2"/>
        <v>101.96000000000001</v>
      </c>
      <c r="R1297" s="13">
        <f t="shared" si="8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2"/>
        <v>141.1764705882353</v>
      </c>
      <c r="R1298" s="13">
        <f t="shared" si="8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2"/>
        <v>109.52500000000001</v>
      </c>
      <c r="R1299" s="13">
        <f t="shared" si="8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2"/>
        <v>104.65</v>
      </c>
      <c r="R1300" s="13">
        <f t="shared" si="8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2"/>
        <v>124</v>
      </c>
      <c r="R1301" s="13">
        <f t="shared" si="8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2"/>
        <v>135</v>
      </c>
      <c r="R1302" s="13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2"/>
        <v>102.75000000000001</v>
      </c>
      <c r="R1303" s="13">
        <f t="shared" si="8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2"/>
        <v>100</v>
      </c>
      <c r="R1304" s="13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2"/>
        <v>130.26085714285716</v>
      </c>
      <c r="R1305" s="13">
        <f t="shared" si="83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2"/>
        <v>39.627499999999998</v>
      </c>
      <c r="R1306" s="13">
        <f t="shared" si="83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2"/>
        <v>25.976666666666663</v>
      </c>
      <c r="R1307" s="13">
        <f t="shared" si="83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2"/>
        <v>65.24636363636364</v>
      </c>
      <c r="R1308" s="13">
        <f t="shared" si="83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2"/>
        <v>11.514000000000001</v>
      </c>
      <c r="R1309" s="13">
        <f t="shared" si="83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2"/>
        <v>11.360000000000001</v>
      </c>
      <c r="R1310" s="13">
        <f t="shared" si="83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2"/>
        <v>111.99130434782609</v>
      </c>
      <c r="R1311" s="13">
        <f t="shared" si="83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2"/>
        <v>15.5</v>
      </c>
      <c r="R1312" s="13">
        <f t="shared" si="83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2"/>
        <v>32.027999999999999</v>
      </c>
      <c r="R1313" s="13">
        <f t="shared" si="83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2"/>
        <v>0.60869565217391308</v>
      </c>
      <c r="R1314" s="13">
        <f t="shared" si="83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2"/>
        <v>31.114999999999998</v>
      </c>
      <c r="R1315" s="13">
        <f t="shared" si="83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2"/>
        <v>1.1266666666666667</v>
      </c>
      <c r="R1316" s="13">
        <f t="shared" si="83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2"/>
        <v>40.404000000000003</v>
      </c>
      <c r="R1317" s="13">
        <f t="shared" si="83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2"/>
        <v>1.3333333333333333E-3</v>
      </c>
      <c r="R1318" s="13">
        <f t="shared" si="83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2"/>
        <v>5.7334999999999994</v>
      </c>
      <c r="R1319" s="13">
        <f t="shared" si="83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2"/>
        <v>15.324999999999999</v>
      </c>
      <c r="R1320" s="13">
        <f t="shared" si="83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2"/>
        <v>15.103448275862069</v>
      </c>
      <c r="R1321" s="13">
        <f t="shared" si="83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2"/>
        <v>0.503</v>
      </c>
      <c r="R1322" s="13">
        <f t="shared" si="83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2"/>
        <v>1.3028138528138529</v>
      </c>
      <c r="R1323" s="13">
        <f t="shared" si="83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2"/>
        <v>0.30285714285714288</v>
      </c>
      <c r="R1324" s="13">
        <f t="shared" si="83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2"/>
        <v>8.8800000000000008</v>
      </c>
      <c r="R1325" s="13">
        <f t="shared" si="83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2"/>
        <v>9.84</v>
      </c>
      <c r="R1326" s="13">
        <f t="shared" si="83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2"/>
        <v>2.4299999999999997</v>
      </c>
      <c r="R1327" s="13">
        <f t="shared" si="83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2"/>
        <v>1.1299999999999999</v>
      </c>
      <c r="R1328" s="13">
        <f t="shared" si="83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2"/>
        <v>3.5520833333333335</v>
      </c>
      <c r="R1329" s="13">
        <f t="shared" si="83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2"/>
        <v>2.3306666666666667</v>
      </c>
      <c r="R1330" s="13">
        <f t="shared" si="83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2"/>
        <v>0.81600000000000006</v>
      </c>
      <c r="R1331" s="13">
        <f t="shared" si="83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2"/>
        <v>22.494285714285713</v>
      </c>
      <c r="R1332" s="13">
        <f t="shared" si="83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2"/>
        <v>1.3668</v>
      </c>
      <c r="R1333" s="13">
        <f t="shared" si="83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2"/>
        <v>0</v>
      </c>
      <c r="R1334" s="13" t="e">
        <f t="shared" si="83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2"/>
        <v>0</v>
      </c>
      <c r="R1335" s="13" t="e">
        <f t="shared" si="83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2"/>
        <v>10.754135338345865</v>
      </c>
      <c r="R1336" s="13">
        <f t="shared" si="83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2"/>
        <v>19.759999999999998</v>
      </c>
      <c r="R1337" s="13">
        <f t="shared" si="83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2"/>
        <v>84.946999999999989</v>
      </c>
      <c r="R1338" s="13">
        <f t="shared" si="83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2"/>
        <v>49.381999999999998</v>
      </c>
      <c r="R1339" s="13">
        <f t="shared" si="83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2"/>
        <v>3.3033333333333332</v>
      </c>
      <c r="R1340" s="13">
        <f t="shared" si="83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2"/>
        <v>6.6339999999999995</v>
      </c>
      <c r="R1341" s="13">
        <f t="shared" si="83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2"/>
        <v>0</v>
      </c>
      <c r="R1342" s="13" t="e">
        <f t="shared" si="83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2"/>
        <v>70.36</v>
      </c>
      <c r="R1343" s="13">
        <f t="shared" si="83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2"/>
        <v>0.2</v>
      </c>
      <c r="R1344" s="13">
        <f t="shared" si="83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2"/>
        <v>102.298</v>
      </c>
      <c r="R1345" s="13">
        <f t="shared" si="83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82"/>
        <v>377.73333333333335</v>
      </c>
      <c r="R1346" s="13">
        <f t="shared" si="83"/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86">100 * (E1347/D1347)</f>
        <v>125</v>
      </c>
      <c r="R1347" s="13">
        <f t="shared" ref="R1347:R1410" si="87">E1347/N1347</f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6"/>
        <v>147.32653061224491</v>
      </c>
      <c r="R1348" s="13">
        <f t="shared" si="87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6"/>
        <v>102.2</v>
      </c>
      <c r="R1349" s="13">
        <f t="shared" si="87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6"/>
        <v>101.8723404255319</v>
      </c>
      <c r="R1350" s="13">
        <f t="shared" si="87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6"/>
        <v>204.2</v>
      </c>
      <c r="R1351" s="13">
        <f t="shared" si="87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6"/>
        <v>104.05</v>
      </c>
      <c r="R1352" s="13">
        <f t="shared" si="87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6"/>
        <v>101.265</v>
      </c>
      <c r="R1353" s="13">
        <f t="shared" si="87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6"/>
        <v>136.13999999999999</v>
      </c>
      <c r="R1354" s="13">
        <f t="shared" si="87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6"/>
        <v>133.6</v>
      </c>
      <c r="R1355" s="13">
        <f t="shared" si="87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6"/>
        <v>130.25</v>
      </c>
      <c r="R1356" s="13">
        <f t="shared" si="87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6"/>
        <v>122.67999999999999</v>
      </c>
      <c r="R1357" s="13">
        <f t="shared" si="87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6"/>
        <v>182.81058823529412</v>
      </c>
      <c r="R1358" s="13">
        <f t="shared" si="87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6"/>
        <v>125.29999999999998</v>
      </c>
      <c r="R1359" s="13">
        <f t="shared" si="87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6"/>
        <v>111.66666666666667</v>
      </c>
      <c r="R1360" s="13">
        <f t="shared" si="87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6"/>
        <v>115.75757575757575</v>
      </c>
      <c r="R1361" s="13">
        <f t="shared" si="87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6"/>
        <v>173.2</v>
      </c>
      <c r="R1362" s="13">
        <f t="shared" si="87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6"/>
        <v>125.98333333333333</v>
      </c>
      <c r="R1363" s="13">
        <f t="shared" si="87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6"/>
        <v>109.1</v>
      </c>
      <c r="R1364" s="13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6"/>
        <v>100</v>
      </c>
      <c r="R1365" s="13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6"/>
        <v>118.64285714285714</v>
      </c>
      <c r="R1366" s="13">
        <f t="shared" si="87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6"/>
        <v>100.26666666666667</v>
      </c>
      <c r="R1367" s="13">
        <f t="shared" si="87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6"/>
        <v>126.48920000000001</v>
      </c>
      <c r="R1368" s="13">
        <f t="shared" si="87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6"/>
        <v>114.26</v>
      </c>
      <c r="R1369" s="13">
        <f t="shared" si="87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6"/>
        <v>110.7</v>
      </c>
      <c r="R1370" s="13">
        <f t="shared" si="87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6"/>
        <v>105.34805315203954</v>
      </c>
      <c r="R1371" s="13">
        <f t="shared" si="87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6"/>
        <v>103.66666666666666</v>
      </c>
      <c r="R1372" s="13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6"/>
        <v>107.08672667523933</v>
      </c>
      <c r="R1373" s="13">
        <f t="shared" si="87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6"/>
        <v>124</v>
      </c>
      <c r="R1374" s="13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6"/>
        <v>105.01</v>
      </c>
      <c r="R1375" s="13">
        <f t="shared" si="87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6"/>
        <v>189.46666666666667</v>
      </c>
      <c r="R1376" s="13">
        <f t="shared" si="87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6"/>
        <v>171.32499999999999</v>
      </c>
      <c r="R1377" s="13">
        <f t="shared" si="87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6"/>
        <v>252.48648648648651</v>
      </c>
      <c r="R1378" s="13">
        <f t="shared" si="87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6"/>
        <v>116.15384615384616</v>
      </c>
      <c r="R1379" s="13">
        <f t="shared" si="87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6"/>
        <v>203.35000000000002</v>
      </c>
      <c r="R1380" s="13">
        <f t="shared" si="87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6"/>
        <v>111.60000000000001</v>
      </c>
      <c r="R1381" s="13">
        <f t="shared" si="87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6"/>
        <v>424</v>
      </c>
      <c r="R1382" s="13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6"/>
        <v>107.1</v>
      </c>
      <c r="R1383" s="13">
        <f t="shared" si="87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6"/>
        <v>104.3625</v>
      </c>
      <c r="R1384" s="13">
        <f t="shared" si="87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6"/>
        <v>212.40909090909091</v>
      </c>
      <c r="R1385" s="13">
        <f t="shared" si="87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6"/>
        <v>124.08571428571429</v>
      </c>
      <c r="R1386" s="13">
        <f t="shared" si="87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6"/>
        <v>110.406125</v>
      </c>
      <c r="R1387" s="13">
        <f t="shared" si="87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6"/>
        <v>218.75</v>
      </c>
      <c r="R1388" s="13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6"/>
        <v>136.625</v>
      </c>
      <c r="R1389" s="13">
        <f t="shared" si="87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6"/>
        <v>134.8074</v>
      </c>
      <c r="R1390" s="13">
        <f t="shared" si="87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6"/>
        <v>145.4</v>
      </c>
      <c r="R1391" s="13">
        <f t="shared" si="87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6"/>
        <v>109.10714285714285</v>
      </c>
      <c r="R1392" s="13">
        <f t="shared" si="87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6"/>
        <v>110.2</v>
      </c>
      <c r="R1393" s="13">
        <f t="shared" si="87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6"/>
        <v>113.64000000000001</v>
      </c>
      <c r="R1394" s="13">
        <f t="shared" si="87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6"/>
        <v>102.35000000000001</v>
      </c>
      <c r="R1395" s="13">
        <f t="shared" si="87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6"/>
        <v>122.13333333333334</v>
      </c>
      <c r="R1396" s="13">
        <f t="shared" si="87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6"/>
        <v>111.88571428571427</v>
      </c>
      <c r="R1397" s="13">
        <f t="shared" si="87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6"/>
        <v>107.3</v>
      </c>
      <c r="R1398" s="13">
        <f t="shared" si="87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6"/>
        <v>113.85000000000001</v>
      </c>
      <c r="R1399" s="13">
        <f t="shared" si="87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6"/>
        <v>109.68181818181819</v>
      </c>
      <c r="R1400" s="13">
        <f t="shared" si="87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6"/>
        <v>126.14444444444443</v>
      </c>
      <c r="R1401" s="13">
        <f t="shared" si="87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6"/>
        <v>167.42857142857144</v>
      </c>
      <c r="R1402" s="13">
        <f t="shared" si="87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6"/>
        <v>496.52000000000004</v>
      </c>
      <c r="R1403" s="13">
        <f t="shared" si="87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6"/>
        <v>109.16</v>
      </c>
      <c r="R1404" s="13">
        <f t="shared" si="87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6"/>
        <v>102.57499999999999</v>
      </c>
      <c r="R1405" s="13">
        <f t="shared" si="87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6"/>
        <v>1.6620689655172414</v>
      </c>
      <c r="R1406" s="13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6"/>
        <v>0.42</v>
      </c>
      <c r="R1407" s="13">
        <f t="shared" si="87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6"/>
        <v>0.125</v>
      </c>
      <c r="R1408" s="13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6"/>
        <v>0.5</v>
      </c>
      <c r="R1409" s="13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86"/>
        <v>7.1999999999999993</v>
      </c>
      <c r="R1410" s="13">
        <f t="shared" si="87"/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90">100 * (E1411/D1411)</f>
        <v>0</v>
      </c>
      <c r="R1411" s="13" t="e">
        <f t="shared" ref="R1411:R1474" si="91">E1411/N1411</f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90"/>
        <v>1.6666666666666666E-2</v>
      </c>
      <c r="R1412" s="13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90"/>
        <v>0.23333333333333336</v>
      </c>
      <c r="R1413" s="13">
        <f t="shared" si="91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90"/>
        <v>4.5714285714285712</v>
      </c>
      <c r="R1414" s="13">
        <f t="shared" si="91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90"/>
        <v>5</v>
      </c>
      <c r="R1415" s="13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90"/>
        <v>0.2</v>
      </c>
      <c r="R1416" s="13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90"/>
        <v>18.181818181818183</v>
      </c>
      <c r="R1417" s="13">
        <f t="shared" si="91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90"/>
        <v>0</v>
      </c>
      <c r="R1418" s="13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90"/>
        <v>1.2222222222222223</v>
      </c>
      <c r="R1419" s="13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90"/>
        <v>0.2</v>
      </c>
      <c r="R1420" s="13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90"/>
        <v>7.0634920634920633</v>
      </c>
      <c r="R1421" s="13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90"/>
        <v>2.7272727272727271</v>
      </c>
      <c r="R1422" s="13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90"/>
        <v>0.1</v>
      </c>
      <c r="R1423" s="13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90"/>
        <v>0.104</v>
      </c>
      <c r="R1424" s="13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90"/>
        <v>0.33333333333333337</v>
      </c>
      <c r="R1425" s="13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90"/>
        <v>20.36</v>
      </c>
      <c r="R1426" s="13">
        <f t="shared" si="91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90"/>
        <v>0</v>
      </c>
      <c r="R1427" s="13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90"/>
        <v>0</v>
      </c>
      <c r="R1428" s="13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90"/>
        <v>8.3800000000000008</v>
      </c>
      <c r="R1429" s="13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90"/>
        <v>4.5</v>
      </c>
      <c r="R1430" s="13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90"/>
        <v>0</v>
      </c>
      <c r="R1431" s="13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90"/>
        <v>8.06</v>
      </c>
      <c r="R1432" s="13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90"/>
        <v>31.94705882352941</v>
      </c>
      <c r="R1433" s="13">
        <f t="shared" si="91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90"/>
        <v>0</v>
      </c>
      <c r="R1434" s="13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90"/>
        <v>6.708333333333333</v>
      </c>
      <c r="R1435" s="13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90"/>
        <v>9.9878048780487809</v>
      </c>
      <c r="R1436" s="13">
        <f t="shared" si="91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90"/>
        <v>0.1</v>
      </c>
      <c r="R1437" s="13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90"/>
        <v>0.77</v>
      </c>
      <c r="R1438" s="13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90"/>
        <v>26.900000000000002</v>
      </c>
      <c r="R1439" s="13">
        <f t="shared" si="91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90"/>
        <v>3</v>
      </c>
      <c r="R1440" s="13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90"/>
        <v>6.6055045871559637</v>
      </c>
      <c r="R1441" s="13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90"/>
        <v>7.6923076923076927E-3</v>
      </c>
      <c r="R1442" s="13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90"/>
        <v>1.1222222222222222</v>
      </c>
      <c r="R1443" s="13">
        <f t="shared" si="91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90"/>
        <v>0</v>
      </c>
      <c r="R1444" s="13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90"/>
        <v>0</v>
      </c>
      <c r="R1445" s="13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90"/>
        <v>0</v>
      </c>
      <c r="R1446" s="13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90"/>
        <v>0</v>
      </c>
      <c r="R1447" s="13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90"/>
        <v>0</v>
      </c>
      <c r="R1448" s="13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90"/>
        <v>1.4999999999999999E-2</v>
      </c>
      <c r="R1449" s="13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90"/>
        <v>0</v>
      </c>
      <c r="R1450" s="13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90"/>
        <v>0</v>
      </c>
      <c r="R1451" s="13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90"/>
        <v>1E-3</v>
      </c>
      <c r="R1452" s="13">
        <f t="shared" si="91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90"/>
        <v>1.0554089709762533E-2</v>
      </c>
      <c r="R1453" s="13">
        <f t="shared" si="91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90"/>
        <v>0</v>
      </c>
      <c r="R1454" s="13" t="e">
        <f t="shared" si="91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90"/>
        <v>0</v>
      </c>
      <c r="R1455" s="13" t="e">
        <f t="shared" si="91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90"/>
        <v>0.85714285714285721</v>
      </c>
      <c r="R1456" s="13">
        <f t="shared" si="91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90"/>
        <v>10.5</v>
      </c>
      <c r="R1457" s="13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90"/>
        <v>2.9000000000000004</v>
      </c>
      <c r="R1458" s="13">
        <f t="shared" si="91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90"/>
        <v>0</v>
      </c>
      <c r="R1459" s="13" t="e">
        <f t="shared" si="91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90"/>
        <v>0</v>
      </c>
      <c r="R1460" s="13" t="e">
        <f t="shared" si="91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90"/>
        <v>0</v>
      </c>
      <c r="R1461" s="13" t="e">
        <f t="shared" si="91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90"/>
        <v>0</v>
      </c>
      <c r="R1462" s="13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90"/>
        <v>101.24459999999999</v>
      </c>
      <c r="R1463" s="13">
        <f t="shared" si="91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90"/>
        <v>108.5175</v>
      </c>
      <c r="R1464" s="13">
        <f t="shared" si="91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90"/>
        <v>147.66666666666666</v>
      </c>
      <c r="R1465" s="13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90"/>
        <v>163.19999999999999</v>
      </c>
      <c r="R1466" s="13">
        <f t="shared" si="91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90"/>
        <v>456.41449999999998</v>
      </c>
      <c r="R1467" s="13">
        <f t="shared" si="91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90"/>
        <v>107.87731249999999</v>
      </c>
      <c r="R1468" s="13">
        <f t="shared" si="91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90"/>
        <v>115.08</v>
      </c>
      <c r="R1469" s="13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90"/>
        <v>102.36842105263158</v>
      </c>
      <c r="R1470" s="13">
        <f t="shared" si="91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90"/>
        <v>108.42485875706214</v>
      </c>
      <c r="R1471" s="13">
        <f t="shared" si="91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90"/>
        <v>125.13333333333334</v>
      </c>
      <c r="R1472" s="13">
        <f t="shared" si="91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90"/>
        <v>103.840625</v>
      </c>
      <c r="R1473" s="13">
        <f t="shared" si="91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90"/>
        <v>138.70400000000001</v>
      </c>
      <c r="R1474" s="13">
        <f t="shared" si="91"/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94">100 * (E1475/D1475)</f>
        <v>120.51600000000001</v>
      </c>
      <c r="R1475" s="13">
        <f t="shared" ref="R1475:R1538" si="95">E1475/N1475</f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4"/>
        <v>112.26666666666667</v>
      </c>
      <c r="R1476" s="13">
        <f t="shared" si="95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4"/>
        <v>188.66966666666667</v>
      </c>
      <c r="R1477" s="13">
        <f t="shared" si="95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4"/>
        <v>661.55466666666666</v>
      </c>
      <c r="R1478" s="13">
        <f t="shared" si="95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4"/>
        <v>111.31</v>
      </c>
      <c r="R1479" s="13">
        <f t="shared" si="95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4"/>
        <v>1181.6142199999999</v>
      </c>
      <c r="R1480" s="13">
        <f t="shared" si="95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4"/>
        <v>137.375</v>
      </c>
      <c r="R1481" s="13">
        <f t="shared" si="95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4"/>
        <v>117.04040000000001</v>
      </c>
      <c r="R1482" s="13">
        <f t="shared" si="95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4"/>
        <v>2.1</v>
      </c>
      <c r="R1483" s="13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4"/>
        <v>0.1</v>
      </c>
      <c r="R1484" s="13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4"/>
        <v>0.7142857142857143</v>
      </c>
      <c r="R1485" s="13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4"/>
        <v>0</v>
      </c>
      <c r="R1486" s="13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4"/>
        <v>2.2388059701492535</v>
      </c>
      <c r="R1487" s="13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4"/>
        <v>0.24</v>
      </c>
      <c r="R1488" s="13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4"/>
        <v>0</v>
      </c>
      <c r="R1489" s="13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4"/>
        <v>2.4</v>
      </c>
      <c r="R1490" s="13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4"/>
        <v>0</v>
      </c>
      <c r="R1491" s="13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4"/>
        <v>30.862068965517242</v>
      </c>
      <c r="R1492" s="13">
        <f t="shared" si="95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4"/>
        <v>8.3333333333333321</v>
      </c>
      <c r="R1493" s="13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4"/>
        <v>0.75</v>
      </c>
      <c r="R1494" s="13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4"/>
        <v>0</v>
      </c>
      <c r="R1495" s="13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4"/>
        <v>8.9</v>
      </c>
      <c r="R1496" s="13">
        <f t="shared" si="95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4"/>
        <v>0</v>
      </c>
      <c r="R1497" s="13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4"/>
        <v>0</v>
      </c>
      <c r="R1498" s="13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4"/>
        <v>6.6666666666666671E-3</v>
      </c>
      <c r="R1499" s="13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4"/>
        <v>1.9</v>
      </c>
      <c r="R1500" s="13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4"/>
        <v>0.25</v>
      </c>
      <c r="R1501" s="13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4"/>
        <v>25.035714285714285</v>
      </c>
      <c r="R1502" s="13">
        <f t="shared" si="95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4"/>
        <v>166.33076923076925</v>
      </c>
      <c r="R1503" s="13">
        <f t="shared" si="95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4"/>
        <v>101.44545454545455</v>
      </c>
      <c r="R1504" s="13">
        <f t="shared" si="95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4"/>
        <v>107.89146666666667</v>
      </c>
      <c r="R1505" s="13">
        <f t="shared" si="95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4"/>
        <v>277.93846153846158</v>
      </c>
      <c r="R1506" s="13">
        <f t="shared" si="95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4"/>
        <v>103.58125</v>
      </c>
      <c r="R1507" s="13">
        <f t="shared" si="95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4"/>
        <v>111.4</v>
      </c>
      <c r="R1508" s="13">
        <f t="shared" si="95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4"/>
        <v>215</v>
      </c>
      <c r="R1509" s="13">
        <f t="shared" si="95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4"/>
        <v>110.76216216216217</v>
      </c>
      <c r="R1510" s="13">
        <f t="shared" si="95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4"/>
        <v>123.64125714285714</v>
      </c>
      <c r="R1511" s="13">
        <f t="shared" si="95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4"/>
        <v>101.03500000000001</v>
      </c>
      <c r="R1512" s="13">
        <f t="shared" si="95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4"/>
        <v>111.79285714285714</v>
      </c>
      <c r="R1513" s="13">
        <f t="shared" si="95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4"/>
        <v>558.7714285714286</v>
      </c>
      <c r="R1514" s="13">
        <f t="shared" si="95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4"/>
        <v>150.01875000000001</v>
      </c>
      <c r="R1515" s="13">
        <f t="shared" si="95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4"/>
        <v>106.476</v>
      </c>
      <c r="R1516" s="13">
        <f t="shared" si="95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4"/>
        <v>157.18899999999999</v>
      </c>
      <c r="R1517" s="13">
        <f t="shared" si="95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4"/>
        <v>108.65882352941176</v>
      </c>
      <c r="R1518" s="13">
        <f t="shared" si="95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4"/>
        <v>161.97999999999999</v>
      </c>
      <c r="R1519" s="13">
        <f t="shared" si="95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4"/>
        <v>205.36666666666665</v>
      </c>
      <c r="R1520" s="13">
        <f t="shared" si="95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4"/>
        <v>103.36388888888889</v>
      </c>
      <c r="R1521" s="13">
        <f t="shared" si="95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4"/>
        <v>103.47222222222223</v>
      </c>
      <c r="R1522" s="13">
        <f t="shared" si="95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4"/>
        <v>106.81333333333333</v>
      </c>
      <c r="R1523" s="13">
        <f t="shared" si="95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4"/>
        <v>138.96574712643678</v>
      </c>
      <c r="R1524" s="13">
        <f t="shared" si="95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4"/>
        <v>124.84324324324325</v>
      </c>
      <c r="R1525" s="13">
        <f t="shared" si="95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4"/>
        <v>206.99999999999997</v>
      </c>
      <c r="R1526" s="13">
        <f t="shared" si="95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4"/>
        <v>174.00576923076923</v>
      </c>
      <c r="R1527" s="13">
        <f t="shared" si="95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4"/>
        <v>120.32608695652173</v>
      </c>
      <c r="R1528" s="13">
        <f t="shared" si="95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4"/>
        <v>110.44428571428573</v>
      </c>
      <c r="R1529" s="13">
        <f t="shared" si="95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4"/>
        <v>281.56666666666666</v>
      </c>
      <c r="R1530" s="13">
        <f t="shared" si="95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4"/>
        <v>100.67894736842105</v>
      </c>
      <c r="R1531" s="13">
        <f t="shared" si="95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4"/>
        <v>134.82571428571427</v>
      </c>
      <c r="R1532" s="13">
        <f t="shared" si="95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4"/>
        <v>175.95744680851064</v>
      </c>
      <c r="R1533" s="13">
        <f t="shared" si="95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4"/>
        <v>484.02000000000004</v>
      </c>
      <c r="R1534" s="13">
        <f t="shared" si="95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4"/>
        <v>145.14000000000001</v>
      </c>
      <c r="R1535" s="13">
        <f t="shared" si="95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4"/>
        <v>417.73333333333335</v>
      </c>
      <c r="R1536" s="13">
        <f t="shared" si="95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4"/>
        <v>132.42499999999998</v>
      </c>
      <c r="R1537" s="13">
        <f t="shared" si="95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94"/>
        <v>250.30841666666666</v>
      </c>
      <c r="R1538" s="13">
        <f t="shared" si="95"/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98">100 * (E1539/D1539)</f>
        <v>179.9</v>
      </c>
      <c r="R1539" s="13">
        <f t="shared" ref="R1539:R1602" si="99">E1539/N1539</f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8"/>
        <v>102.62857142857142</v>
      </c>
      <c r="R1540" s="13">
        <f t="shared" si="99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8"/>
        <v>135.98609999999999</v>
      </c>
      <c r="R1541" s="13">
        <f t="shared" si="99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8"/>
        <v>117.86666666666667</v>
      </c>
      <c r="R1542" s="13">
        <f t="shared" si="99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8"/>
        <v>3.3333333333333333E-2</v>
      </c>
      <c r="R1543" s="13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8"/>
        <v>4</v>
      </c>
      <c r="R1544" s="13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8"/>
        <v>0.44444444444444442</v>
      </c>
      <c r="R1545" s="13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8"/>
        <v>0</v>
      </c>
      <c r="R1546" s="13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8"/>
        <v>3.3333333333333333E-2</v>
      </c>
      <c r="R1547" s="13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8"/>
        <v>28.9</v>
      </c>
      <c r="R1548" s="13">
        <f t="shared" si="99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8"/>
        <v>0</v>
      </c>
      <c r="R1549" s="13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8"/>
        <v>8.5714285714285712</v>
      </c>
      <c r="R1550" s="13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8"/>
        <v>34</v>
      </c>
      <c r="R1551" s="13">
        <f t="shared" si="99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8"/>
        <v>13.466666666666665</v>
      </c>
      <c r="R1552" s="13">
        <f t="shared" si="99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8"/>
        <v>0</v>
      </c>
      <c r="R1553" s="13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8"/>
        <v>49.186046511627907</v>
      </c>
      <c r="R1554" s="13">
        <f t="shared" si="99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8"/>
        <v>0</v>
      </c>
      <c r="R1555" s="13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8"/>
        <v>0</v>
      </c>
      <c r="R1556" s="13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8"/>
        <v>0</v>
      </c>
      <c r="R1557" s="13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8"/>
        <v>45.133333333333333</v>
      </c>
      <c r="R1558" s="13">
        <f t="shared" si="99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8"/>
        <v>4</v>
      </c>
      <c r="R1559" s="13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8"/>
        <v>4.666666666666667</v>
      </c>
      <c r="R1560" s="13">
        <f t="shared" si="99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8"/>
        <v>0.33333333333333337</v>
      </c>
      <c r="R1561" s="13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8"/>
        <v>3.7600000000000002</v>
      </c>
      <c r="R1562" s="13">
        <f t="shared" si="99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8"/>
        <v>0.67</v>
      </c>
      <c r="R1563" s="13">
        <f t="shared" si="99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8"/>
        <v>0</v>
      </c>
      <c r="R1564" s="13" t="e">
        <f t="shared" si="99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8"/>
        <v>1.4166666666666665</v>
      </c>
      <c r="R1565" s="13">
        <f t="shared" si="99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8"/>
        <v>0.1</v>
      </c>
      <c r="R1566" s="13">
        <f t="shared" si="9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8"/>
        <v>2.5</v>
      </c>
      <c r="R1567" s="13">
        <f t="shared" si="9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8"/>
        <v>21.25</v>
      </c>
      <c r="R1568" s="13">
        <f t="shared" si="99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8"/>
        <v>4.117647058823529</v>
      </c>
      <c r="R1569" s="13">
        <f t="shared" si="99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8"/>
        <v>13.639999999999999</v>
      </c>
      <c r="R1570" s="13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8"/>
        <v>0</v>
      </c>
      <c r="R1571" s="13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8"/>
        <v>41.4</v>
      </c>
      <c r="R1572" s="13">
        <f t="shared" si="99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8"/>
        <v>0.66115702479338845</v>
      </c>
      <c r="R1573" s="13">
        <f t="shared" si="99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8"/>
        <v>5</v>
      </c>
      <c r="R1574" s="13">
        <f t="shared" si="99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8"/>
        <v>2.4777777777777779</v>
      </c>
      <c r="R1575" s="13">
        <f t="shared" si="99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8"/>
        <v>5.0599999999999996</v>
      </c>
      <c r="R1576" s="13">
        <f t="shared" si="99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8"/>
        <v>22.91</v>
      </c>
      <c r="R1577" s="13">
        <f t="shared" si="99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8"/>
        <v>13</v>
      </c>
      <c r="R1578" s="13">
        <f t="shared" si="99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8"/>
        <v>0.54999999999999993</v>
      </c>
      <c r="R1579" s="13">
        <f t="shared" si="99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8"/>
        <v>10.806536636794938</v>
      </c>
      <c r="R1580" s="13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8"/>
        <v>0.84008400840084008</v>
      </c>
      <c r="R1581" s="13">
        <f t="shared" si="99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8"/>
        <v>0</v>
      </c>
      <c r="R1582" s="13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8"/>
        <v>0.5</v>
      </c>
      <c r="R1583" s="13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8"/>
        <v>9.3000000000000007</v>
      </c>
      <c r="R1584" s="13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8"/>
        <v>7.4999999999999997E-2</v>
      </c>
      <c r="R1585" s="13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8"/>
        <v>0</v>
      </c>
      <c r="R1586" s="13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8"/>
        <v>79</v>
      </c>
      <c r="R1587" s="13">
        <f t="shared" si="99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8"/>
        <v>0</v>
      </c>
      <c r="R1588" s="13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8"/>
        <v>1.3333333333333334E-2</v>
      </c>
      <c r="R1589" s="13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8"/>
        <v>0</v>
      </c>
      <c r="R1590" s="13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8"/>
        <v>0</v>
      </c>
      <c r="R1591" s="13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8"/>
        <v>1.7000000000000002</v>
      </c>
      <c r="R1592" s="13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8"/>
        <v>29.228571428571428</v>
      </c>
      <c r="R1593" s="13">
        <f t="shared" si="99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8"/>
        <v>0</v>
      </c>
      <c r="R1594" s="13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8"/>
        <v>1.3636363636363637E-2</v>
      </c>
      <c r="R1595" s="13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8"/>
        <v>20.5</v>
      </c>
      <c r="R1596" s="13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8"/>
        <v>0.27999999999999997</v>
      </c>
      <c r="R1597" s="13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8"/>
        <v>2.3076923076923079</v>
      </c>
      <c r="R1598" s="13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8"/>
        <v>0</v>
      </c>
      <c r="R1599" s="13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8"/>
        <v>0.125</v>
      </c>
      <c r="R1600" s="13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8"/>
        <v>0</v>
      </c>
      <c r="R1601" s="13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98"/>
        <v>7.3400000000000007</v>
      </c>
      <c r="R1602" s="13">
        <f t="shared" si="99"/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02">100 * (E1603/D1603)</f>
        <v>108.2492</v>
      </c>
      <c r="R1603" s="13">
        <f t="shared" ref="R1603:R1666" si="103">E1603/N1603</f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2"/>
        <v>100.16666666666667</v>
      </c>
      <c r="R1604" s="13">
        <f t="shared" si="103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2"/>
        <v>100.03299999999999</v>
      </c>
      <c r="R1605" s="13">
        <f t="shared" si="103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2"/>
        <v>122.10714285714286</v>
      </c>
      <c r="R1606" s="13">
        <f t="shared" si="103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2"/>
        <v>100.69333333333334</v>
      </c>
      <c r="R1607" s="13">
        <f t="shared" si="103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2"/>
        <v>101.004125</v>
      </c>
      <c r="R1608" s="13">
        <f t="shared" si="103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2"/>
        <v>145.11000000000001</v>
      </c>
      <c r="R1609" s="13">
        <f t="shared" si="103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2"/>
        <v>101.25</v>
      </c>
      <c r="R1610" s="13">
        <f t="shared" si="103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2"/>
        <v>118.33333333333333</v>
      </c>
      <c r="R1611" s="13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2"/>
        <v>271.85000000000002</v>
      </c>
      <c r="R1612" s="13">
        <f t="shared" si="103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2"/>
        <v>125.125</v>
      </c>
      <c r="R1613" s="13">
        <f t="shared" si="103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2"/>
        <v>110.00000000000001</v>
      </c>
      <c r="R1614" s="13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2"/>
        <v>101.49999999999999</v>
      </c>
      <c r="R1615" s="13">
        <f t="shared" si="103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2"/>
        <v>102.69999999999999</v>
      </c>
      <c r="R1616" s="13">
        <f t="shared" si="103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2"/>
        <v>114.12500000000001</v>
      </c>
      <c r="R1617" s="13">
        <f t="shared" si="103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2"/>
        <v>104.2</v>
      </c>
      <c r="R1618" s="13">
        <f t="shared" si="103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2"/>
        <v>145.85714285714286</v>
      </c>
      <c r="R1619" s="13">
        <f t="shared" si="103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2"/>
        <v>105.06666666666666</v>
      </c>
      <c r="R1620" s="13">
        <f t="shared" si="103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2"/>
        <v>133.33333333333331</v>
      </c>
      <c r="R1621" s="13">
        <f t="shared" si="103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2"/>
        <v>112.99999999999999</v>
      </c>
      <c r="R1622" s="13">
        <f t="shared" si="103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2"/>
        <v>121.2</v>
      </c>
      <c r="R1623" s="13">
        <f t="shared" si="103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2"/>
        <v>101.72463768115942</v>
      </c>
      <c r="R1624" s="13">
        <f t="shared" si="103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2"/>
        <v>101.06666666666666</v>
      </c>
      <c r="R1625" s="13">
        <f t="shared" si="103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2"/>
        <v>118</v>
      </c>
      <c r="R1626" s="13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2"/>
        <v>155.33333333333331</v>
      </c>
      <c r="R1627" s="13">
        <f t="shared" si="103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2"/>
        <v>101.18750000000001</v>
      </c>
      <c r="R1628" s="13">
        <f t="shared" si="103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2"/>
        <v>117</v>
      </c>
      <c r="R1629" s="13">
        <f t="shared" si="103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2"/>
        <v>100.925</v>
      </c>
      <c r="R1630" s="13">
        <f t="shared" si="103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2"/>
        <v>103.66666666666666</v>
      </c>
      <c r="R1631" s="13">
        <f t="shared" si="103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2"/>
        <v>265.25</v>
      </c>
      <c r="R1632" s="13">
        <f t="shared" si="103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2"/>
        <v>155.91</v>
      </c>
      <c r="R1633" s="13">
        <f t="shared" si="103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2"/>
        <v>101.62500000000001</v>
      </c>
      <c r="R1634" s="13">
        <f t="shared" si="103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2"/>
        <v>100</v>
      </c>
      <c r="R1635" s="13">
        <f t="shared" si="103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2"/>
        <v>100.49999999999999</v>
      </c>
      <c r="R1636" s="13">
        <f t="shared" si="103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2"/>
        <v>125.29999999999998</v>
      </c>
      <c r="R1637" s="13">
        <f t="shared" si="103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2"/>
        <v>103.55555555555556</v>
      </c>
      <c r="R1638" s="13">
        <f t="shared" si="103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2"/>
        <v>103.8</v>
      </c>
      <c r="R1639" s="13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2"/>
        <v>105</v>
      </c>
      <c r="R1640" s="13">
        <f t="shared" si="103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2"/>
        <v>100</v>
      </c>
      <c r="R1641" s="13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2"/>
        <v>169.86</v>
      </c>
      <c r="R1642" s="13">
        <f t="shared" si="103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2"/>
        <v>101.4</v>
      </c>
      <c r="R1643" s="13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2"/>
        <v>100</v>
      </c>
      <c r="R1644" s="13">
        <f t="shared" si="103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2"/>
        <v>124.70000000000002</v>
      </c>
      <c r="R1645" s="13">
        <f t="shared" si="103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2"/>
        <v>109.5</v>
      </c>
      <c r="R1646" s="13">
        <f t="shared" si="103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2"/>
        <v>110.80000000000001</v>
      </c>
      <c r="R1647" s="13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2"/>
        <v>110.2</v>
      </c>
      <c r="R1648" s="13">
        <f t="shared" si="103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2"/>
        <v>104.71999999999998</v>
      </c>
      <c r="R1649" s="13">
        <f t="shared" si="103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2"/>
        <v>125.26086956521738</v>
      </c>
      <c r="R1650" s="13">
        <f t="shared" si="103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2"/>
        <v>100.58763157894737</v>
      </c>
      <c r="R1651" s="13">
        <f t="shared" si="103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2"/>
        <v>141.55000000000001</v>
      </c>
      <c r="R1652" s="13">
        <f t="shared" si="103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2"/>
        <v>100.75</v>
      </c>
      <c r="R1653" s="13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2"/>
        <v>100.66666666666666</v>
      </c>
      <c r="R1654" s="13">
        <f t="shared" si="103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2"/>
        <v>174.2304</v>
      </c>
      <c r="R1655" s="13">
        <f t="shared" si="103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2"/>
        <v>119.90909090909089</v>
      </c>
      <c r="R1656" s="13">
        <f t="shared" si="103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2"/>
        <v>142.86666666666667</v>
      </c>
      <c r="R1657" s="13">
        <f t="shared" si="103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2"/>
        <v>100.33493333333334</v>
      </c>
      <c r="R1658" s="13">
        <f t="shared" si="103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2"/>
        <v>104.93380000000001</v>
      </c>
      <c r="R1659" s="13">
        <f t="shared" si="103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2"/>
        <v>132.23333333333335</v>
      </c>
      <c r="R1660" s="13">
        <f t="shared" si="103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2"/>
        <v>112.79999999999998</v>
      </c>
      <c r="R1661" s="13">
        <f t="shared" si="103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2"/>
        <v>1253.75</v>
      </c>
      <c r="R1662" s="13">
        <f t="shared" si="103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2"/>
        <v>102.50632911392405</v>
      </c>
      <c r="R1663" s="13">
        <f t="shared" si="103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2"/>
        <v>102.6375</v>
      </c>
      <c r="R1664" s="13">
        <f t="shared" si="103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2"/>
        <v>108</v>
      </c>
      <c r="R1665" s="13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02"/>
        <v>122.40879999999999</v>
      </c>
      <c r="R1666" s="13">
        <f t="shared" si="103"/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</f>
        <v>40596.125</v>
      </c>
      <c r="K1667">
        <v>1295624113</v>
      </c>
      <c r="L1667" s="1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06">100 * (E1667/D1667)</f>
        <v>119.45714285714286</v>
      </c>
      <c r="R1667" s="13">
        <f t="shared" ref="R1667:R1730" si="107">E1667/N1667</f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6"/>
        <v>160.88</v>
      </c>
      <c r="R1668" s="13">
        <f t="shared" si="10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6"/>
        <v>126.85294117647059</v>
      </c>
      <c r="R1669" s="13">
        <f t="shared" si="10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6"/>
        <v>102.6375</v>
      </c>
      <c r="R1670" s="13">
        <f t="shared" si="10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6"/>
        <v>139.75</v>
      </c>
      <c r="R1671" s="13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6"/>
        <v>102.60000000000001</v>
      </c>
      <c r="R1672" s="13">
        <f t="shared" si="10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6"/>
        <v>100.67349999999999</v>
      </c>
      <c r="R1673" s="13">
        <f t="shared" si="10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6"/>
        <v>112.94117647058823</v>
      </c>
      <c r="R1674" s="13">
        <f t="shared" si="10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6"/>
        <v>128.09523809523807</v>
      </c>
      <c r="R1675" s="13">
        <f t="shared" si="10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6"/>
        <v>201.7</v>
      </c>
      <c r="R1676" s="13">
        <f t="shared" si="10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6"/>
        <v>137.416</v>
      </c>
      <c r="R1677" s="13">
        <f t="shared" si="10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6"/>
        <v>115.33333333333333</v>
      </c>
      <c r="R1678" s="13">
        <f t="shared" si="10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6"/>
        <v>111.66666666666667</v>
      </c>
      <c r="R1679" s="13">
        <f t="shared" si="10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6"/>
        <v>118.39999999999999</v>
      </c>
      <c r="R1680" s="13">
        <f t="shared" si="10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6"/>
        <v>175</v>
      </c>
      <c r="R1681" s="13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6"/>
        <v>117.5</v>
      </c>
      <c r="R1682" s="13">
        <f t="shared" si="10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6"/>
        <v>101.42212307692309</v>
      </c>
      <c r="R1683" s="13">
        <f t="shared" si="107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6"/>
        <v>0</v>
      </c>
      <c r="R1684" s="13" t="e">
        <f t="shared" si="107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6"/>
        <v>21.714285714285715</v>
      </c>
      <c r="R1685" s="13">
        <f t="shared" si="107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6"/>
        <v>109.125</v>
      </c>
      <c r="R1686" s="13">
        <f t="shared" si="107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6"/>
        <v>102.85714285714285</v>
      </c>
      <c r="R1687" s="13">
        <f t="shared" si="107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6"/>
        <v>0.36</v>
      </c>
      <c r="R1688" s="13">
        <f t="shared" si="107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6"/>
        <v>31.25</v>
      </c>
      <c r="R1689" s="13">
        <f t="shared" si="107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6"/>
        <v>44.3</v>
      </c>
      <c r="R1690" s="13">
        <f t="shared" si="107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6"/>
        <v>100</v>
      </c>
      <c r="R1691" s="13">
        <f t="shared" si="107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6"/>
        <v>25.4</v>
      </c>
      <c r="R1692" s="13">
        <f t="shared" si="107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6"/>
        <v>33.473333333333329</v>
      </c>
      <c r="R1693" s="13">
        <f t="shared" si="107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6"/>
        <v>47.8</v>
      </c>
      <c r="R1694" s="13">
        <f t="shared" si="107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6"/>
        <v>9.3333333333333339</v>
      </c>
      <c r="R1695" s="13">
        <f t="shared" si="107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6"/>
        <v>0.05</v>
      </c>
      <c r="R1696" s="13">
        <f t="shared" si="107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6"/>
        <v>11.708333333333334</v>
      </c>
      <c r="R1697" s="13">
        <f t="shared" si="107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6"/>
        <v>0</v>
      </c>
      <c r="R1698" s="13" t="e">
        <f t="shared" si="107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6"/>
        <v>20.208000000000002</v>
      </c>
      <c r="R1699" s="13">
        <f t="shared" si="107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6"/>
        <v>0</v>
      </c>
      <c r="R1700" s="13" t="e">
        <f t="shared" si="107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6"/>
        <v>4.2311459353574925</v>
      </c>
      <c r="R1701" s="13">
        <f t="shared" si="107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6"/>
        <v>26.06</v>
      </c>
      <c r="R1702" s="13">
        <f t="shared" si="107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6"/>
        <v>0.19801980198019803</v>
      </c>
      <c r="R1703" s="13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6"/>
        <v>6.0606060606060606E-3</v>
      </c>
      <c r="R1704" s="13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6"/>
        <v>1.02</v>
      </c>
      <c r="R1705" s="13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6"/>
        <v>65.100000000000009</v>
      </c>
      <c r="R1706" s="13">
        <f t="shared" si="107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6"/>
        <v>0</v>
      </c>
      <c r="R1707" s="13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6"/>
        <v>0</v>
      </c>
      <c r="R1708" s="13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6"/>
        <v>9.74</v>
      </c>
      <c r="R1709" s="13">
        <f t="shared" si="107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6"/>
        <v>0</v>
      </c>
      <c r="R1710" s="13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6"/>
        <v>4.8571428571428568</v>
      </c>
      <c r="R1711" s="13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6"/>
        <v>0.67999999999999994</v>
      </c>
      <c r="R1712" s="13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6"/>
        <v>10.5</v>
      </c>
      <c r="R1713" s="13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6"/>
        <v>0</v>
      </c>
      <c r="R1714" s="13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6"/>
        <v>1.6666666666666667</v>
      </c>
      <c r="R1715" s="13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6"/>
        <v>7.8680000000000003</v>
      </c>
      <c r="R1716" s="13">
        <f t="shared" si="107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6"/>
        <v>0.22</v>
      </c>
      <c r="R1717" s="13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6"/>
        <v>7.5</v>
      </c>
      <c r="R1718" s="13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6"/>
        <v>42.725880551301685</v>
      </c>
      <c r="R1719" s="13">
        <f t="shared" si="107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6"/>
        <v>0.2142857142857143</v>
      </c>
      <c r="R1720" s="13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6"/>
        <v>0.87500000000000011</v>
      </c>
      <c r="R1721" s="13">
        <f t="shared" si="107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6"/>
        <v>5.625</v>
      </c>
      <c r="R1722" s="13">
        <f t="shared" si="107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6"/>
        <v>0</v>
      </c>
      <c r="R1723" s="13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6"/>
        <v>3.4722222222222224E-2</v>
      </c>
      <c r="R1724" s="13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6"/>
        <v>6.5</v>
      </c>
      <c r="R1725" s="13">
        <f t="shared" si="107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6"/>
        <v>0.58333333333333337</v>
      </c>
      <c r="R1726" s="13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6"/>
        <v>10.181818181818182</v>
      </c>
      <c r="R1727" s="13">
        <f t="shared" si="107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6"/>
        <v>33.784615384615385</v>
      </c>
      <c r="R1728" s="13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6"/>
        <v>3.3333333333333333E-2</v>
      </c>
      <c r="R1729" s="13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42298.625856481478</v>
      </c>
      <c r="K1730">
        <v>1442847674</v>
      </c>
      <c r="L1730" s="1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06"/>
        <v>68.400000000000006</v>
      </c>
      <c r="R1730" s="13">
        <f t="shared" si="107"/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</f>
        <v>42531.052152777775</v>
      </c>
      <c r="K1731">
        <v>1460337306</v>
      </c>
      <c r="L1731" s="1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10">100 * (E1731/D1731)</f>
        <v>0</v>
      </c>
      <c r="R1731" s="13" t="e">
        <f t="shared" ref="R1731:R1794" si="111">E1731/N1731</f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10"/>
        <v>0</v>
      </c>
      <c r="R1732" s="13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10"/>
        <v>0</v>
      </c>
      <c r="R1733" s="13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10"/>
        <v>0</v>
      </c>
      <c r="R1734" s="13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10"/>
        <v>0</v>
      </c>
      <c r="R1735" s="13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10"/>
        <v>2.2222222222222223E-2</v>
      </c>
      <c r="R1736" s="13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10"/>
        <v>11</v>
      </c>
      <c r="R1737" s="13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10"/>
        <v>0.73333333333333328</v>
      </c>
      <c r="R1738" s="13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10"/>
        <v>21.25</v>
      </c>
      <c r="R1739" s="13">
        <f t="shared" si="111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10"/>
        <v>0.4</v>
      </c>
      <c r="R1740" s="13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10"/>
        <v>0.1</v>
      </c>
      <c r="R1741" s="13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10"/>
        <v>0</v>
      </c>
      <c r="R1742" s="13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10"/>
        <v>110.83333333333334</v>
      </c>
      <c r="R1743" s="13">
        <f t="shared" si="111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10"/>
        <v>108.74999999999999</v>
      </c>
      <c r="R1744" s="13">
        <f t="shared" si="111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10"/>
        <v>100.41666666666667</v>
      </c>
      <c r="R1745" s="13">
        <f t="shared" si="111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10"/>
        <v>118.45454545454545</v>
      </c>
      <c r="R1746" s="13">
        <f t="shared" si="111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10"/>
        <v>114.01428571428571</v>
      </c>
      <c r="R1747" s="13">
        <f t="shared" si="111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10"/>
        <v>148.10000000000002</v>
      </c>
      <c r="R1748" s="13">
        <f t="shared" si="111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10"/>
        <v>104.95555555555556</v>
      </c>
      <c r="R1749" s="13">
        <f t="shared" si="111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10"/>
        <v>129.94800000000001</v>
      </c>
      <c r="R1750" s="13">
        <f t="shared" si="111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10"/>
        <v>123.48756218905473</v>
      </c>
      <c r="R1751" s="13">
        <f t="shared" si="111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10"/>
        <v>201.62</v>
      </c>
      <c r="R1752" s="13">
        <f t="shared" si="111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10"/>
        <v>102.89999999999999</v>
      </c>
      <c r="R1753" s="13">
        <f t="shared" si="111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10"/>
        <v>260.16666666666663</v>
      </c>
      <c r="R1754" s="13">
        <f t="shared" si="111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10"/>
        <v>108</v>
      </c>
      <c r="R1755" s="13">
        <f t="shared" si="111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10"/>
        <v>110.52941176470587</v>
      </c>
      <c r="R1756" s="13">
        <f t="shared" si="111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10"/>
        <v>120</v>
      </c>
      <c r="R1757" s="13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10"/>
        <v>102.82909090909091</v>
      </c>
      <c r="R1758" s="13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10"/>
        <v>115.99999999999999</v>
      </c>
      <c r="R1759" s="13">
        <f t="shared" si="111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10"/>
        <v>114.7</v>
      </c>
      <c r="R1760" s="13">
        <f t="shared" si="111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10"/>
        <v>106.60000000000001</v>
      </c>
      <c r="R1761" s="13">
        <f t="shared" si="111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10"/>
        <v>165.44</v>
      </c>
      <c r="R1762" s="13">
        <f t="shared" si="111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10"/>
        <v>155</v>
      </c>
      <c r="R1763" s="13">
        <f t="shared" si="111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10"/>
        <v>885</v>
      </c>
      <c r="R1764" s="13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10"/>
        <v>101.90833333333333</v>
      </c>
      <c r="R1765" s="13">
        <f t="shared" si="111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10"/>
        <v>19.600000000000001</v>
      </c>
      <c r="R1766" s="13">
        <f t="shared" si="111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10"/>
        <v>59.467839999999995</v>
      </c>
      <c r="R1767" s="13">
        <f t="shared" si="111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10"/>
        <v>0</v>
      </c>
      <c r="R1768" s="13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10"/>
        <v>45.72</v>
      </c>
      <c r="R1769" s="13">
        <f t="shared" si="111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10"/>
        <v>3.74</v>
      </c>
      <c r="R1770" s="13">
        <f t="shared" si="111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10"/>
        <v>2.7025000000000001</v>
      </c>
      <c r="R1771" s="13">
        <f t="shared" si="111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10"/>
        <v>56.51428571428572</v>
      </c>
      <c r="R1772" s="13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10"/>
        <v>21.30952380952381</v>
      </c>
      <c r="R1773" s="13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10"/>
        <v>15.6</v>
      </c>
      <c r="R1774" s="13">
        <f t="shared" si="111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10"/>
        <v>6.2566666666666677</v>
      </c>
      <c r="R1775" s="13">
        <f t="shared" si="111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10"/>
        <v>45.92</v>
      </c>
      <c r="R1776" s="13">
        <f t="shared" si="111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10"/>
        <v>65.101538461538468</v>
      </c>
      <c r="R1777" s="13">
        <f t="shared" si="111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10"/>
        <v>6.7</v>
      </c>
      <c r="R1778" s="13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10"/>
        <v>13.5625</v>
      </c>
      <c r="R1779" s="13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10"/>
        <v>1.9900000000000002</v>
      </c>
      <c r="R1780" s="13">
        <f t="shared" si="111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10"/>
        <v>36.236363636363642</v>
      </c>
      <c r="R1781" s="13">
        <f t="shared" si="111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10"/>
        <v>39.743333333333339</v>
      </c>
      <c r="R1782" s="13">
        <f t="shared" si="111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10"/>
        <v>25.763636363636365</v>
      </c>
      <c r="R1783" s="13">
        <f t="shared" si="111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10"/>
        <v>15.491428571428573</v>
      </c>
      <c r="R1784" s="13">
        <f t="shared" si="111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10"/>
        <v>23.692499999999999</v>
      </c>
      <c r="R1785" s="13">
        <f t="shared" si="111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10"/>
        <v>39.76</v>
      </c>
      <c r="R1786" s="13">
        <f t="shared" si="111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10"/>
        <v>20.220833333333331</v>
      </c>
      <c r="R1787" s="13">
        <f t="shared" si="111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10"/>
        <v>47.631578947368418</v>
      </c>
      <c r="R1788" s="13">
        <f t="shared" si="111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10"/>
        <v>15.329999999999998</v>
      </c>
      <c r="R1789" s="13">
        <f t="shared" si="111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10"/>
        <v>1.3818181818181818</v>
      </c>
      <c r="R1790" s="13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10"/>
        <v>0.5</v>
      </c>
      <c r="R1791" s="13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10"/>
        <v>4.957575757575758</v>
      </c>
      <c r="R1792" s="13">
        <f t="shared" si="111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10"/>
        <v>3.5666666666666664</v>
      </c>
      <c r="R1793" s="13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42226.290972222225</v>
      </c>
      <c r="K1794">
        <v>1435970682</v>
      </c>
      <c r="L1794" s="1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10"/>
        <v>61.124000000000002</v>
      </c>
      <c r="R1794" s="13">
        <f t="shared" si="111"/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</f>
        <v>41970.933333333334</v>
      </c>
      <c r="K1795">
        <v>1414531440</v>
      </c>
      <c r="L1795" s="1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14">100 * (E1795/D1795)</f>
        <v>1.3333333333333335</v>
      </c>
      <c r="R1795" s="13">
        <f t="shared" ref="R1795:R1858" si="115">E1795/N1795</f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4"/>
        <v>11.077777777777778</v>
      </c>
      <c r="R1796" s="13">
        <f t="shared" si="115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4"/>
        <v>38.735714285714288</v>
      </c>
      <c r="R1797" s="13">
        <f t="shared" si="115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4"/>
        <v>22.05263157894737</v>
      </c>
      <c r="R1798" s="13">
        <f t="shared" si="115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4"/>
        <v>67.55</v>
      </c>
      <c r="R1799" s="13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4"/>
        <v>13.637499999999999</v>
      </c>
      <c r="R1800" s="13">
        <f t="shared" si="115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4"/>
        <v>1.7457500000000001</v>
      </c>
      <c r="R1801" s="13">
        <f t="shared" si="115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4"/>
        <v>20.44963251188932</v>
      </c>
      <c r="R1802" s="13">
        <f t="shared" si="115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4"/>
        <v>13.852941176470587</v>
      </c>
      <c r="R1803" s="13">
        <f t="shared" si="115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4"/>
        <v>48.485714285714288</v>
      </c>
      <c r="R1804" s="13">
        <f t="shared" si="115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4"/>
        <v>30.8</v>
      </c>
      <c r="R1805" s="13">
        <f t="shared" si="115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4"/>
        <v>35.174193548387095</v>
      </c>
      <c r="R1806" s="13">
        <f t="shared" si="115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4"/>
        <v>36.404444444444444</v>
      </c>
      <c r="R1807" s="13">
        <f t="shared" si="115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4"/>
        <v>2.9550000000000001</v>
      </c>
      <c r="R1808" s="13">
        <f t="shared" si="115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4"/>
        <v>11.06</v>
      </c>
      <c r="R1809" s="13">
        <f t="shared" si="115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4"/>
        <v>41.407142857142858</v>
      </c>
      <c r="R1810" s="13">
        <f t="shared" si="115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4"/>
        <v>10.857142857142858</v>
      </c>
      <c r="R1811" s="13">
        <f t="shared" si="115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4"/>
        <v>3.3333333333333335</v>
      </c>
      <c r="R1812" s="13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4"/>
        <v>7.407407407407407E-2</v>
      </c>
      <c r="R1813" s="13">
        <f t="shared" si="115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4"/>
        <v>13.307692307692307</v>
      </c>
      <c r="R1814" s="13">
        <f t="shared" si="115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4"/>
        <v>0</v>
      </c>
      <c r="R1815" s="13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4"/>
        <v>49.183333333333337</v>
      </c>
      <c r="R1816" s="13">
        <f t="shared" si="115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4"/>
        <v>0</v>
      </c>
      <c r="R1817" s="13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4"/>
        <v>2.036</v>
      </c>
      <c r="R1818" s="13">
        <f t="shared" si="115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4"/>
        <v>52.327777777777776</v>
      </c>
      <c r="R1819" s="13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4"/>
        <v>0</v>
      </c>
      <c r="R1820" s="13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4"/>
        <v>2.083333333333333</v>
      </c>
      <c r="R1821" s="13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4"/>
        <v>6.565384615384616</v>
      </c>
      <c r="R1822" s="13">
        <f t="shared" si="115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4"/>
        <v>134.88999999999999</v>
      </c>
      <c r="R1823" s="13">
        <f t="shared" si="115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4"/>
        <v>100</v>
      </c>
      <c r="R1824" s="13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4"/>
        <v>115.85714285714286</v>
      </c>
      <c r="R1825" s="13">
        <f t="shared" si="115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4"/>
        <v>100.06666666666666</v>
      </c>
      <c r="R1826" s="13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4"/>
        <v>105.05</v>
      </c>
      <c r="R1827" s="13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4"/>
        <v>101</v>
      </c>
      <c r="R1828" s="13">
        <f t="shared" si="115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4"/>
        <v>100.66250000000001</v>
      </c>
      <c r="R1829" s="13">
        <f t="shared" si="115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4"/>
        <v>100.16000000000001</v>
      </c>
      <c r="R1830" s="13">
        <f t="shared" si="115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4"/>
        <v>166.68333333333334</v>
      </c>
      <c r="R1831" s="13">
        <f t="shared" si="115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4"/>
        <v>101.53333333333335</v>
      </c>
      <c r="R1832" s="13">
        <f t="shared" si="115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4"/>
        <v>103</v>
      </c>
      <c r="R1833" s="13">
        <f t="shared" si="115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4"/>
        <v>142.85714285714286</v>
      </c>
      <c r="R1834" s="13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4"/>
        <v>262.5</v>
      </c>
      <c r="R1835" s="13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4"/>
        <v>118.05000000000001</v>
      </c>
      <c r="R1836" s="13">
        <f t="shared" si="115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4"/>
        <v>104</v>
      </c>
      <c r="R1837" s="13">
        <f t="shared" si="115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4"/>
        <v>200.34</v>
      </c>
      <c r="R1838" s="13">
        <f t="shared" si="115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4"/>
        <v>306.83333333333331</v>
      </c>
      <c r="R1839" s="13">
        <f t="shared" si="115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4"/>
        <v>100.149</v>
      </c>
      <c r="R1840" s="13">
        <f t="shared" si="115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4"/>
        <v>205.29999999999998</v>
      </c>
      <c r="R1841" s="13">
        <f t="shared" si="115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4"/>
        <v>108.88888888888889</v>
      </c>
      <c r="R1842" s="13">
        <f t="shared" si="115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4"/>
        <v>101.75</v>
      </c>
      <c r="R1843" s="13">
        <f t="shared" si="115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4"/>
        <v>125.25</v>
      </c>
      <c r="R1844" s="13">
        <f t="shared" si="115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4"/>
        <v>124.0061</v>
      </c>
      <c r="R1845" s="13">
        <f t="shared" si="115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4"/>
        <v>101.4</v>
      </c>
      <c r="R1846" s="13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4"/>
        <v>100</v>
      </c>
      <c r="R1847" s="13">
        <f t="shared" si="115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4"/>
        <v>137.92666666666668</v>
      </c>
      <c r="R1848" s="13">
        <f t="shared" si="115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4"/>
        <v>120.88000000000001</v>
      </c>
      <c r="R1849" s="13">
        <f t="shared" si="115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4"/>
        <v>107.36666666666667</v>
      </c>
      <c r="R1850" s="13">
        <f t="shared" si="115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4"/>
        <v>100.33333333333334</v>
      </c>
      <c r="R1851" s="13">
        <f t="shared" si="115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4"/>
        <v>101.52222222222223</v>
      </c>
      <c r="R1852" s="13">
        <f t="shared" si="115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4"/>
        <v>100.07692307692308</v>
      </c>
      <c r="R1853" s="13">
        <f t="shared" si="115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4"/>
        <v>116.96666666666667</v>
      </c>
      <c r="R1854" s="13">
        <f t="shared" si="115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4"/>
        <v>101.875</v>
      </c>
      <c r="R1855" s="13">
        <f t="shared" si="115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4"/>
        <v>102.12366666666665</v>
      </c>
      <c r="R1856" s="13">
        <f t="shared" si="115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4"/>
        <v>154.05897142857143</v>
      </c>
      <c r="R1857" s="13">
        <f t="shared" si="115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41838.854999999996</v>
      </c>
      <c r="K1858">
        <v>1403901072</v>
      </c>
      <c r="L1858" s="1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14"/>
        <v>101.25</v>
      </c>
      <c r="R1858" s="13">
        <f t="shared" si="115"/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</f>
        <v>41894.76866898148</v>
      </c>
      <c r="K1859">
        <v>1407954413</v>
      </c>
      <c r="L1859" s="1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18">100 * (E1859/D1859)</f>
        <v>100</v>
      </c>
      <c r="R1859" s="13">
        <f t="shared" ref="R1859:R1922" si="119">E1859/N1859</f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8"/>
        <v>108.74800874800874</v>
      </c>
      <c r="R1860" s="13">
        <f t="shared" si="11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8"/>
        <v>131.83333333333334</v>
      </c>
      <c r="R1861" s="13">
        <f t="shared" si="11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8"/>
        <v>133.46666666666667</v>
      </c>
      <c r="R1862" s="13">
        <f t="shared" si="11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8"/>
        <v>0</v>
      </c>
      <c r="R1863" s="13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8"/>
        <v>8.0833333333333321</v>
      </c>
      <c r="R1864" s="13">
        <f t="shared" si="11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8"/>
        <v>0.4</v>
      </c>
      <c r="R1865" s="13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8"/>
        <v>42.892307692307689</v>
      </c>
      <c r="R1866" s="13">
        <f t="shared" si="11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8"/>
        <v>3.6363636363636364E-3</v>
      </c>
      <c r="R1867" s="13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8"/>
        <v>0.5</v>
      </c>
      <c r="R1868" s="13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8"/>
        <v>0.05</v>
      </c>
      <c r="R1869" s="13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8"/>
        <v>4.8680000000000003</v>
      </c>
      <c r="R1870" s="13">
        <f t="shared" si="11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8"/>
        <v>0</v>
      </c>
      <c r="R1871" s="13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8"/>
        <v>10.314285714285715</v>
      </c>
      <c r="R1872" s="13">
        <f t="shared" si="11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8"/>
        <v>71.784615384615378</v>
      </c>
      <c r="R1873" s="13">
        <f t="shared" si="11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8"/>
        <v>1.06</v>
      </c>
      <c r="R1874" s="13">
        <f t="shared" si="11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8"/>
        <v>0.44999999999999996</v>
      </c>
      <c r="R1875" s="13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8"/>
        <v>1.6250000000000001E-2</v>
      </c>
      <c r="R1876" s="13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8"/>
        <v>0.51</v>
      </c>
      <c r="R1877" s="13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8"/>
        <v>0</v>
      </c>
      <c r="R1878" s="13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8"/>
        <v>0</v>
      </c>
      <c r="R1879" s="13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8"/>
        <v>0</v>
      </c>
      <c r="R1880" s="13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8"/>
        <v>0.12</v>
      </c>
      <c r="R1881" s="13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8"/>
        <v>20.080000000000002</v>
      </c>
      <c r="R1882" s="13">
        <f t="shared" si="11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8"/>
        <v>172.68449999999999</v>
      </c>
      <c r="R1883" s="13">
        <f t="shared" si="11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8"/>
        <v>100.8955223880597</v>
      </c>
      <c r="R1884" s="13">
        <f t="shared" si="11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8"/>
        <v>104.8048048048048</v>
      </c>
      <c r="R1885" s="13">
        <f t="shared" si="11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8"/>
        <v>135.1</v>
      </c>
      <c r="R1886" s="13">
        <f t="shared" si="11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8"/>
        <v>116.32786885245903</v>
      </c>
      <c r="R1887" s="13">
        <f t="shared" si="11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8"/>
        <v>102.08333333333333</v>
      </c>
      <c r="R1888" s="13">
        <f t="shared" si="11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8"/>
        <v>111.16666666666666</v>
      </c>
      <c r="R1889" s="13">
        <f t="shared" si="11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8"/>
        <v>166.08</v>
      </c>
      <c r="R1890" s="13">
        <f t="shared" si="11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8"/>
        <v>106.60000000000001</v>
      </c>
      <c r="R1891" s="13">
        <f t="shared" si="11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8"/>
        <v>144.58441666666667</v>
      </c>
      <c r="R1892" s="13">
        <f t="shared" si="11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8"/>
        <v>105.55000000000001</v>
      </c>
      <c r="R1893" s="13">
        <f t="shared" si="11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8"/>
        <v>136.60000000000002</v>
      </c>
      <c r="R1894" s="13">
        <f t="shared" si="11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8"/>
        <v>104</v>
      </c>
      <c r="R1895" s="13">
        <f t="shared" si="11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8"/>
        <v>114.5</v>
      </c>
      <c r="R1896" s="13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8"/>
        <v>101.71957671957672</v>
      </c>
      <c r="R1897" s="13">
        <f t="shared" si="11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8"/>
        <v>123.94678492239468</v>
      </c>
      <c r="R1898" s="13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8"/>
        <v>102.45669291338582</v>
      </c>
      <c r="R1899" s="13">
        <f t="shared" si="11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8"/>
        <v>144.5</v>
      </c>
      <c r="R1900" s="13">
        <f t="shared" si="11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8"/>
        <v>133.33333333333331</v>
      </c>
      <c r="R1901" s="13">
        <f t="shared" si="11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8"/>
        <v>109.3644</v>
      </c>
      <c r="R1902" s="13">
        <f t="shared" si="11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8"/>
        <v>2.6969696969696968</v>
      </c>
      <c r="R1903" s="13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8"/>
        <v>1.2</v>
      </c>
      <c r="R1904" s="13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8"/>
        <v>46.6</v>
      </c>
      <c r="R1905" s="13">
        <f t="shared" si="11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8"/>
        <v>0.1</v>
      </c>
      <c r="R1906" s="13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8"/>
        <v>0.16800000000000001</v>
      </c>
      <c r="R1907" s="13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8"/>
        <v>42.76</v>
      </c>
      <c r="R1908" s="13">
        <f t="shared" si="11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8"/>
        <v>0.28333333333333333</v>
      </c>
      <c r="R1909" s="13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8"/>
        <v>1.7319999999999998</v>
      </c>
      <c r="R1910" s="13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8"/>
        <v>14.111428571428572</v>
      </c>
      <c r="R1911" s="13">
        <f t="shared" si="11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8"/>
        <v>39.395294117647055</v>
      </c>
      <c r="R1912" s="13">
        <f t="shared" si="11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8"/>
        <v>2.3529411764705882E-2</v>
      </c>
      <c r="R1913" s="13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8"/>
        <v>59.3</v>
      </c>
      <c r="R1914" s="13">
        <f t="shared" si="11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8"/>
        <v>1.3270833333333334</v>
      </c>
      <c r="R1915" s="13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8"/>
        <v>9.0090090090090094</v>
      </c>
      <c r="R1916" s="13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8"/>
        <v>1.6</v>
      </c>
      <c r="R1917" s="13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8"/>
        <v>0.51</v>
      </c>
      <c r="R1918" s="13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8"/>
        <v>52.570512820512818</v>
      </c>
      <c r="R1919" s="13">
        <f t="shared" si="11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8"/>
        <v>1.04</v>
      </c>
      <c r="R1920" s="13">
        <f t="shared" si="11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8"/>
        <v>47.4</v>
      </c>
      <c r="R1921" s="13">
        <f t="shared" si="11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42298.958333333328</v>
      </c>
      <c r="K1922">
        <v>1443042061</v>
      </c>
      <c r="L1922" s="1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18"/>
        <v>43.03</v>
      </c>
      <c r="R1922" s="13">
        <f t="shared" si="119"/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</f>
        <v>41104.221562500003</v>
      </c>
      <c r="K1923">
        <v>1339651143</v>
      </c>
      <c r="L1923" s="1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22">100 * (E1923/D1923)</f>
        <v>136.80000000000001</v>
      </c>
      <c r="R1923" s="13">
        <f t="shared" ref="R1923:R1986" si="123">E1923/N1923</f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2"/>
        <v>115.55</v>
      </c>
      <c r="R1924" s="13">
        <f t="shared" si="123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2"/>
        <v>240.79999999999998</v>
      </c>
      <c r="R1925" s="13">
        <f t="shared" si="123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2"/>
        <v>114.39999999999999</v>
      </c>
      <c r="R1926" s="13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2"/>
        <v>110.33333333333333</v>
      </c>
      <c r="R1927" s="13">
        <f t="shared" si="123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2"/>
        <v>195.37933333333334</v>
      </c>
      <c r="R1928" s="13">
        <f t="shared" si="123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2"/>
        <v>103.33333333333334</v>
      </c>
      <c r="R1929" s="13">
        <f t="shared" si="123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2"/>
        <v>103.1372549019608</v>
      </c>
      <c r="R1930" s="13">
        <f t="shared" si="123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2"/>
        <v>100.3125</v>
      </c>
      <c r="R1931" s="13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2"/>
        <v>127</v>
      </c>
      <c r="R1932" s="13">
        <f t="shared" si="123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2"/>
        <v>120.601</v>
      </c>
      <c r="R1933" s="13">
        <f t="shared" si="123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2"/>
        <v>106.99047619047619</v>
      </c>
      <c r="R1934" s="13">
        <f t="shared" si="123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2"/>
        <v>172.43333333333334</v>
      </c>
      <c r="R1935" s="13">
        <f t="shared" si="123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2"/>
        <v>123.61999999999999</v>
      </c>
      <c r="R1936" s="13">
        <f t="shared" si="123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2"/>
        <v>108.4</v>
      </c>
      <c r="R1937" s="13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2"/>
        <v>116.52013333333333</v>
      </c>
      <c r="R1938" s="13">
        <f t="shared" si="123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2"/>
        <v>187.245</v>
      </c>
      <c r="R1939" s="13">
        <f t="shared" si="123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2"/>
        <v>115.93333333333334</v>
      </c>
      <c r="R1940" s="13">
        <f t="shared" si="123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2"/>
        <v>110.7</v>
      </c>
      <c r="R1941" s="13">
        <f t="shared" si="123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2"/>
        <v>170.92307692307693</v>
      </c>
      <c r="R1942" s="13">
        <f t="shared" si="123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2"/>
        <v>126.11835600000001</v>
      </c>
      <c r="R1943" s="13">
        <f t="shared" si="123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2"/>
        <v>138.44033333333334</v>
      </c>
      <c r="R1944" s="13">
        <f t="shared" si="123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2"/>
        <v>1705.2499999999998</v>
      </c>
      <c r="R1945" s="13">
        <f t="shared" si="123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2"/>
        <v>788.05550000000005</v>
      </c>
      <c r="R1946" s="13">
        <f t="shared" si="123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2"/>
        <v>348.01799999999997</v>
      </c>
      <c r="R1947" s="13">
        <f t="shared" si="123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2"/>
        <v>149.74666666666667</v>
      </c>
      <c r="R1948" s="13">
        <f t="shared" si="123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2"/>
        <v>100.63375000000001</v>
      </c>
      <c r="R1949" s="13">
        <f t="shared" si="123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2"/>
        <v>800.21100000000001</v>
      </c>
      <c r="R1950" s="13">
        <f t="shared" si="123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2"/>
        <v>106.00260000000002</v>
      </c>
      <c r="R1951" s="13">
        <f t="shared" si="123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2"/>
        <v>200.51866666666669</v>
      </c>
      <c r="R1952" s="13">
        <f t="shared" si="123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2"/>
        <v>212.44399999999999</v>
      </c>
      <c r="R1953" s="13">
        <f t="shared" si="123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2"/>
        <v>198.47237142857145</v>
      </c>
      <c r="R1954" s="13">
        <f t="shared" si="123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2"/>
        <v>225.94666666666666</v>
      </c>
      <c r="R1955" s="13">
        <f t="shared" si="123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2"/>
        <v>698.94800000000009</v>
      </c>
      <c r="R1956" s="13">
        <f t="shared" si="123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2"/>
        <v>398.59528571428569</v>
      </c>
      <c r="R1957" s="13">
        <f t="shared" si="123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2"/>
        <v>294.0333333333333</v>
      </c>
      <c r="R1958" s="13">
        <f t="shared" si="123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2"/>
        <v>167.50470000000001</v>
      </c>
      <c r="R1959" s="13">
        <f t="shared" si="123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2"/>
        <v>1435.5717142857143</v>
      </c>
      <c r="R1960" s="13">
        <f t="shared" si="123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2"/>
        <v>156.73439999999999</v>
      </c>
      <c r="R1961" s="13">
        <f t="shared" si="123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2"/>
        <v>117.90285714285716</v>
      </c>
      <c r="R1962" s="13">
        <f t="shared" si="123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2"/>
        <v>1105.3811999999998</v>
      </c>
      <c r="R1963" s="13">
        <f t="shared" si="123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2"/>
        <v>192.92499999999998</v>
      </c>
      <c r="R1964" s="13">
        <f t="shared" si="123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2"/>
        <v>126.8842105263158</v>
      </c>
      <c r="R1965" s="13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2"/>
        <v>259.57748878923763</v>
      </c>
      <c r="R1966" s="13">
        <f t="shared" si="123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2"/>
        <v>262.27999999999997</v>
      </c>
      <c r="R1967" s="13">
        <f t="shared" si="123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2"/>
        <v>206.74309000000002</v>
      </c>
      <c r="R1968" s="13">
        <f t="shared" si="123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2"/>
        <v>370.13</v>
      </c>
      <c r="R1969" s="13">
        <f t="shared" si="123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2"/>
        <v>284.96600000000001</v>
      </c>
      <c r="R1970" s="13">
        <f t="shared" si="123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2"/>
        <v>579.08000000000004</v>
      </c>
      <c r="R1971" s="13">
        <f t="shared" si="123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2"/>
        <v>1131.8</v>
      </c>
      <c r="R1972" s="13">
        <f t="shared" si="123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2"/>
        <v>263.02771750000005</v>
      </c>
      <c r="R1973" s="13">
        <f t="shared" si="123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2"/>
        <v>674.48</v>
      </c>
      <c r="R1974" s="13">
        <f t="shared" si="123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2"/>
        <v>256.83081313131316</v>
      </c>
      <c r="R1975" s="13">
        <f t="shared" si="123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2"/>
        <v>375.49599999999998</v>
      </c>
      <c r="R1976" s="13">
        <f t="shared" si="123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2"/>
        <v>208.70837499999996</v>
      </c>
      <c r="R1977" s="13">
        <f t="shared" si="123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2"/>
        <v>346.6</v>
      </c>
      <c r="R1978" s="13">
        <f t="shared" si="123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2"/>
        <v>402.33</v>
      </c>
      <c r="R1979" s="13">
        <f t="shared" si="123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2"/>
        <v>1026.8451399999999</v>
      </c>
      <c r="R1980" s="13">
        <f t="shared" si="123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2"/>
        <v>114.901155</v>
      </c>
      <c r="R1981" s="13">
        <f t="shared" si="123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2"/>
        <v>354.82402000000002</v>
      </c>
      <c r="R1982" s="13">
        <f t="shared" si="123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2"/>
        <v>5.08</v>
      </c>
      <c r="R1983" s="13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2"/>
        <v>0</v>
      </c>
      <c r="R1984" s="13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2"/>
        <v>4.3</v>
      </c>
      <c r="R1985" s="13">
        <f t="shared" si="123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41973.831956018519</v>
      </c>
      <c r="K1986">
        <v>1412189881</v>
      </c>
      <c r="L1986" s="1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22"/>
        <v>21.146666666666665</v>
      </c>
      <c r="R1986" s="13">
        <f t="shared" si="123"/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</f>
        <v>42584.958333333328</v>
      </c>
      <c r="K1987">
        <v>1467650771</v>
      </c>
      <c r="L1987" s="1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26">100 * (E1987/D1987)</f>
        <v>3.1875</v>
      </c>
      <c r="R1987" s="13">
        <f t="shared" ref="R1987:R2050" si="127">E1987/N1987</f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6"/>
        <v>0.05</v>
      </c>
      <c r="R1988" s="13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6"/>
        <v>42.472727272727276</v>
      </c>
      <c r="R1989" s="13">
        <f t="shared" si="127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6"/>
        <v>0.41666666666666669</v>
      </c>
      <c r="R1990" s="13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6"/>
        <v>1</v>
      </c>
      <c r="R1991" s="13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6"/>
        <v>16.966666666666665</v>
      </c>
      <c r="R1992" s="13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6"/>
        <v>7.0000000000000009</v>
      </c>
      <c r="R1993" s="13">
        <f t="shared" si="127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6"/>
        <v>0.13333333333333333</v>
      </c>
      <c r="R1994" s="13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6"/>
        <v>0</v>
      </c>
      <c r="R1995" s="13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6"/>
        <v>0</v>
      </c>
      <c r="R1996" s="13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6"/>
        <v>7.8</v>
      </c>
      <c r="R1997" s="13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6"/>
        <v>0</v>
      </c>
      <c r="R1998" s="13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6"/>
        <v>0</v>
      </c>
      <c r="R1999" s="13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6"/>
        <v>26.200000000000003</v>
      </c>
      <c r="R2000" s="13">
        <f t="shared" si="127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6"/>
        <v>0.76129032258064511</v>
      </c>
      <c r="R2001" s="13">
        <f t="shared" si="127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6"/>
        <v>12.5</v>
      </c>
      <c r="R2002" s="13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6"/>
        <v>382.12909090909091</v>
      </c>
      <c r="R2003" s="13">
        <f t="shared" si="127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6"/>
        <v>216.79422000000002</v>
      </c>
      <c r="R2004" s="13">
        <f t="shared" si="127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6"/>
        <v>312</v>
      </c>
      <c r="R2005" s="13">
        <f t="shared" si="127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6"/>
        <v>234.42048</v>
      </c>
      <c r="R2006" s="13">
        <f t="shared" si="127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6"/>
        <v>123.68010000000001</v>
      </c>
      <c r="R2007" s="13">
        <f t="shared" si="127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6"/>
        <v>247.84</v>
      </c>
      <c r="R2008" s="13">
        <f t="shared" si="127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6"/>
        <v>115.7092</v>
      </c>
      <c r="R2009" s="13">
        <f t="shared" si="127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6"/>
        <v>117.07484768810599</v>
      </c>
      <c r="R2010" s="13">
        <f t="shared" si="127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6"/>
        <v>305.15800000000002</v>
      </c>
      <c r="R2011" s="13">
        <f t="shared" si="127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6"/>
        <v>320.05299999999994</v>
      </c>
      <c r="R2012" s="13">
        <f t="shared" si="127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6"/>
        <v>819.56399999999996</v>
      </c>
      <c r="R2013" s="13">
        <f t="shared" si="127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6"/>
        <v>234.90000000000003</v>
      </c>
      <c r="R2014" s="13">
        <f t="shared" si="127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6"/>
        <v>494.91374999999999</v>
      </c>
      <c r="R2015" s="13">
        <f t="shared" si="127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6"/>
        <v>7813.7822333333334</v>
      </c>
      <c r="R2016" s="13">
        <f t="shared" si="127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6"/>
        <v>113.00013888888888</v>
      </c>
      <c r="R2017" s="13">
        <f t="shared" si="127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6"/>
        <v>921.54219999999998</v>
      </c>
      <c r="R2018" s="13">
        <f t="shared" si="127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6"/>
        <v>125.10239999999999</v>
      </c>
      <c r="R2019" s="13">
        <f t="shared" si="127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6"/>
        <v>102.24343076923077</v>
      </c>
      <c r="R2020" s="13">
        <f t="shared" si="127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6"/>
        <v>484.90975000000003</v>
      </c>
      <c r="R2021" s="13">
        <f t="shared" si="127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6"/>
        <v>192.33333333333334</v>
      </c>
      <c r="R2022" s="13">
        <f t="shared" si="127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6"/>
        <v>281.10000000000002</v>
      </c>
      <c r="R2023" s="13">
        <f t="shared" si="127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6"/>
        <v>125.13700000000001</v>
      </c>
      <c r="R2024" s="13">
        <f t="shared" si="127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6"/>
        <v>161.459</v>
      </c>
      <c r="R2025" s="13">
        <f t="shared" si="127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6"/>
        <v>585.35</v>
      </c>
      <c r="R2026" s="13">
        <f t="shared" si="127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6"/>
        <v>201.14999999999998</v>
      </c>
      <c r="R2027" s="13">
        <f t="shared" si="127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6"/>
        <v>133.48307999999997</v>
      </c>
      <c r="R2028" s="13">
        <f t="shared" si="127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6"/>
        <v>120.24900000000001</v>
      </c>
      <c r="R2029" s="13">
        <f t="shared" si="127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6"/>
        <v>126.16666666666667</v>
      </c>
      <c r="R2030" s="13">
        <f t="shared" si="127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6"/>
        <v>361.2</v>
      </c>
      <c r="R2031" s="13">
        <f t="shared" si="127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6"/>
        <v>226.239013671875</v>
      </c>
      <c r="R2032" s="13">
        <f t="shared" si="127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6"/>
        <v>120.35</v>
      </c>
      <c r="R2033" s="13">
        <f t="shared" si="127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6"/>
        <v>304.18799999999999</v>
      </c>
      <c r="R2034" s="13">
        <f t="shared" si="127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6"/>
        <v>178.67599999999999</v>
      </c>
      <c r="R2035" s="13">
        <f t="shared" si="127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6"/>
        <v>386.81998717948721</v>
      </c>
      <c r="R2036" s="13">
        <f t="shared" si="127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6"/>
        <v>211.03642500000004</v>
      </c>
      <c r="R2037" s="13">
        <f t="shared" si="127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6"/>
        <v>131.66833333333335</v>
      </c>
      <c r="R2038" s="13">
        <f t="shared" si="127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6"/>
        <v>300.47639999999996</v>
      </c>
      <c r="R2039" s="13">
        <f t="shared" si="127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6"/>
        <v>420.51249999999999</v>
      </c>
      <c r="R2040" s="13">
        <f t="shared" si="127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6"/>
        <v>136.21680000000001</v>
      </c>
      <c r="R2041" s="13">
        <f t="shared" si="127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6"/>
        <v>248.17133333333334</v>
      </c>
      <c r="R2042" s="13">
        <f t="shared" si="127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6"/>
        <v>181.86315789473684</v>
      </c>
      <c r="R2043" s="13">
        <f t="shared" si="127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6"/>
        <v>123.53</v>
      </c>
      <c r="R2044" s="13">
        <f t="shared" si="127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6"/>
        <v>506.20938628158842</v>
      </c>
      <c r="R2045" s="13">
        <f t="shared" si="127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6"/>
        <v>108.21333333333334</v>
      </c>
      <c r="R2046" s="13">
        <f t="shared" si="127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6"/>
        <v>819.18387755102037</v>
      </c>
      <c r="R2047" s="13">
        <f t="shared" si="127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6"/>
        <v>121.10000000000001</v>
      </c>
      <c r="R2048" s="13">
        <f t="shared" si="127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6"/>
        <v>102.99897959183673</v>
      </c>
      <c r="R2049" s="13">
        <f t="shared" si="127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41417.651516203703</v>
      </c>
      <c r="K2050">
        <v>1366731491</v>
      </c>
      <c r="L2050" s="1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26"/>
        <v>148.33229411764705</v>
      </c>
      <c r="R2050" s="13">
        <f t="shared" si="127"/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</f>
        <v>41610.957638888889</v>
      </c>
      <c r="K2051">
        <v>1382963963</v>
      </c>
      <c r="L2051" s="1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30">100 * (E2051/D2051)</f>
        <v>120.19070000000001</v>
      </c>
      <c r="R2051" s="13">
        <f t="shared" ref="R2051:R2114" si="131">E2051/N2051</f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30"/>
        <v>473.27000000000004</v>
      </c>
      <c r="R2052" s="13">
        <f t="shared" si="13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30"/>
        <v>130.36250000000001</v>
      </c>
      <c r="R2053" s="13">
        <f t="shared" si="13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30"/>
        <v>353.048</v>
      </c>
      <c r="R2054" s="13">
        <f t="shared" si="13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30"/>
        <v>101.02</v>
      </c>
      <c r="R2055" s="13">
        <f t="shared" si="13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30"/>
        <v>113.59142857142857</v>
      </c>
      <c r="R2056" s="13">
        <f t="shared" si="13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30"/>
        <v>167.41666666666666</v>
      </c>
      <c r="R2057" s="13">
        <f t="shared" si="13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30"/>
        <v>153.452</v>
      </c>
      <c r="R2058" s="13">
        <f t="shared" si="13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30"/>
        <v>202.23220000000001</v>
      </c>
      <c r="R2059" s="13">
        <f t="shared" si="13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30"/>
        <v>168.28125</v>
      </c>
      <c r="R2060" s="13">
        <f t="shared" si="13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30"/>
        <v>143.45666666666668</v>
      </c>
      <c r="R2061" s="13">
        <f t="shared" si="13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30"/>
        <v>196.4</v>
      </c>
      <c r="R2062" s="13">
        <f t="shared" si="13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30"/>
        <v>107.91999999999999</v>
      </c>
      <c r="R2063" s="13">
        <f t="shared" si="13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30"/>
        <v>114.97699999999999</v>
      </c>
      <c r="R2064" s="13">
        <f t="shared" si="131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30"/>
        <v>148.04999999999998</v>
      </c>
      <c r="R2065" s="13">
        <f t="shared" si="131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30"/>
        <v>191.16676082790633</v>
      </c>
      <c r="R2066" s="13">
        <f t="shared" si="131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30"/>
        <v>199.215125</v>
      </c>
      <c r="R2067" s="13">
        <f t="shared" si="131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30"/>
        <v>218.6</v>
      </c>
      <c r="R2068" s="13">
        <f t="shared" si="131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30"/>
        <v>126.86868686868686</v>
      </c>
      <c r="R2069" s="13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30"/>
        <v>105.22388000000001</v>
      </c>
      <c r="R2070" s="13">
        <f t="shared" si="131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30"/>
        <v>128.40666000000002</v>
      </c>
      <c r="R2071" s="13">
        <f t="shared" si="131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30"/>
        <v>317.3272</v>
      </c>
      <c r="R2072" s="13">
        <f t="shared" si="131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30"/>
        <v>280.73</v>
      </c>
      <c r="R2073" s="13">
        <f t="shared" si="131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30"/>
        <v>110.73146853146854</v>
      </c>
      <c r="R2074" s="13">
        <f t="shared" si="131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30"/>
        <v>152.60429999999999</v>
      </c>
      <c r="R2075" s="13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30"/>
        <v>102.49999999999999</v>
      </c>
      <c r="R2076" s="13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30"/>
        <v>1678.3738373837384</v>
      </c>
      <c r="R2077" s="13">
        <f t="shared" si="131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30"/>
        <v>543.349156424581</v>
      </c>
      <c r="R2078" s="13">
        <f t="shared" si="131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30"/>
        <v>115.50800000000001</v>
      </c>
      <c r="R2079" s="13">
        <f t="shared" si="131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30"/>
        <v>131.20499999999998</v>
      </c>
      <c r="R2080" s="13">
        <f t="shared" si="131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30"/>
        <v>288.17</v>
      </c>
      <c r="R2081" s="13">
        <f t="shared" si="131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30"/>
        <v>507.8</v>
      </c>
      <c r="R2082" s="13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30"/>
        <v>114.57142857142857</v>
      </c>
      <c r="R2083" s="13">
        <f t="shared" si="131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30"/>
        <v>110.73333333333333</v>
      </c>
      <c r="R2084" s="13">
        <f t="shared" si="131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30"/>
        <v>113.33333333333333</v>
      </c>
      <c r="R2085" s="13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30"/>
        <v>108.33333333333333</v>
      </c>
      <c r="R2086" s="13">
        <f t="shared" si="131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30"/>
        <v>123.53333333333335</v>
      </c>
      <c r="R2087" s="13">
        <f t="shared" si="131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30"/>
        <v>100.69999999999999</v>
      </c>
      <c r="R2088" s="13">
        <f t="shared" si="131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30"/>
        <v>103.53333333333335</v>
      </c>
      <c r="R2089" s="13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30"/>
        <v>115.51066666666668</v>
      </c>
      <c r="R2090" s="13">
        <f t="shared" si="131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30"/>
        <v>120.4004</v>
      </c>
      <c r="R2091" s="13">
        <f t="shared" si="131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30"/>
        <v>115.040375</v>
      </c>
      <c r="R2092" s="13">
        <f t="shared" si="131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30"/>
        <v>120.46777777777777</v>
      </c>
      <c r="R2093" s="13">
        <f t="shared" si="131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30"/>
        <v>101.28333333333333</v>
      </c>
      <c r="R2094" s="13">
        <f t="shared" si="131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30"/>
        <v>102.46666666666667</v>
      </c>
      <c r="R2095" s="13">
        <f t="shared" si="131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30"/>
        <v>120.54285714285714</v>
      </c>
      <c r="R2096" s="13">
        <f t="shared" si="131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30"/>
        <v>100</v>
      </c>
      <c r="R2097" s="13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30"/>
        <v>101.66666666666666</v>
      </c>
      <c r="R2098" s="13">
        <f t="shared" si="131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30"/>
        <v>100</v>
      </c>
      <c r="R2099" s="13">
        <f t="shared" si="131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30"/>
        <v>100.33333333333334</v>
      </c>
      <c r="R2100" s="13">
        <f t="shared" si="131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30"/>
        <v>132.36666666666667</v>
      </c>
      <c r="R2101" s="13">
        <f t="shared" si="131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30"/>
        <v>136.66666666666666</v>
      </c>
      <c r="R2102" s="13">
        <f t="shared" si="131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30"/>
        <v>113.25</v>
      </c>
      <c r="R2103" s="13">
        <f t="shared" si="131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30"/>
        <v>136</v>
      </c>
      <c r="R2104" s="13">
        <f t="shared" si="131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30"/>
        <v>146.12318374694613</v>
      </c>
      <c r="R2105" s="13">
        <f t="shared" si="131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30"/>
        <v>129.5</v>
      </c>
      <c r="R2106" s="13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30"/>
        <v>254</v>
      </c>
      <c r="R2107" s="13">
        <f t="shared" si="131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30"/>
        <v>107.04545454545456</v>
      </c>
      <c r="R2108" s="13">
        <f t="shared" si="131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30"/>
        <v>107.73299999999999</v>
      </c>
      <c r="R2109" s="13">
        <f t="shared" si="131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30"/>
        <v>107.31250000000001</v>
      </c>
      <c r="R2110" s="13">
        <f t="shared" si="131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30"/>
        <v>106.52500000000001</v>
      </c>
      <c r="R2111" s="13">
        <f t="shared" si="131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30"/>
        <v>100.35000000000001</v>
      </c>
      <c r="R2112" s="13">
        <f t="shared" si="131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30"/>
        <v>106.5</v>
      </c>
      <c r="R2113" s="13">
        <f t="shared" si="131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41379.928159722222</v>
      </c>
      <c r="K2114">
        <v>1364854593</v>
      </c>
      <c r="L2114" s="1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30"/>
        <v>100</v>
      </c>
      <c r="R2114" s="13">
        <f t="shared" si="131"/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</f>
        <v>41905.86546296296</v>
      </c>
      <c r="K2115">
        <v>1408481176</v>
      </c>
      <c r="L2115" s="1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134">100 * (E2115/D2115)</f>
        <v>104.85714285714285</v>
      </c>
      <c r="R2115" s="13">
        <f t="shared" ref="R2115:R2178" si="135">E2115/N2115</f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4"/>
        <v>104.69999999999999</v>
      </c>
      <c r="R2116" s="13">
        <f t="shared" si="135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4"/>
        <v>225.66666666666669</v>
      </c>
      <c r="R2117" s="13">
        <f t="shared" si="135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4"/>
        <v>100.90416666666667</v>
      </c>
      <c r="R2118" s="13">
        <f t="shared" si="135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4"/>
        <v>147.75</v>
      </c>
      <c r="R2119" s="13">
        <f t="shared" si="135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4"/>
        <v>134.61099999999999</v>
      </c>
      <c r="R2120" s="13">
        <f t="shared" si="135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4"/>
        <v>100.75</v>
      </c>
      <c r="R2121" s="13">
        <f t="shared" si="135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4"/>
        <v>100.880375</v>
      </c>
      <c r="R2122" s="13">
        <f t="shared" si="135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4"/>
        <v>0.56800000000000006</v>
      </c>
      <c r="R2123" s="13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4"/>
        <v>0.38750000000000001</v>
      </c>
      <c r="R2124" s="13">
        <f t="shared" si="135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4"/>
        <v>10</v>
      </c>
      <c r="R2125" s="13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4"/>
        <v>10.454545454545453</v>
      </c>
      <c r="R2126" s="13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4"/>
        <v>1.4200000000000002</v>
      </c>
      <c r="R2127" s="13">
        <f t="shared" si="135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4"/>
        <v>0.05</v>
      </c>
      <c r="R2128" s="13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4"/>
        <v>28.842857142857142</v>
      </c>
      <c r="R2129" s="13">
        <f t="shared" si="135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4"/>
        <v>0.16666666666666669</v>
      </c>
      <c r="R2130" s="13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4"/>
        <v>11.799999999999999</v>
      </c>
      <c r="R2131" s="13">
        <f t="shared" si="135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4"/>
        <v>0.20238095238095236</v>
      </c>
      <c r="R2132" s="13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4"/>
        <v>5</v>
      </c>
      <c r="R2133" s="13">
        <f t="shared" si="135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4"/>
        <v>2.1129899999999995</v>
      </c>
      <c r="R2134" s="13">
        <f t="shared" si="135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4"/>
        <v>1.6</v>
      </c>
      <c r="R2135" s="13">
        <f t="shared" si="135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4"/>
        <v>1.7333333333333332</v>
      </c>
      <c r="R2136" s="13">
        <f t="shared" si="135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4"/>
        <v>9.56</v>
      </c>
      <c r="R2137" s="13">
        <f t="shared" si="135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4"/>
        <v>5.9612499999999999E-2</v>
      </c>
      <c r="R2138" s="13">
        <f t="shared" si="135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4"/>
        <v>28.405999999999999</v>
      </c>
      <c r="R2139" s="13">
        <f t="shared" si="135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4"/>
        <v>12.8</v>
      </c>
      <c r="R2140" s="13">
        <f t="shared" si="135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4"/>
        <v>5.42</v>
      </c>
      <c r="R2141" s="13">
        <f t="shared" si="135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4"/>
        <v>0.11199999999999999</v>
      </c>
      <c r="R2142" s="13">
        <f t="shared" si="135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4"/>
        <v>0</v>
      </c>
      <c r="R2143" s="13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4"/>
        <v>5.7238095238095239</v>
      </c>
      <c r="R2144" s="13">
        <f t="shared" si="135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4"/>
        <v>11.25</v>
      </c>
      <c r="R2145" s="13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4"/>
        <v>1.7098591549295776</v>
      </c>
      <c r="R2146" s="13">
        <f t="shared" si="135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4"/>
        <v>30.433333333333334</v>
      </c>
      <c r="R2147" s="13">
        <f t="shared" si="135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4"/>
        <v>0.02</v>
      </c>
      <c r="R2148" s="13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4"/>
        <v>0.69641025641025645</v>
      </c>
      <c r="R2149" s="13">
        <f t="shared" si="135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4"/>
        <v>2</v>
      </c>
      <c r="R2150" s="13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4"/>
        <v>0</v>
      </c>
      <c r="R2151" s="13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4"/>
        <v>0.80999999999999994</v>
      </c>
      <c r="R2152" s="13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4"/>
        <v>0.26222222222222225</v>
      </c>
      <c r="R2153" s="13">
        <f t="shared" si="135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4"/>
        <v>0.16666666666666669</v>
      </c>
      <c r="R2154" s="13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4"/>
        <v>9.124454880912446E-3</v>
      </c>
      <c r="R2155" s="13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4"/>
        <v>0.8</v>
      </c>
      <c r="R2156" s="13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4"/>
        <v>2.2999999999999998</v>
      </c>
      <c r="R2157" s="13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4"/>
        <v>2.6660714285714282</v>
      </c>
      <c r="R2158" s="13">
        <f t="shared" si="135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4"/>
        <v>28.192</v>
      </c>
      <c r="R2159" s="13">
        <f t="shared" si="135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4"/>
        <v>6.5900366666666672</v>
      </c>
      <c r="R2160" s="13">
        <f t="shared" si="135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4"/>
        <v>0.72222222222222221</v>
      </c>
      <c r="R2161" s="13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4"/>
        <v>0.85000000000000009</v>
      </c>
      <c r="R2162" s="13">
        <f t="shared" si="135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4"/>
        <v>115.75</v>
      </c>
      <c r="R2163" s="13">
        <f t="shared" si="135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4"/>
        <v>112.26666666666667</v>
      </c>
      <c r="R2164" s="13">
        <f t="shared" si="135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4"/>
        <v>132.20000000000002</v>
      </c>
      <c r="R2165" s="13">
        <f t="shared" si="135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4"/>
        <v>102.63636363636364</v>
      </c>
      <c r="R2166" s="13">
        <f t="shared" si="135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4"/>
        <v>138.64000000000001</v>
      </c>
      <c r="R2167" s="13">
        <f t="shared" si="135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4"/>
        <v>146.6</v>
      </c>
      <c r="R2168" s="13">
        <f t="shared" si="135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4"/>
        <v>120</v>
      </c>
      <c r="R2169" s="13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4"/>
        <v>121.5816111111111</v>
      </c>
      <c r="R2170" s="13">
        <f t="shared" si="135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4"/>
        <v>100</v>
      </c>
      <c r="R2171" s="13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4"/>
        <v>180.85714285714286</v>
      </c>
      <c r="R2172" s="13">
        <f t="shared" si="135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4"/>
        <v>106.075</v>
      </c>
      <c r="R2173" s="13">
        <f t="shared" si="135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4"/>
        <v>100</v>
      </c>
      <c r="R2174" s="13">
        <f t="shared" si="135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4"/>
        <v>126.92857142857143</v>
      </c>
      <c r="R2175" s="13">
        <f t="shared" si="135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4"/>
        <v>102.97499999999999</v>
      </c>
      <c r="R2176" s="13">
        <f t="shared" si="135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4"/>
        <v>250</v>
      </c>
      <c r="R2177" s="13">
        <f t="shared" si="135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42126.633206018523</v>
      </c>
      <c r="K2178">
        <v>1427987509</v>
      </c>
      <c r="L2178" s="1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134"/>
        <v>126.02</v>
      </c>
      <c r="R2178" s="13">
        <f t="shared" si="135"/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</f>
        <v>42527.250775462962</v>
      </c>
      <c r="K2179">
        <v>1463032867</v>
      </c>
      <c r="L2179" s="1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138">100 * (E2179/D2179)</f>
        <v>100.12</v>
      </c>
      <c r="R2179" s="13">
        <f t="shared" ref="R2179:R2242" si="139">E2179/N2179</f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8"/>
        <v>138.64000000000001</v>
      </c>
      <c r="R2180" s="13">
        <f t="shared" si="139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8"/>
        <v>161.4</v>
      </c>
      <c r="R2181" s="13">
        <f t="shared" si="139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8"/>
        <v>107.18419999999999</v>
      </c>
      <c r="R2182" s="13">
        <f t="shared" si="139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8"/>
        <v>153.1</v>
      </c>
      <c r="R2183" s="13">
        <f t="shared" si="139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8"/>
        <v>524.16666666666663</v>
      </c>
      <c r="R2184" s="13">
        <f t="shared" si="139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8"/>
        <v>489.27777777777777</v>
      </c>
      <c r="R2185" s="13">
        <f t="shared" si="139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8"/>
        <v>284.74</v>
      </c>
      <c r="R2186" s="13">
        <f t="shared" si="139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8"/>
        <v>1856.97</v>
      </c>
      <c r="R2187" s="13">
        <f t="shared" si="139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8"/>
        <v>109.67499999999998</v>
      </c>
      <c r="R2188" s="13">
        <f t="shared" si="139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8"/>
        <v>1014.6425</v>
      </c>
      <c r="R2189" s="13">
        <f t="shared" si="139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8"/>
        <v>412.17692027666544</v>
      </c>
      <c r="R2190" s="13">
        <f t="shared" si="139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8"/>
        <v>503.25</v>
      </c>
      <c r="R2191" s="13">
        <f t="shared" si="139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8"/>
        <v>184.61052631578946</v>
      </c>
      <c r="R2192" s="13">
        <f t="shared" si="139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8"/>
        <v>119.73333333333333</v>
      </c>
      <c r="R2193" s="13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8"/>
        <v>1081.2401666666667</v>
      </c>
      <c r="R2194" s="13">
        <f t="shared" si="139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8"/>
        <v>452.37333333333333</v>
      </c>
      <c r="R2195" s="13">
        <f t="shared" si="139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8"/>
        <v>537.37</v>
      </c>
      <c r="R2196" s="13">
        <f t="shared" si="139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8"/>
        <v>120.32608695652173</v>
      </c>
      <c r="R2197" s="13">
        <f t="shared" si="139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8"/>
        <v>113.83571428571429</v>
      </c>
      <c r="R2198" s="13">
        <f t="shared" si="139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8"/>
        <v>951.03109999999992</v>
      </c>
      <c r="R2199" s="13">
        <f t="shared" si="139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8"/>
        <v>132.89249999999998</v>
      </c>
      <c r="R2200" s="13">
        <f t="shared" si="139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8"/>
        <v>146.97777777777779</v>
      </c>
      <c r="R2201" s="13">
        <f t="shared" si="139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8"/>
        <v>542.15</v>
      </c>
      <c r="R2202" s="13">
        <f t="shared" si="139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8"/>
        <v>382.71818181818185</v>
      </c>
      <c r="R2203" s="13">
        <f t="shared" si="139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8"/>
        <v>704.18124999999998</v>
      </c>
      <c r="R2204" s="13">
        <f t="shared" si="139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8"/>
        <v>109.55</v>
      </c>
      <c r="R2205" s="13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8"/>
        <v>132.86666666666667</v>
      </c>
      <c r="R2206" s="13">
        <f t="shared" si="139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8"/>
        <v>152</v>
      </c>
      <c r="R2207" s="13">
        <f t="shared" si="139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8"/>
        <v>102.72727272727273</v>
      </c>
      <c r="R2208" s="13">
        <f t="shared" si="139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8"/>
        <v>100</v>
      </c>
      <c r="R2209" s="13">
        <f t="shared" si="139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8"/>
        <v>101.6</v>
      </c>
      <c r="R2210" s="13">
        <f t="shared" si="139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8"/>
        <v>150.80000000000001</v>
      </c>
      <c r="R2211" s="13">
        <f t="shared" si="139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8"/>
        <v>111.425</v>
      </c>
      <c r="R2212" s="13">
        <f t="shared" si="139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8"/>
        <v>195.6</v>
      </c>
      <c r="R2213" s="13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8"/>
        <v>114.38333333333333</v>
      </c>
      <c r="R2214" s="13">
        <f t="shared" si="139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8"/>
        <v>200</v>
      </c>
      <c r="R2215" s="13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8"/>
        <v>292.50166666666667</v>
      </c>
      <c r="R2216" s="13">
        <f t="shared" si="139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8"/>
        <v>156.36363636363637</v>
      </c>
      <c r="R2217" s="13">
        <f t="shared" si="139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8"/>
        <v>105.66666666666666</v>
      </c>
      <c r="R2218" s="13">
        <f t="shared" si="139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8"/>
        <v>101.19047619047619</v>
      </c>
      <c r="R2219" s="13">
        <f t="shared" si="139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8"/>
        <v>122.833</v>
      </c>
      <c r="R2220" s="13">
        <f t="shared" si="139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8"/>
        <v>101.49999999999999</v>
      </c>
      <c r="R2221" s="13">
        <f t="shared" si="139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8"/>
        <v>101.14285714285714</v>
      </c>
      <c r="R2222" s="13">
        <f t="shared" si="139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8"/>
        <v>108.11999999999999</v>
      </c>
      <c r="R2223" s="13">
        <f t="shared" si="139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8"/>
        <v>162.6</v>
      </c>
      <c r="R2224" s="13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8"/>
        <v>105.80000000000001</v>
      </c>
      <c r="R2225" s="13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8"/>
        <v>243.15000000000003</v>
      </c>
      <c r="R2226" s="13">
        <f t="shared" si="139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8"/>
        <v>944.83338095238094</v>
      </c>
      <c r="R2227" s="13">
        <f t="shared" si="139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8"/>
        <v>108.46283333333334</v>
      </c>
      <c r="R2228" s="13">
        <f t="shared" si="139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8"/>
        <v>157.37692307692308</v>
      </c>
      <c r="R2229" s="13">
        <f t="shared" si="139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8"/>
        <v>1174.49</v>
      </c>
      <c r="R2230" s="13">
        <f t="shared" si="139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8"/>
        <v>171.04755366949576</v>
      </c>
      <c r="R2231" s="13">
        <f t="shared" si="139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8"/>
        <v>125.95294117647057</v>
      </c>
      <c r="R2232" s="13">
        <f t="shared" si="139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8"/>
        <v>1212.1296000000002</v>
      </c>
      <c r="R2233" s="13">
        <f t="shared" si="139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8"/>
        <v>495.8</v>
      </c>
      <c r="R2234" s="13">
        <f t="shared" si="139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8"/>
        <v>332.03999999999996</v>
      </c>
      <c r="R2235" s="13">
        <f t="shared" si="139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8"/>
        <v>1165</v>
      </c>
      <c r="R2236" s="13">
        <f t="shared" si="139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8"/>
        <v>153.3153846153846</v>
      </c>
      <c r="R2237" s="13">
        <f t="shared" si="139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8"/>
        <v>537.10714285714289</v>
      </c>
      <c r="R2238" s="13">
        <f t="shared" si="139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8"/>
        <v>352.92777777777775</v>
      </c>
      <c r="R2239" s="13">
        <f t="shared" si="139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8"/>
        <v>137.4</v>
      </c>
      <c r="R2240" s="13">
        <f t="shared" si="139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8"/>
        <v>128.02668</v>
      </c>
      <c r="R2241" s="13">
        <f t="shared" si="139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42482.825740740736</v>
      </c>
      <c r="K2242">
        <v>1458762544</v>
      </c>
      <c r="L2242" s="1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138"/>
        <v>270.68</v>
      </c>
      <c r="R2242" s="13">
        <f t="shared" si="139"/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</f>
        <v>42796.827546296292</v>
      </c>
      <c r="K2243">
        <v>1485892300</v>
      </c>
      <c r="L2243" s="1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142">100 * (E2243/D2243)</f>
        <v>806.4</v>
      </c>
      <c r="R2243" s="13">
        <f t="shared" ref="R2243:R2306" si="143">E2243/N2243</f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2"/>
        <v>1360.0976000000001</v>
      </c>
      <c r="R2244" s="13">
        <f t="shared" si="143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2"/>
        <v>930250</v>
      </c>
      <c r="R2245" s="13">
        <f t="shared" si="143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2"/>
        <v>377.02</v>
      </c>
      <c r="R2246" s="13">
        <f t="shared" si="143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2"/>
        <v>2647.0250000000001</v>
      </c>
      <c r="R2247" s="13">
        <f t="shared" si="143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2"/>
        <v>100.12</v>
      </c>
      <c r="R2248" s="13">
        <f t="shared" si="143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2"/>
        <v>104.45405405405405</v>
      </c>
      <c r="R2249" s="13">
        <f t="shared" si="143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2"/>
        <v>107.21428571428571</v>
      </c>
      <c r="R2250" s="13">
        <f t="shared" si="143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2"/>
        <v>168.77142857142857</v>
      </c>
      <c r="R2251" s="13">
        <f t="shared" si="143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2"/>
        <v>975.11200000000008</v>
      </c>
      <c r="R2252" s="13">
        <f t="shared" si="143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2"/>
        <v>134.44929411764704</v>
      </c>
      <c r="R2253" s="13">
        <f t="shared" si="143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2"/>
        <v>272.27777777777777</v>
      </c>
      <c r="R2254" s="13">
        <f t="shared" si="143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2"/>
        <v>112.6875</v>
      </c>
      <c r="R2255" s="13">
        <f t="shared" si="143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2"/>
        <v>459.8</v>
      </c>
      <c r="R2256" s="13">
        <f t="shared" si="143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2"/>
        <v>286.65822784810126</v>
      </c>
      <c r="R2257" s="13">
        <f t="shared" si="143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2"/>
        <v>222.70833333333334</v>
      </c>
      <c r="R2258" s="13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2"/>
        <v>636.14</v>
      </c>
      <c r="R2259" s="13">
        <f t="shared" si="143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2"/>
        <v>146.5</v>
      </c>
      <c r="R2260" s="13">
        <f t="shared" si="143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2"/>
        <v>1867.1</v>
      </c>
      <c r="R2261" s="13">
        <f t="shared" si="143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2"/>
        <v>326.92</v>
      </c>
      <c r="R2262" s="13">
        <f t="shared" si="143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2"/>
        <v>779.5</v>
      </c>
      <c r="R2263" s="13">
        <f t="shared" si="143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2"/>
        <v>154.15151515151516</v>
      </c>
      <c r="R2264" s="13">
        <f t="shared" si="143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2"/>
        <v>115.54666666666667</v>
      </c>
      <c r="R2265" s="13">
        <f t="shared" si="143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2"/>
        <v>180.03333333333333</v>
      </c>
      <c r="R2266" s="13">
        <f t="shared" si="143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2"/>
        <v>298.5</v>
      </c>
      <c r="R2267" s="13">
        <f t="shared" si="143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2"/>
        <v>320.26666666666665</v>
      </c>
      <c r="R2268" s="13">
        <f t="shared" si="143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2"/>
        <v>380.52499999999998</v>
      </c>
      <c r="R2269" s="13">
        <f t="shared" si="143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2"/>
        <v>102.60000000000001</v>
      </c>
      <c r="R2270" s="13">
        <f t="shared" si="143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2"/>
        <v>1801.64</v>
      </c>
      <c r="R2271" s="13">
        <f t="shared" si="143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2"/>
        <v>720.24800000000005</v>
      </c>
      <c r="R2272" s="13">
        <f t="shared" si="143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2"/>
        <v>283.09000000000003</v>
      </c>
      <c r="R2273" s="13">
        <f t="shared" si="143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2"/>
        <v>1356.6000000000001</v>
      </c>
      <c r="R2274" s="13">
        <f t="shared" si="143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2"/>
        <v>220.35999999999999</v>
      </c>
      <c r="R2275" s="13">
        <f t="shared" si="143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2"/>
        <v>119.6</v>
      </c>
      <c r="R2276" s="13">
        <f t="shared" si="143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2"/>
        <v>407.76923076923077</v>
      </c>
      <c r="R2277" s="13">
        <f t="shared" si="143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2"/>
        <v>105.81826105905425</v>
      </c>
      <c r="R2278" s="13">
        <f t="shared" si="143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2"/>
        <v>141.08235294117648</v>
      </c>
      <c r="R2279" s="13">
        <f t="shared" si="143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2"/>
        <v>270.7</v>
      </c>
      <c r="R2280" s="13">
        <f t="shared" si="143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2"/>
        <v>153.80000000000001</v>
      </c>
      <c r="R2281" s="13">
        <f t="shared" si="143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2"/>
        <v>403.57653061224488</v>
      </c>
      <c r="R2282" s="13">
        <f t="shared" si="143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2"/>
        <v>185</v>
      </c>
      <c r="R2283" s="13">
        <f t="shared" si="143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2"/>
        <v>185.33333333333331</v>
      </c>
      <c r="R2284" s="13">
        <f t="shared" si="143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2"/>
        <v>100.85533333333332</v>
      </c>
      <c r="R2285" s="13">
        <f t="shared" si="143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2"/>
        <v>106.22116666666668</v>
      </c>
      <c r="R2286" s="13">
        <f t="shared" si="143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2"/>
        <v>121.36666666666667</v>
      </c>
      <c r="R2287" s="13">
        <f t="shared" si="143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2"/>
        <v>100.06666666666666</v>
      </c>
      <c r="R2288" s="13">
        <f t="shared" si="143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2"/>
        <v>119.97755555555555</v>
      </c>
      <c r="R2289" s="13">
        <f t="shared" si="143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2"/>
        <v>100.1</v>
      </c>
      <c r="R2290" s="13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2"/>
        <v>107.4</v>
      </c>
      <c r="R2291" s="13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2"/>
        <v>104.06666666666666</v>
      </c>
      <c r="R2292" s="13">
        <f t="shared" si="143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2"/>
        <v>172.8</v>
      </c>
      <c r="R2293" s="13">
        <f t="shared" si="143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2"/>
        <v>107.2505</v>
      </c>
      <c r="R2294" s="13">
        <f t="shared" si="143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2"/>
        <v>108.23529411764706</v>
      </c>
      <c r="R2295" s="13">
        <f t="shared" si="143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2"/>
        <v>146.08079999999998</v>
      </c>
      <c r="R2296" s="13">
        <f t="shared" si="143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2"/>
        <v>125.25</v>
      </c>
      <c r="R2297" s="13">
        <f t="shared" si="143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2"/>
        <v>149.07142857142856</v>
      </c>
      <c r="R2298" s="13">
        <f t="shared" si="143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2"/>
        <v>100.6</v>
      </c>
      <c r="R2299" s="13">
        <f t="shared" si="143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2"/>
        <v>105.07333333333332</v>
      </c>
      <c r="R2300" s="13">
        <f t="shared" si="143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2"/>
        <v>350.16666666666663</v>
      </c>
      <c r="R2301" s="13">
        <f t="shared" si="143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2"/>
        <v>101.25</v>
      </c>
      <c r="R2302" s="13">
        <f t="shared" si="143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2"/>
        <v>133.6044</v>
      </c>
      <c r="R2303" s="13">
        <f t="shared" si="143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2"/>
        <v>170.65217391304347</v>
      </c>
      <c r="R2304" s="13">
        <f t="shared" si="143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2"/>
        <v>109.35829457364341</v>
      </c>
      <c r="R2305" s="13">
        <f t="shared" si="143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40544.207638888889</v>
      </c>
      <c r="K2306">
        <v>1290281691</v>
      </c>
      <c r="L2306" s="1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142"/>
        <v>100.70033333333335</v>
      </c>
      <c r="R2306" s="13">
        <f t="shared" si="143"/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</f>
        <v>41859.75</v>
      </c>
      <c r="K2307">
        <v>1405356072</v>
      </c>
      <c r="L2307" s="1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146">100 * (E2307/D2307)</f>
        <v>101.22777777777779</v>
      </c>
      <c r="R2307" s="13">
        <f t="shared" ref="R2307:R2370" si="147">E2307/N2307</f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6"/>
        <v>106.75857142857143</v>
      </c>
      <c r="R2308" s="13">
        <f t="shared" si="147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6"/>
        <v>106.65777537961894</v>
      </c>
      <c r="R2309" s="13">
        <f t="shared" si="147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6"/>
        <v>101.30622</v>
      </c>
      <c r="R2310" s="13">
        <f t="shared" si="147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6"/>
        <v>106.67450000000001</v>
      </c>
      <c r="R2311" s="13">
        <f t="shared" si="147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6"/>
        <v>428.83978378378379</v>
      </c>
      <c r="R2312" s="13">
        <f t="shared" si="147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6"/>
        <v>104.11111111111111</v>
      </c>
      <c r="R2313" s="13">
        <f t="shared" si="147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6"/>
        <v>107.86666666666666</v>
      </c>
      <c r="R2314" s="13">
        <f t="shared" si="147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6"/>
        <v>175.84040000000002</v>
      </c>
      <c r="R2315" s="13">
        <f t="shared" si="147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6"/>
        <v>156.97</v>
      </c>
      <c r="R2316" s="13">
        <f t="shared" si="147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6"/>
        <v>102.60000000000001</v>
      </c>
      <c r="R2317" s="13">
        <f t="shared" si="147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6"/>
        <v>104.04266666666666</v>
      </c>
      <c r="R2318" s="13">
        <f t="shared" si="147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6"/>
        <v>104</v>
      </c>
      <c r="R2319" s="13">
        <f t="shared" si="147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6"/>
        <v>121.05999999999999</v>
      </c>
      <c r="R2320" s="13">
        <f t="shared" si="147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6"/>
        <v>107.69999999999999</v>
      </c>
      <c r="R2321" s="13">
        <f t="shared" si="147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6"/>
        <v>108.66</v>
      </c>
      <c r="R2322" s="13">
        <f t="shared" si="147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6"/>
        <v>39.120962394619681</v>
      </c>
      <c r="R2323" s="13">
        <f t="shared" si="147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6"/>
        <v>3.1481481481481479</v>
      </c>
      <c r="R2324" s="13">
        <f t="shared" si="147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6"/>
        <v>48</v>
      </c>
      <c r="R2325" s="13">
        <f t="shared" si="147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6"/>
        <v>20.733333333333334</v>
      </c>
      <c r="R2326" s="13">
        <f t="shared" si="147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6"/>
        <v>8</v>
      </c>
      <c r="R2327" s="13">
        <f t="shared" si="147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6"/>
        <v>0.72</v>
      </c>
      <c r="R2328" s="13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6"/>
        <v>526.09431428571429</v>
      </c>
      <c r="R2329" s="13">
        <f t="shared" si="147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6"/>
        <v>254.45000000000002</v>
      </c>
      <c r="R2330" s="13">
        <f t="shared" si="147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6"/>
        <v>105.91999999999999</v>
      </c>
      <c r="R2331" s="13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6"/>
        <v>102.42285714285715</v>
      </c>
      <c r="R2332" s="13">
        <f t="shared" si="147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6"/>
        <v>144.31375</v>
      </c>
      <c r="R2333" s="13">
        <f t="shared" si="147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6"/>
        <v>106.30800000000001</v>
      </c>
      <c r="R2334" s="13">
        <f t="shared" si="147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6"/>
        <v>212.16666666666666</v>
      </c>
      <c r="R2335" s="13">
        <f t="shared" si="147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6"/>
        <v>101.95</v>
      </c>
      <c r="R2336" s="13">
        <f t="shared" si="147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6"/>
        <v>102.27200000000001</v>
      </c>
      <c r="R2337" s="13">
        <f t="shared" si="147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6"/>
        <v>520.73254999999995</v>
      </c>
      <c r="R2338" s="13">
        <f t="shared" si="147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6"/>
        <v>110.65833333333333</v>
      </c>
      <c r="R2339" s="13">
        <f t="shared" si="147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6"/>
        <v>101.14333333333335</v>
      </c>
      <c r="R2340" s="13">
        <f t="shared" si="147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6"/>
        <v>294.20799999999997</v>
      </c>
      <c r="R2341" s="13">
        <f t="shared" si="147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6"/>
        <v>105.77749999999999</v>
      </c>
      <c r="R2342" s="13">
        <f t="shared" si="147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6"/>
        <v>0</v>
      </c>
      <c r="R2343" s="13" t="e">
        <f t="shared" si="147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6"/>
        <v>0</v>
      </c>
      <c r="R2344" s="13" t="e">
        <f t="shared" si="147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6"/>
        <v>3</v>
      </c>
      <c r="R2345" s="13">
        <f t="shared" si="147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6"/>
        <v>0.1</v>
      </c>
      <c r="R2346" s="13">
        <f t="shared" si="147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6"/>
        <v>0</v>
      </c>
      <c r="R2347" s="13" t="e">
        <f t="shared" si="147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6"/>
        <v>6.5000000000000002E-2</v>
      </c>
      <c r="R2348" s="13">
        <f t="shared" si="147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6"/>
        <v>1.5</v>
      </c>
      <c r="R2349" s="13">
        <f t="shared" si="147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6"/>
        <v>0.38571428571428573</v>
      </c>
      <c r="R2350" s="13">
        <f t="shared" si="147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6"/>
        <v>0</v>
      </c>
      <c r="R2351" s="13" t="e">
        <f t="shared" si="147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6"/>
        <v>0</v>
      </c>
      <c r="R2352" s="13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6"/>
        <v>0.5714285714285714</v>
      </c>
      <c r="R2353" s="13">
        <f t="shared" si="147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6"/>
        <v>0</v>
      </c>
      <c r="R2354" s="13" t="e">
        <f t="shared" si="147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6"/>
        <v>0</v>
      </c>
      <c r="R2355" s="13" t="e">
        <f t="shared" si="147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6"/>
        <v>7.1428571428571425E-2</v>
      </c>
      <c r="R2356" s="13">
        <f t="shared" si="147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6"/>
        <v>0.6875</v>
      </c>
      <c r="R2357" s="13">
        <f t="shared" si="147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6"/>
        <v>0</v>
      </c>
      <c r="R2358" s="13" t="e">
        <f t="shared" si="147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6"/>
        <v>0</v>
      </c>
      <c r="R2359" s="13" t="e">
        <f t="shared" si="147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6"/>
        <v>0</v>
      </c>
      <c r="R2360" s="13" t="e">
        <f t="shared" si="147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6"/>
        <v>14.680000000000001</v>
      </c>
      <c r="R2361" s="13">
        <f t="shared" si="147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6"/>
        <v>0.04</v>
      </c>
      <c r="R2362" s="13">
        <f t="shared" si="147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6"/>
        <v>0</v>
      </c>
      <c r="R2363" s="13" t="e">
        <f t="shared" si="147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6"/>
        <v>28.571428571428569</v>
      </c>
      <c r="R2364" s="13">
        <f t="shared" si="147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6"/>
        <v>0</v>
      </c>
      <c r="R2365" s="13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6"/>
        <v>0</v>
      </c>
      <c r="R2366" s="13" t="e">
        <f t="shared" si="147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6"/>
        <v>0</v>
      </c>
      <c r="R2367" s="13" t="e">
        <f t="shared" si="147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6"/>
        <v>10.52</v>
      </c>
      <c r="R2368" s="13">
        <f t="shared" si="147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6"/>
        <v>1.34</v>
      </c>
      <c r="R2369" s="13">
        <f t="shared" si="147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42108.680150462969</v>
      </c>
      <c r="K2370">
        <v>1425143965</v>
      </c>
      <c r="L2370" s="1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146"/>
        <v>0.25</v>
      </c>
      <c r="R2370" s="13">
        <f t="shared" si="147"/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</f>
        <v>42410.812627314815</v>
      </c>
      <c r="K2371">
        <v>1452540611</v>
      </c>
      <c r="L2371" s="1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150">100 * (E2371/D2371)</f>
        <v>0</v>
      </c>
      <c r="R2371" s="13" t="e">
        <f t="shared" ref="R2371:R2434" si="151">E2371/N2371</f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50"/>
        <v>0.32800000000000001</v>
      </c>
      <c r="R2372" s="13">
        <f t="shared" si="151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50"/>
        <v>0</v>
      </c>
      <c r="R2373" s="13" t="e">
        <f t="shared" si="151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50"/>
        <v>3.2727272727272729</v>
      </c>
      <c r="R2374" s="13">
        <f t="shared" si="151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50"/>
        <v>5.8823529411764705E-3</v>
      </c>
      <c r="R2375" s="13">
        <f t="shared" si="151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50"/>
        <v>4.5454545454545456E-2</v>
      </c>
      <c r="R2376" s="13">
        <f t="shared" si="151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50"/>
        <v>0</v>
      </c>
      <c r="R2377" s="13" t="e">
        <f t="shared" si="151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50"/>
        <v>10.877666666666666</v>
      </c>
      <c r="R2378" s="13">
        <f t="shared" si="151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50"/>
        <v>0</v>
      </c>
      <c r="R2379" s="13" t="e">
        <f t="shared" si="151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50"/>
        <v>0</v>
      </c>
      <c r="R2380" s="13" t="e">
        <f t="shared" si="151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50"/>
        <v>0</v>
      </c>
      <c r="R2381" s="13" t="e">
        <f t="shared" si="151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50"/>
        <v>0.36666666666666664</v>
      </c>
      <c r="R2382" s="13">
        <f t="shared" si="151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50"/>
        <v>1.8193398957730169</v>
      </c>
      <c r="R2383" s="13">
        <f t="shared" si="151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50"/>
        <v>2.5</v>
      </c>
      <c r="R2384" s="13">
        <f t="shared" si="151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50"/>
        <v>4.3499999999999996</v>
      </c>
      <c r="R2385" s="13">
        <f t="shared" si="151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50"/>
        <v>0.8</v>
      </c>
      <c r="R2386" s="13">
        <f t="shared" si="151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50"/>
        <v>1.2123076923076923</v>
      </c>
      <c r="R2387" s="13">
        <f t="shared" si="151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50"/>
        <v>0</v>
      </c>
      <c r="R2388" s="13" t="e">
        <f t="shared" si="151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50"/>
        <v>0.68399999999999994</v>
      </c>
      <c r="R2389" s="13">
        <f t="shared" si="151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50"/>
        <v>1.2513513513513512</v>
      </c>
      <c r="R2390" s="13">
        <f t="shared" si="151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50"/>
        <v>0.1875</v>
      </c>
      <c r="R2391" s="13">
        <f t="shared" si="151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50"/>
        <v>0</v>
      </c>
      <c r="R2392" s="13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50"/>
        <v>0.125</v>
      </c>
      <c r="R2393" s="13">
        <f t="shared" si="151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50"/>
        <v>0</v>
      </c>
      <c r="R2394" s="13" t="e">
        <f t="shared" si="151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50"/>
        <v>0.05</v>
      </c>
      <c r="R2395" s="13">
        <f t="shared" si="151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50"/>
        <v>0.06</v>
      </c>
      <c r="R2396" s="13">
        <f t="shared" si="151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50"/>
        <v>0</v>
      </c>
      <c r="R2397" s="13" t="e">
        <f t="shared" si="151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50"/>
        <v>0.2</v>
      </c>
      <c r="R2398" s="13">
        <f t="shared" si="151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50"/>
        <v>0</v>
      </c>
      <c r="R2399" s="13" t="e">
        <f t="shared" si="151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50"/>
        <v>0</v>
      </c>
      <c r="R2400" s="13" t="e">
        <f t="shared" si="151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50"/>
        <v>0</v>
      </c>
      <c r="R2401" s="13" t="e">
        <f t="shared" si="151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50"/>
        <v>0</v>
      </c>
      <c r="R2402" s="13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50"/>
        <v>0.71785714285714286</v>
      </c>
      <c r="R2403" s="13">
        <f t="shared" si="151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50"/>
        <v>0.43333333333333329</v>
      </c>
      <c r="R2404" s="13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50"/>
        <v>16.833333333333332</v>
      </c>
      <c r="R2405" s="13">
        <f t="shared" si="151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50"/>
        <v>0</v>
      </c>
      <c r="R2406" s="13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50"/>
        <v>22.52</v>
      </c>
      <c r="R2407" s="13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50"/>
        <v>41.384615384615387</v>
      </c>
      <c r="R2408" s="13">
        <f t="shared" si="151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50"/>
        <v>25.259090909090908</v>
      </c>
      <c r="R2409" s="13">
        <f t="shared" si="151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50"/>
        <v>0.2</v>
      </c>
      <c r="R2410" s="13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50"/>
        <v>1.8399999999999999</v>
      </c>
      <c r="R2411" s="13">
        <f t="shared" si="151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50"/>
        <v>0</v>
      </c>
      <c r="R2412" s="13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50"/>
        <v>0.60399999999999998</v>
      </c>
      <c r="R2413" s="13">
        <f t="shared" si="151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50"/>
        <v>0</v>
      </c>
      <c r="R2414" s="13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50"/>
        <v>0.83333333333333337</v>
      </c>
      <c r="R2415" s="13">
        <f t="shared" si="151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50"/>
        <v>3.0666666666666664</v>
      </c>
      <c r="R2416" s="13">
        <f t="shared" si="151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50"/>
        <v>0.55833333333333335</v>
      </c>
      <c r="R2417" s="13">
        <f t="shared" si="151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50"/>
        <v>2.5000000000000001E-2</v>
      </c>
      <c r="R2418" s="13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50"/>
        <v>0</v>
      </c>
      <c r="R2419" s="13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50"/>
        <v>0.02</v>
      </c>
      <c r="R2420" s="13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50"/>
        <v>0</v>
      </c>
      <c r="R2421" s="13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50"/>
        <v>14.825133372851216</v>
      </c>
      <c r="R2422" s="13">
        <f t="shared" si="151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50"/>
        <v>1.6666666666666666E-2</v>
      </c>
      <c r="R2423" s="13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50"/>
        <v>0.2</v>
      </c>
      <c r="R2424" s="13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50"/>
        <v>1.3333333333333334E-2</v>
      </c>
      <c r="R2425" s="13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50"/>
        <v>1.24</v>
      </c>
      <c r="R2426" s="13">
        <f t="shared" si="15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50"/>
        <v>2.8571428571428574E-2</v>
      </c>
      <c r="R2427" s="13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50"/>
        <v>0</v>
      </c>
      <c r="R2428" s="13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50"/>
        <v>2E-3</v>
      </c>
      <c r="R2429" s="13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50"/>
        <v>2.8571428571428571E-3</v>
      </c>
      <c r="R2430" s="13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50"/>
        <v>1.4321428571428572</v>
      </c>
      <c r="R2431" s="13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50"/>
        <v>0.70000000000000007</v>
      </c>
      <c r="R2432" s="13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50"/>
        <v>2E-3</v>
      </c>
      <c r="R2433" s="13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42071.218715277777</v>
      </c>
      <c r="K2434">
        <v>1423199697</v>
      </c>
      <c r="L2434" s="1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150"/>
        <v>1.4285714285714287E-2</v>
      </c>
      <c r="R2434" s="13">
        <f t="shared" si="151"/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</f>
        <v>42427.89980324074</v>
      </c>
      <c r="K2435">
        <v>1454016943</v>
      </c>
      <c r="L2435" s="1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154">100 * (E2435/D2435)</f>
        <v>0</v>
      </c>
      <c r="R2435" s="13" t="e">
        <f t="shared" ref="R2435:R2498" si="155">E2435/N2435</f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4"/>
        <v>0.13</v>
      </c>
      <c r="R2436" s="13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4"/>
        <v>0.48960000000000004</v>
      </c>
      <c r="R2437" s="13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4"/>
        <v>3.8461538461538464E-2</v>
      </c>
      <c r="R2438" s="13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4"/>
        <v>0</v>
      </c>
      <c r="R2439" s="13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4"/>
        <v>0.33333333333333337</v>
      </c>
      <c r="R2440" s="13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4"/>
        <v>0</v>
      </c>
      <c r="R2441" s="13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4"/>
        <v>0.2</v>
      </c>
      <c r="R2442" s="13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4"/>
        <v>107.88</v>
      </c>
      <c r="R2443" s="13">
        <f t="shared" si="155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4"/>
        <v>125.94166666666666</v>
      </c>
      <c r="R2444" s="13">
        <f t="shared" si="155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4"/>
        <v>202.51495</v>
      </c>
      <c r="R2445" s="13">
        <f t="shared" si="155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4"/>
        <v>108.60000000000001</v>
      </c>
      <c r="R2446" s="13">
        <f t="shared" si="155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4"/>
        <v>172.8</v>
      </c>
      <c r="R2447" s="13">
        <f t="shared" si="155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4"/>
        <v>167.98</v>
      </c>
      <c r="R2448" s="13">
        <f t="shared" si="155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4"/>
        <v>427.20000000000005</v>
      </c>
      <c r="R2449" s="13">
        <f t="shared" si="155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4"/>
        <v>107.5</v>
      </c>
      <c r="R2450" s="13">
        <f t="shared" si="155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4"/>
        <v>108</v>
      </c>
      <c r="R2451" s="13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4"/>
        <v>101.53353333333335</v>
      </c>
      <c r="R2452" s="13">
        <f t="shared" si="155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4"/>
        <v>115.45</v>
      </c>
      <c r="R2453" s="13">
        <f t="shared" si="155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4"/>
        <v>133.5</v>
      </c>
      <c r="R2454" s="13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4"/>
        <v>154.69999999999999</v>
      </c>
      <c r="R2455" s="13">
        <f t="shared" si="155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4"/>
        <v>100.84571428571429</v>
      </c>
      <c r="R2456" s="13">
        <f t="shared" si="155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4"/>
        <v>182</v>
      </c>
      <c r="R2457" s="13">
        <f t="shared" si="155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4"/>
        <v>180.86666666666667</v>
      </c>
      <c r="R2458" s="13">
        <f t="shared" si="155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4"/>
        <v>102.30434782608695</v>
      </c>
      <c r="R2459" s="13">
        <f t="shared" si="155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4"/>
        <v>110.17999999999999</v>
      </c>
      <c r="R2460" s="13">
        <f t="shared" si="155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4"/>
        <v>102.25</v>
      </c>
      <c r="R2461" s="13">
        <f t="shared" si="155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4"/>
        <v>100.78823529411764</v>
      </c>
      <c r="R2462" s="13">
        <f t="shared" si="155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4"/>
        <v>103.8</v>
      </c>
      <c r="R2463" s="13">
        <f t="shared" si="155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4"/>
        <v>110.70833333333334</v>
      </c>
      <c r="R2464" s="13">
        <f t="shared" si="155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4"/>
        <v>116.25000000000001</v>
      </c>
      <c r="R2465" s="13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4"/>
        <v>111.1</v>
      </c>
      <c r="R2466" s="13">
        <f t="shared" si="155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4"/>
        <v>180.14285714285714</v>
      </c>
      <c r="R2467" s="13">
        <f t="shared" si="155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4"/>
        <v>100</v>
      </c>
      <c r="R2468" s="13">
        <f t="shared" si="155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4"/>
        <v>118.5</v>
      </c>
      <c r="R2469" s="13">
        <f t="shared" si="155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4"/>
        <v>107.21700000000001</v>
      </c>
      <c r="R2470" s="13">
        <f t="shared" si="155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4"/>
        <v>113.66666666666667</v>
      </c>
      <c r="R2471" s="13">
        <f t="shared" si="155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4"/>
        <v>103.16400000000002</v>
      </c>
      <c r="R2472" s="13">
        <f t="shared" si="155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4"/>
        <v>128</v>
      </c>
      <c r="R2473" s="13">
        <f t="shared" si="155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4"/>
        <v>135.76026666666667</v>
      </c>
      <c r="R2474" s="13">
        <f t="shared" si="155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4"/>
        <v>100</v>
      </c>
      <c r="R2475" s="13">
        <f t="shared" si="155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4"/>
        <v>100.00360000000002</v>
      </c>
      <c r="R2476" s="13">
        <f t="shared" si="155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4"/>
        <v>104.71999999999998</v>
      </c>
      <c r="R2477" s="13">
        <f t="shared" si="155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4"/>
        <v>105.02249999999999</v>
      </c>
      <c r="R2478" s="13">
        <f t="shared" si="155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4"/>
        <v>171.33333333333334</v>
      </c>
      <c r="R2479" s="13">
        <f t="shared" si="155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4"/>
        <v>127.49999999999999</v>
      </c>
      <c r="R2480" s="13">
        <f t="shared" si="155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4"/>
        <v>133.44333333333333</v>
      </c>
      <c r="R2481" s="13">
        <f t="shared" si="155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4"/>
        <v>100</v>
      </c>
      <c r="R2482" s="13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4"/>
        <v>112.91099999999999</v>
      </c>
      <c r="R2483" s="13">
        <f t="shared" si="155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4"/>
        <v>100.1</v>
      </c>
      <c r="R2484" s="13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4"/>
        <v>113.72727272727272</v>
      </c>
      <c r="R2485" s="13">
        <f t="shared" si="155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4"/>
        <v>119.31742857142855</v>
      </c>
      <c r="R2486" s="13">
        <f t="shared" si="155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4"/>
        <v>103.25</v>
      </c>
      <c r="R2487" s="13">
        <f t="shared" si="155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4"/>
        <v>265.66666666666669</v>
      </c>
      <c r="R2488" s="13">
        <f t="shared" si="155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4"/>
        <v>100.05066666666667</v>
      </c>
      <c r="R2489" s="13">
        <f t="shared" si="155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4"/>
        <v>106.69999999999999</v>
      </c>
      <c r="R2490" s="13">
        <f t="shared" si="155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4"/>
        <v>133.67142857142858</v>
      </c>
      <c r="R2491" s="13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4"/>
        <v>121.39999999999999</v>
      </c>
      <c r="R2492" s="13">
        <f t="shared" si="155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4"/>
        <v>103.2</v>
      </c>
      <c r="R2493" s="13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4"/>
        <v>125</v>
      </c>
      <c r="R2494" s="13">
        <f t="shared" si="155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4"/>
        <v>128.69999999999999</v>
      </c>
      <c r="R2495" s="13">
        <f t="shared" si="155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4"/>
        <v>101.00533333333333</v>
      </c>
      <c r="R2496" s="13">
        <f t="shared" si="155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4"/>
        <v>127.53666666666665</v>
      </c>
      <c r="R2497" s="13">
        <f t="shared" si="155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41362.954768518517</v>
      </c>
      <c r="K2498">
        <v>1361577292</v>
      </c>
      <c r="L2498" s="1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154"/>
        <v>100</v>
      </c>
      <c r="R2498" s="13">
        <f t="shared" si="155"/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</f>
        <v>40760.878912037035</v>
      </c>
      <c r="K2499">
        <v>1309986338</v>
      </c>
      <c r="L2499" s="1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158">100 * (E2499/D2499)</f>
        <v>112.7715</v>
      </c>
      <c r="R2499" s="13">
        <f t="shared" ref="R2499:R2562" si="159">E2499/N2499</f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8"/>
        <v>105.60000000000001</v>
      </c>
      <c r="R2500" s="13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8"/>
        <v>202.625</v>
      </c>
      <c r="R2501" s="13">
        <f t="shared" si="15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8"/>
        <v>113.33333333333333</v>
      </c>
      <c r="R2502" s="13">
        <f t="shared" si="15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8"/>
        <v>2.5545454545454547</v>
      </c>
      <c r="R2503" s="13">
        <f t="shared" si="15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8"/>
        <v>7.8181818181818186E-2</v>
      </c>
      <c r="R2504" s="13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8"/>
        <v>0</v>
      </c>
      <c r="R2505" s="13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8"/>
        <v>0</v>
      </c>
      <c r="R2506" s="13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8"/>
        <v>0</v>
      </c>
      <c r="R2507" s="13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8"/>
        <v>0.6</v>
      </c>
      <c r="R2508" s="13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8"/>
        <v>0</v>
      </c>
      <c r="R2509" s="13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8"/>
        <v>0</v>
      </c>
      <c r="R2510" s="13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8"/>
        <v>1.0526315789473684</v>
      </c>
      <c r="R2511" s="13">
        <f t="shared" si="15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8"/>
        <v>0.15</v>
      </c>
      <c r="R2512" s="13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8"/>
        <v>0</v>
      </c>
      <c r="R2513" s="13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8"/>
        <v>0</v>
      </c>
      <c r="R2514" s="13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8"/>
        <v>0</v>
      </c>
      <c r="R2515" s="13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8"/>
        <v>1.7500000000000002</v>
      </c>
      <c r="R2516" s="13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8"/>
        <v>18.600000000000001</v>
      </c>
      <c r="R2517" s="13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8"/>
        <v>0</v>
      </c>
      <c r="R2518" s="13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8"/>
        <v>9.8166666666666664</v>
      </c>
      <c r="R2519" s="13">
        <f t="shared" si="15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8"/>
        <v>0</v>
      </c>
      <c r="R2520" s="13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8"/>
        <v>4.3333333333333335E-2</v>
      </c>
      <c r="R2521" s="13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8"/>
        <v>0</v>
      </c>
      <c r="R2522" s="13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8"/>
        <v>109.48792</v>
      </c>
      <c r="R2523" s="13">
        <f t="shared" si="15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8"/>
        <v>100</v>
      </c>
      <c r="R2524" s="13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8"/>
        <v>156.44444444444446</v>
      </c>
      <c r="R2525" s="13">
        <f t="shared" si="15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8"/>
        <v>101.6</v>
      </c>
      <c r="R2526" s="13">
        <f t="shared" si="15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8"/>
        <v>100.325</v>
      </c>
      <c r="R2527" s="13">
        <f t="shared" si="15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8"/>
        <v>112.94999999999999</v>
      </c>
      <c r="R2528" s="13">
        <f t="shared" si="15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8"/>
        <v>102.125</v>
      </c>
      <c r="R2529" s="13">
        <f t="shared" si="15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8"/>
        <v>107.24974999999999</v>
      </c>
      <c r="R2530" s="13">
        <f t="shared" si="15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8"/>
        <v>104.28333333333333</v>
      </c>
      <c r="R2531" s="13">
        <f t="shared" si="15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8"/>
        <v>100</v>
      </c>
      <c r="R2532" s="13">
        <f t="shared" si="15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8"/>
        <v>100.4</v>
      </c>
      <c r="R2533" s="13">
        <f t="shared" si="15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8"/>
        <v>126.125</v>
      </c>
      <c r="R2534" s="13">
        <f t="shared" si="15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8"/>
        <v>110.66666666666667</v>
      </c>
      <c r="R2535" s="13">
        <f t="shared" si="15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8"/>
        <v>105</v>
      </c>
      <c r="R2536" s="13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8"/>
        <v>103.77499999999999</v>
      </c>
      <c r="R2537" s="13">
        <f t="shared" si="15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8"/>
        <v>115.99999999999999</v>
      </c>
      <c r="R2538" s="13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8"/>
        <v>110.00000000000001</v>
      </c>
      <c r="R2539" s="13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8"/>
        <v>113.01761111111111</v>
      </c>
      <c r="R2540" s="13">
        <f t="shared" si="15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8"/>
        <v>100.25</v>
      </c>
      <c r="R2541" s="13">
        <f t="shared" si="15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8"/>
        <v>103.4</v>
      </c>
      <c r="R2542" s="13">
        <f t="shared" si="15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8"/>
        <v>107.02857142857142</v>
      </c>
      <c r="R2543" s="13">
        <f t="shared" si="15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8"/>
        <v>103.57142857142858</v>
      </c>
      <c r="R2544" s="13">
        <f t="shared" si="15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8"/>
        <v>156.4</v>
      </c>
      <c r="R2545" s="13">
        <f t="shared" si="15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8"/>
        <v>100.82</v>
      </c>
      <c r="R2546" s="13">
        <f t="shared" si="15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8"/>
        <v>195.3</v>
      </c>
      <c r="R2547" s="13">
        <f t="shared" si="15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8"/>
        <v>111.71428571428572</v>
      </c>
      <c r="R2548" s="13">
        <f t="shared" si="15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8"/>
        <v>119.85454545454546</v>
      </c>
      <c r="R2549" s="13">
        <f t="shared" si="15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8"/>
        <v>101.85</v>
      </c>
      <c r="R2550" s="13">
        <f t="shared" si="15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8"/>
        <v>102.80254777070064</v>
      </c>
      <c r="R2551" s="13">
        <f t="shared" si="15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8"/>
        <v>100.84615384615385</v>
      </c>
      <c r="R2552" s="13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8"/>
        <v>102.73469387755102</v>
      </c>
      <c r="R2553" s="13">
        <f t="shared" si="15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8"/>
        <v>106.5</v>
      </c>
      <c r="R2554" s="13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8"/>
        <v>155.53333333333333</v>
      </c>
      <c r="R2555" s="13">
        <f t="shared" si="15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8"/>
        <v>122.8</v>
      </c>
      <c r="R2556" s="13">
        <f t="shared" si="15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8"/>
        <v>107.35</v>
      </c>
      <c r="R2557" s="13">
        <f t="shared" si="15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8"/>
        <v>105.50335570469798</v>
      </c>
      <c r="R2558" s="13">
        <f t="shared" si="15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8"/>
        <v>118.44444444444444</v>
      </c>
      <c r="R2559" s="13">
        <f t="shared" si="15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8"/>
        <v>108.88</v>
      </c>
      <c r="R2560" s="13">
        <f t="shared" si="15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8"/>
        <v>111.25</v>
      </c>
      <c r="R2561" s="13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42069.951087962967</v>
      </c>
      <c r="K2562">
        <v>1423090174</v>
      </c>
      <c r="L2562" s="1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158"/>
        <v>100.1</v>
      </c>
      <c r="R2562" s="13">
        <f t="shared" si="159"/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</f>
        <v>42290.528807870374</v>
      </c>
      <c r="K2563">
        <v>1442148089</v>
      </c>
      <c r="L2563" s="1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162">100 * (E2563/D2563)</f>
        <v>0</v>
      </c>
      <c r="R2563" s="13" t="e">
        <f t="shared" ref="R2563:R2626" si="163">E2563/N2563</f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2"/>
        <v>0.75</v>
      </c>
      <c r="R2564" s="13">
        <f t="shared" si="163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2"/>
        <v>0</v>
      </c>
      <c r="R2565" s="13" t="e">
        <f t="shared" si="163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2"/>
        <v>0</v>
      </c>
      <c r="R2566" s="13" t="e">
        <f t="shared" si="163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2"/>
        <v>1</v>
      </c>
      <c r="R2567" s="13">
        <f t="shared" si="163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2"/>
        <v>0</v>
      </c>
      <c r="R2568" s="13" t="e">
        <f t="shared" si="163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2"/>
        <v>0.26666666666666666</v>
      </c>
      <c r="R2569" s="13">
        <f t="shared" si="163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2"/>
        <v>0.5</v>
      </c>
      <c r="R2570" s="13">
        <f t="shared" si="163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2"/>
        <v>2.2307692307692308</v>
      </c>
      <c r="R2571" s="13">
        <f t="shared" si="163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2"/>
        <v>0.84285714285714297</v>
      </c>
      <c r="R2572" s="13">
        <f t="shared" si="163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2"/>
        <v>0.25</v>
      </c>
      <c r="R2573" s="13">
        <f t="shared" si="163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2"/>
        <v>0</v>
      </c>
      <c r="R2574" s="13" t="e">
        <f t="shared" si="163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2"/>
        <v>0</v>
      </c>
      <c r="R2575" s="13" t="e">
        <f t="shared" si="163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2"/>
        <v>0</v>
      </c>
      <c r="R2576" s="13" t="e">
        <f t="shared" si="163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2"/>
        <v>0</v>
      </c>
      <c r="R2577" s="13" t="e">
        <f t="shared" si="163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2"/>
        <v>0</v>
      </c>
      <c r="R2578" s="13" t="e">
        <f t="shared" si="163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2"/>
        <v>0</v>
      </c>
      <c r="R2579" s="13" t="e">
        <f t="shared" si="163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2"/>
        <v>0</v>
      </c>
      <c r="R2580" s="13" t="e">
        <f t="shared" si="163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2"/>
        <v>0.13849999999999998</v>
      </c>
      <c r="R2581" s="13">
        <f t="shared" si="163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2"/>
        <v>0.6</v>
      </c>
      <c r="R2582" s="13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2"/>
        <v>10.6</v>
      </c>
      <c r="R2583" s="13">
        <f t="shared" si="163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2"/>
        <v>1.1111111111111111E-3</v>
      </c>
      <c r="R2584" s="13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2"/>
        <v>0.5</v>
      </c>
      <c r="R2585" s="13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2"/>
        <v>0</v>
      </c>
      <c r="R2586" s="13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2"/>
        <v>0.16666666666666669</v>
      </c>
      <c r="R2587" s="13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2"/>
        <v>0.16666666666666669</v>
      </c>
      <c r="R2588" s="13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2"/>
        <v>2.4340000000000002</v>
      </c>
      <c r="R2589" s="13">
        <f t="shared" si="163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2"/>
        <v>3.8833333333333329</v>
      </c>
      <c r="R2590" s="13">
        <f t="shared" si="163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2"/>
        <v>0.01</v>
      </c>
      <c r="R2591" s="13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2"/>
        <v>0</v>
      </c>
      <c r="R2592" s="13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2"/>
        <v>1.7333333333333332</v>
      </c>
      <c r="R2593" s="13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2"/>
        <v>0.16666666666666669</v>
      </c>
      <c r="R2594" s="13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2"/>
        <v>0</v>
      </c>
      <c r="R2595" s="13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2"/>
        <v>1.25E-3</v>
      </c>
      <c r="R2596" s="13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2"/>
        <v>12.166666666666668</v>
      </c>
      <c r="R2597" s="13">
        <f t="shared" si="163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2"/>
        <v>23.588571428571427</v>
      </c>
      <c r="R2598" s="13">
        <f t="shared" si="163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2"/>
        <v>5.6666666666666661</v>
      </c>
      <c r="R2599" s="13">
        <f t="shared" si="163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2"/>
        <v>39</v>
      </c>
      <c r="R2600" s="13">
        <f t="shared" si="163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2"/>
        <v>0.99546510341776351</v>
      </c>
      <c r="R2601" s="13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2"/>
        <v>6.9320000000000004</v>
      </c>
      <c r="R2602" s="13">
        <f t="shared" si="163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2"/>
        <v>661.4</v>
      </c>
      <c r="R2603" s="13">
        <f t="shared" si="163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2"/>
        <v>326.0916666666667</v>
      </c>
      <c r="R2604" s="13">
        <f t="shared" si="163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2"/>
        <v>101.48571428571429</v>
      </c>
      <c r="R2605" s="13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2"/>
        <v>104.21799999999999</v>
      </c>
      <c r="R2606" s="13">
        <f t="shared" si="163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2"/>
        <v>107.42157000000002</v>
      </c>
      <c r="R2607" s="13">
        <f t="shared" si="163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2"/>
        <v>110.05454545454545</v>
      </c>
      <c r="R2608" s="13">
        <f t="shared" si="163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2"/>
        <v>407.7</v>
      </c>
      <c r="R2609" s="13">
        <f t="shared" si="163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2"/>
        <v>223.92500000000001</v>
      </c>
      <c r="R2610" s="13">
        <f t="shared" si="163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2"/>
        <v>303.80111428571428</v>
      </c>
      <c r="R2611" s="13">
        <f t="shared" si="163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2"/>
        <v>141.3251043268175</v>
      </c>
      <c r="R2612" s="13">
        <f t="shared" si="163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2"/>
        <v>2790.6363636363635</v>
      </c>
      <c r="R2613" s="13">
        <f t="shared" si="163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2"/>
        <v>171.76130000000001</v>
      </c>
      <c r="R2614" s="13">
        <f t="shared" si="163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2"/>
        <v>101.01333333333334</v>
      </c>
      <c r="R2615" s="13">
        <f t="shared" si="163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2"/>
        <v>102</v>
      </c>
      <c r="R2616" s="13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2"/>
        <v>169.76511744127936</v>
      </c>
      <c r="R2617" s="13">
        <f t="shared" si="163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2"/>
        <v>114.53400000000001</v>
      </c>
      <c r="R2618" s="13">
        <f t="shared" si="163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2"/>
        <v>877.6</v>
      </c>
      <c r="R2619" s="13">
        <f t="shared" si="163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2"/>
        <v>105.38666666666667</v>
      </c>
      <c r="R2620" s="13">
        <f t="shared" si="163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2"/>
        <v>188.39999999999998</v>
      </c>
      <c r="R2621" s="13">
        <f t="shared" si="163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2"/>
        <v>143.65230769230772</v>
      </c>
      <c r="R2622" s="13">
        <f t="shared" si="163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2"/>
        <v>145.88</v>
      </c>
      <c r="R2623" s="13">
        <f t="shared" si="163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2"/>
        <v>131.184</v>
      </c>
      <c r="R2624" s="13">
        <f t="shared" si="163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2"/>
        <v>113.99999999999999</v>
      </c>
      <c r="R2625" s="13">
        <f t="shared" si="163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41165.42155092593</v>
      </c>
      <c r="K2626">
        <v>1345716422</v>
      </c>
      <c r="L2626" s="1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162"/>
        <v>1379.4206249999997</v>
      </c>
      <c r="R2626" s="13">
        <f t="shared" si="163"/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</f>
        <v>42683.851944444439</v>
      </c>
      <c r="K2627">
        <v>1476559608</v>
      </c>
      <c r="L2627" s="1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166">100 * (E2627/D2627)</f>
        <v>956</v>
      </c>
      <c r="R2627" s="13">
        <f t="shared" ref="R2627:R2690" si="167">E2627/N2627</f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6"/>
        <v>112.00000000000001</v>
      </c>
      <c r="R2628" s="13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6"/>
        <v>646.66666666666663</v>
      </c>
      <c r="R2629" s="13">
        <f t="shared" si="167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6"/>
        <v>110.36948748510132</v>
      </c>
      <c r="R2630" s="13">
        <f t="shared" si="167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6"/>
        <v>127.74000000000001</v>
      </c>
      <c r="R2631" s="13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6"/>
        <v>157.9</v>
      </c>
      <c r="R2632" s="13">
        <f t="shared" si="167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6"/>
        <v>114.66525000000001</v>
      </c>
      <c r="R2633" s="13">
        <f t="shared" si="167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6"/>
        <v>137.00934579439252</v>
      </c>
      <c r="R2634" s="13">
        <f t="shared" si="167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6"/>
        <v>354.62</v>
      </c>
      <c r="R2635" s="13">
        <f t="shared" si="167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6"/>
        <v>106.02150537634409</v>
      </c>
      <c r="R2636" s="13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6"/>
        <v>100</v>
      </c>
      <c r="R2637" s="13">
        <f t="shared" si="167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6"/>
        <v>187.3</v>
      </c>
      <c r="R2638" s="13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6"/>
        <v>166.2</v>
      </c>
      <c r="R2639" s="13">
        <f t="shared" si="167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6"/>
        <v>101.72910662824208</v>
      </c>
      <c r="R2640" s="13">
        <f t="shared" si="167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6"/>
        <v>164</v>
      </c>
      <c r="R2641" s="13">
        <f t="shared" si="167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6"/>
        <v>105.66666666666666</v>
      </c>
      <c r="R2642" s="13">
        <f t="shared" si="167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6"/>
        <v>1</v>
      </c>
      <c r="R2643" s="13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6"/>
        <v>0</v>
      </c>
      <c r="R2644" s="13" t="e">
        <f t="shared" si="167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6"/>
        <v>33.559730999999999</v>
      </c>
      <c r="R2645" s="13">
        <f t="shared" si="167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6"/>
        <v>2.0529999999999999</v>
      </c>
      <c r="R2646" s="13">
        <f t="shared" si="167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6"/>
        <v>10.5</v>
      </c>
      <c r="R2647" s="13">
        <f t="shared" si="167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6"/>
        <v>8.4172840000000004</v>
      </c>
      <c r="R2648" s="13">
        <f t="shared" si="167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6"/>
        <v>1.44</v>
      </c>
      <c r="R2649" s="13">
        <f t="shared" si="167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6"/>
        <v>0.88333333333333341</v>
      </c>
      <c r="R2650" s="13">
        <f t="shared" si="167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6"/>
        <v>9.920000000000001E-2</v>
      </c>
      <c r="R2651" s="13">
        <f t="shared" si="167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6"/>
        <v>0.59666666666666668</v>
      </c>
      <c r="R2652" s="13">
        <f t="shared" si="167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6"/>
        <v>1.8689285714285715</v>
      </c>
      <c r="R2653" s="13">
        <f t="shared" si="167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6"/>
        <v>0.88500000000000001</v>
      </c>
      <c r="R2654" s="13">
        <f t="shared" si="167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6"/>
        <v>11.52156862745098</v>
      </c>
      <c r="R2655" s="13">
        <f t="shared" si="167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6"/>
        <v>5.1000000000000004E-2</v>
      </c>
      <c r="R2656" s="13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6"/>
        <v>21.033333333333335</v>
      </c>
      <c r="R2657" s="13">
        <f t="shared" si="167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6"/>
        <v>11.436666666666667</v>
      </c>
      <c r="R2658" s="13">
        <f t="shared" si="167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6"/>
        <v>18.737933333333334</v>
      </c>
      <c r="R2659" s="13">
        <f t="shared" si="167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6"/>
        <v>9.285714285714286E-2</v>
      </c>
      <c r="R2660" s="13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6"/>
        <v>2.7204081632653061</v>
      </c>
      <c r="R2661" s="13">
        <f t="shared" si="167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6"/>
        <v>9.5000000000000001E-2</v>
      </c>
      <c r="R2662" s="13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6"/>
        <v>102.89999999999999</v>
      </c>
      <c r="R2663" s="13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6"/>
        <v>106.80000000000001</v>
      </c>
      <c r="R2664" s="13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6"/>
        <v>104.59625</v>
      </c>
      <c r="R2665" s="13">
        <f t="shared" si="167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6"/>
        <v>103.42857142857143</v>
      </c>
      <c r="R2666" s="13">
        <f t="shared" si="167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6"/>
        <v>123.14285714285715</v>
      </c>
      <c r="R2667" s="13">
        <f t="shared" si="167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6"/>
        <v>159.29509999999999</v>
      </c>
      <c r="R2668" s="13">
        <f t="shared" si="167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6"/>
        <v>110.66666666666667</v>
      </c>
      <c r="R2669" s="13">
        <f t="shared" si="167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6"/>
        <v>170.70000000000002</v>
      </c>
      <c r="R2670" s="13">
        <f t="shared" si="167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6"/>
        <v>125.125</v>
      </c>
      <c r="R2671" s="13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6"/>
        <v>6.4158609339642041</v>
      </c>
      <c r="R2672" s="13">
        <f t="shared" si="167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6"/>
        <v>11.343999999999999</v>
      </c>
      <c r="R2673" s="13">
        <f t="shared" si="167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6"/>
        <v>33.19</v>
      </c>
      <c r="R2674" s="13">
        <f t="shared" si="167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6"/>
        <v>27.58</v>
      </c>
      <c r="R2675" s="13">
        <f t="shared" si="167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6"/>
        <v>62.839999999999996</v>
      </c>
      <c r="R2676" s="13">
        <f t="shared" si="167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6"/>
        <v>7.5880000000000001</v>
      </c>
      <c r="R2677" s="13">
        <f t="shared" si="167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6"/>
        <v>50.38095238095238</v>
      </c>
      <c r="R2678" s="13">
        <f t="shared" si="167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6"/>
        <v>17.512820512820511</v>
      </c>
      <c r="R2679" s="13">
        <f t="shared" si="167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6"/>
        <v>1.375E-2</v>
      </c>
      <c r="R2680" s="13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6"/>
        <v>0.33</v>
      </c>
      <c r="R2681" s="13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6"/>
        <v>0.86250000000000004</v>
      </c>
      <c r="R2682" s="13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6"/>
        <v>0.6875</v>
      </c>
      <c r="R2683" s="13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6"/>
        <v>28.299999999999997</v>
      </c>
      <c r="R2684" s="13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6"/>
        <v>0.24</v>
      </c>
      <c r="R2685" s="13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6"/>
        <v>1.1428571428571428</v>
      </c>
      <c r="R2686" s="13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6"/>
        <v>0.02</v>
      </c>
      <c r="R2687" s="13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6"/>
        <v>0</v>
      </c>
      <c r="R2688" s="13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6"/>
        <v>0</v>
      </c>
      <c r="R2689" s="13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42059.125</v>
      </c>
      <c r="K2690">
        <v>1422067870</v>
      </c>
      <c r="L2690" s="1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166"/>
        <v>0.14799999999999999</v>
      </c>
      <c r="R2690" s="13">
        <f t="shared" si="167"/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</f>
        <v>42581.961689814809</v>
      </c>
      <c r="K2691">
        <v>1467327890</v>
      </c>
      <c r="L2691" s="1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170">100 * (E2691/D2691)</f>
        <v>2.8571428571428571E-3</v>
      </c>
      <c r="R2691" s="13">
        <f t="shared" ref="R2691:R2754" si="171">E2691/N2691</f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70"/>
        <v>10.7325</v>
      </c>
      <c r="R2692" s="13">
        <f t="shared" si="17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70"/>
        <v>5.3846153846153842E-2</v>
      </c>
      <c r="R2693" s="13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70"/>
        <v>0.7142857142857143</v>
      </c>
      <c r="R2694" s="13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70"/>
        <v>0.8</v>
      </c>
      <c r="R2695" s="13">
        <f t="shared" si="17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70"/>
        <v>3.3333333333333335E-3</v>
      </c>
      <c r="R2696" s="13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70"/>
        <v>0.47333333333333333</v>
      </c>
      <c r="R2697" s="13">
        <f t="shared" si="17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70"/>
        <v>5.65</v>
      </c>
      <c r="R2698" s="13">
        <f t="shared" si="17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70"/>
        <v>26.35217391304348</v>
      </c>
      <c r="R2699" s="13">
        <f t="shared" si="17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70"/>
        <v>0.325125</v>
      </c>
      <c r="R2700" s="13">
        <f t="shared" si="17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70"/>
        <v>0</v>
      </c>
      <c r="R2701" s="13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70"/>
        <v>0.7000700070007001</v>
      </c>
      <c r="R2702" s="13">
        <f t="shared" si="171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70"/>
        <v>46.176470588235297</v>
      </c>
      <c r="R2703" s="13">
        <f t="shared" si="171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70"/>
        <v>34.410000000000004</v>
      </c>
      <c r="R2704" s="13">
        <f t="shared" si="171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70"/>
        <v>103.75000000000001</v>
      </c>
      <c r="R2705" s="13">
        <f t="shared" si="171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70"/>
        <v>6.0263157894736841</v>
      </c>
      <c r="R2706" s="13">
        <f t="shared" si="171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70"/>
        <v>10.539393939393939</v>
      </c>
      <c r="R2707" s="13">
        <f t="shared" si="171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70"/>
        <v>112.29714285714284</v>
      </c>
      <c r="R2708" s="13">
        <f t="shared" si="171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70"/>
        <v>350.84462500000001</v>
      </c>
      <c r="R2709" s="13">
        <f t="shared" si="171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70"/>
        <v>233.21535</v>
      </c>
      <c r="R2710" s="13">
        <f t="shared" si="171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70"/>
        <v>101.60599999999999</v>
      </c>
      <c r="R2711" s="13">
        <f t="shared" si="171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70"/>
        <v>153.90035000000003</v>
      </c>
      <c r="R2712" s="13">
        <f t="shared" si="171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70"/>
        <v>100.7161125319693</v>
      </c>
      <c r="R2713" s="13">
        <f t="shared" si="171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70"/>
        <v>131.38181818181818</v>
      </c>
      <c r="R2714" s="13">
        <f t="shared" si="171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70"/>
        <v>102.24133333333334</v>
      </c>
      <c r="R2715" s="13">
        <f t="shared" si="171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70"/>
        <v>116.35599999999999</v>
      </c>
      <c r="R2716" s="13">
        <f t="shared" si="171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70"/>
        <v>264.62241666666665</v>
      </c>
      <c r="R2717" s="13">
        <f t="shared" si="171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70"/>
        <v>119.98010000000001</v>
      </c>
      <c r="R2718" s="13">
        <f t="shared" si="171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70"/>
        <v>120.10400000000001</v>
      </c>
      <c r="R2719" s="13">
        <f t="shared" si="171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70"/>
        <v>103.58333333333334</v>
      </c>
      <c r="R2720" s="13">
        <f t="shared" si="171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70"/>
        <v>108.83333333333334</v>
      </c>
      <c r="R2721" s="13">
        <f t="shared" si="171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70"/>
        <v>118.12400000000001</v>
      </c>
      <c r="R2722" s="13">
        <f t="shared" si="171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70"/>
        <v>1462</v>
      </c>
      <c r="R2723" s="13">
        <f t="shared" si="171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70"/>
        <v>252.54</v>
      </c>
      <c r="R2724" s="13">
        <f t="shared" si="171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70"/>
        <v>140.05000000000001</v>
      </c>
      <c r="R2725" s="13">
        <f t="shared" si="171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70"/>
        <v>296.87520259319291</v>
      </c>
      <c r="R2726" s="13">
        <f t="shared" si="171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70"/>
        <v>144.54249999999999</v>
      </c>
      <c r="R2727" s="13">
        <f t="shared" si="171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70"/>
        <v>105.745</v>
      </c>
      <c r="R2728" s="13">
        <f t="shared" si="171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70"/>
        <v>493.21000000000004</v>
      </c>
      <c r="R2729" s="13">
        <f t="shared" si="171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70"/>
        <v>201.82666666666668</v>
      </c>
      <c r="R2730" s="13">
        <f t="shared" si="171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70"/>
        <v>104.44</v>
      </c>
      <c r="R2731" s="13">
        <f t="shared" si="171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70"/>
        <v>170.29262962962963</v>
      </c>
      <c r="R2732" s="13">
        <f t="shared" si="171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70"/>
        <v>104.30333333333333</v>
      </c>
      <c r="R2733" s="13">
        <f t="shared" si="171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70"/>
        <v>118.25000000000001</v>
      </c>
      <c r="R2734" s="13">
        <f t="shared" si="171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70"/>
        <v>107.538</v>
      </c>
      <c r="R2735" s="13">
        <f t="shared" si="171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70"/>
        <v>2260300</v>
      </c>
      <c r="R2736" s="13">
        <f t="shared" si="171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70"/>
        <v>978.13466666666682</v>
      </c>
      <c r="R2737" s="13">
        <f t="shared" si="171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70"/>
        <v>122.9</v>
      </c>
      <c r="R2738" s="13">
        <f t="shared" si="171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70"/>
        <v>246.0608</v>
      </c>
      <c r="R2739" s="13">
        <f t="shared" si="171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70"/>
        <v>147.94</v>
      </c>
      <c r="R2740" s="13">
        <f t="shared" si="171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70"/>
        <v>384.09090909090907</v>
      </c>
      <c r="R2741" s="13">
        <f t="shared" si="171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70"/>
        <v>103.33333333333334</v>
      </c>
      <c r="R2742" s="13">
        <f t="shared" si="171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70"/>
        <v>0.43750000000000006</v>
      </c>
      <c r="R2743" s="13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70"/>
        <v>29.24</v>
      </c>
      <c r="R2744" s="13">
        <f t="shared" si="171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70"/>
        <v>0</v>
      </c>
      <c r="R2745" s="13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70"/>
        <v>5.21875</v>
      </c>
      <c r="R2746" s="13">
        <f t="shared" si="171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70"/>
        <v>21.887499999999999</v>
      </c>
      <c r="R2747" s="13">
        <f t="shared" si="171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70"/>
        <v>26.700000000000003</v>
      </c>
      <c r="R2748" s="13">
        <f t="shared" si="171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70"/>
        <v>28.000000000000004</v>
      </c>
      <c r="R2749" s="13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70"/>
        <v>1.06</v>
      </c>
      <c r="R2750" s="13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70"/>
        <v>1.0999999999999999</v>
      </c>
      <c r="R2751" s="13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70"/>
        <v>0</v>
      </c>
      <c r="R2752" s="13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70"/>
        <v>0</v>
      </c>
      <c r="R2753" s="13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40895.765092592592</v>
      </c>
      <c r="K2754">
        <v>1320776504</v>
      </c>
      <c r="L2754" s="1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170"/>
        <v>11.458333333333332</v>
      </c>
      <c r="R2754" s="13">
        <f t="shared" si="171"/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</f>
        <v>41147.900729166664</v>
      </c>
      <c r="K2755">
        <v>1343425023</v>
      </c>
      <c r="L2755" s="1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174">100 * (E2755/D2755)</f>
        <v>19</v>
      </c>
      <c r="R2755" s="13">
        <f t="shared" ref="R2755:R2818" si="175">E2755/N2755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4"/>
        <v>0</v>
      </c>
      <c r="R2756" s="13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4"/>
        <v>52</v>
      </c>
      <c r="R2757" s="13">
        <f t="shared" si="175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4"/>
        <v>10.48</v>
      </c>
      <c r="R2758" s="13">
        <f t="shared" si="175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4"/>
        <v>0.66666666666666674</v>
      </c>
      <c r="R2759" s="13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4"/>
        <v>11.700000000000001</v>
      </c>
      <c r="R2760" s="13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4"/>
        <v>10.5</v>
      </c>
      <c r="R2761" s="13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4"/>
        <v>0</v>
      </c>
      <c r="R2762" s="13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4"/>
        <v>0.72</v>
      </c>
      <c r="R2763" s="13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4"/>
        <v>0.76923076923076927</v>
      </c>
      <c r="R2764" s="13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4"/>
        <v>0.22842639593908631</v>
      </c>
      <c r="R2765" s="13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4"/>
        <v>1.125</v>
      </c>
      <c r="R2766" s="13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4"/>
        <v>0</v>
      </c>
      <c r="R2767" s="13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4"/>
        <v>2</v>
      </c>
      <c r="R2768" s="13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4"/>
        <v>0.85000000000000009</v>
      </c>
      <c r="R2769" s="13">
        <f t="shared" si="175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4"/>
        <v>14.314285714285715</v>
      </c>
      <c r="R2770" s="13">
        <f t="shared" si="175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4"/>
        <v>0.25</v>
      </c>
      <c r="R2771" s="13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4"/>
        <v>10.411249999999999</v>
      </c>
      <c r="R2772" s="13">
        <f t="shared" si="175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4"/>
        <v>0</v>
      </c>
      <c r="R2773" s="13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4"/>
        <v>0</v>
      </c>
      <c r="R2774" s="13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4"/>
        <v>0.18867924528301888</v>
      </c>
      <c r="R2775" s="13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4"/>
        <v>14.249999999999998</v>
      </c>
      <c r="R2776" s="13">
        <f t="shared" si="175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4"/>
        <v>3</v>
      </c>
      <c r="R2777" s="13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4"/>
        <v>7.8809523809523814</v>
      </c>
      <c r="R2778" s="13">
        <f t="shared" si="175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4"/>
        <v>0.33333333333333337</v>
      </c>
      <c r="R2779" s="13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4"/>
        <v>25.545454545454543</v>
      </c>
      <c r="R2780" s="13">
        <f t="shared" si="175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4"/>
        <v>2.12</v>
      </c>
      <c r="R2781" s="13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4"/>
        <v>0</v>
      </c>
      <c r="R2782" s="13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4"/>
        <v>105.28</v>
      </c>
      <c r="R2783" s="13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4"/>
        <v>120</v>
      </c>
      <c r="R2784" s="13">
        <f t="shared" si="175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4"/>
        <v>114.5</v>
      </c>
      <c r="R2785" s="13">
        <f t="shared" si="175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4"/>
        <v>119</v>
      </c>
      <c r="R2786" s="13">
        <f t="shared" si="175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4"/>
        <v>104.67999999999999</v>
      </c>
      <c r="R2787" s="13">
        <f t="shared" si="175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4"/>
        <v>117.83999999999999</v>
      </c>
      <c r="R2788" s="13">
        <f t="shared" si="175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4"/>
        <v>119.7</v>
      </c>
      <c r="R2789" s="13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4"/>
        <v>102.49999999999999</v>
      </c>
      <c r="R2790" s="13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4"/>
        <v>101.16666666666667</v>
      </c>
      <c r="R2791" s="13">
        <f t="shared" si="175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4"/>
        <v>105.33333333333333</v>
      </c>
      <c r="R2792" s="13">
        <f t="shared" si="175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4"/>
        <v>102.49999999999999</v>
      </c>
      <c r="R2793" s="13">
        <f t="shared" si="175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4"/>
        <v>107.60000000000001</v>
      </c>
      <c r="R2794" s="13">
        <f t="shared" si="175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4"/>
        <v>110.5675</v>
      </c>
      <c r="R2795" s="13">
        <f t="shared" si="175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4"/>
        <v>150</v>
      </c>
      <c r="R2796" s="13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4"/>
        <v>104.28571428571429</v>
      </c>
      <c r="R2797" s="13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4"/>
        <v>115.5</v>
      </c>
      <c r="R2798" s="13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4"/>
        <v>102.64512500000001</v>
      </c>
      <c r="R2799" s="13">
        <f t="shared" si="175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4"/>
        <v>101.4</v>
      </c>
      <c r="R2800" s="13">
        <f t="shared" si="175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4"/>
        <v>116.6348</v>
      </c>
      <c r="R2801" s="13">
        <f t="shared" si="175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4"/>
        <v>133</v>
      </c>
      <c r="R2802" s="13">
        <f t="shared" si="175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4"/>
        <v>133.20000000000002</v>
      </c>
      <c r="R2803" s="13">
        <f t="shared" si="175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4"/>
        <v>101.83333333333333</v>
      </c>
      <c r="R2804" s="13">
        <f t="shared" si="175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4"/>
        <v>127.95</v>
      </c>
      <c r="R2805" s="13">
        <f t="shared" si="175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4"/>
        <v>114.99999999999999</v>
      </c>
      <c r="R2806" s="13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4"/>
        <v>110.00000000000001</v>
      </c>
      <c r="R2807" s="13">
        <f t="shared" si="175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4"/>
        <v>112.1</v>
      </c>
      <c r="R2808" s="13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4"/>
        <v>126</v>
      </c>
      <c r="R2809" s="13">
        <f t="shared" si="175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4"/>
        <v>100.24444444444444</v>
      </c>
      <c r="R2810" s="13">
        <f t="shared" si="175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4"/>
        <v>102.4</v>
      </c>
      <c r="R2811" s="13">
        <f t="shared" si="175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4"/>
        <v>108.2</v>
      </c>
      <c r="R2812" s="13">
        <f t="shared" si="175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4"/>
        <v>100.27</v>
      </c>
      <c r="R2813" s="13">
        <f t="shared" si="175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4"/>
        <v>113.3</v>
      </c>
      <c r="R2814" s="13">
        <f t="shared" si="175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4"/>
        <v>127.57571428571428</v>
      </c>
      <c r="R2815" s="13">
        <f t="shared" si="175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4"/>
        <v>107.73333333333332</v>
      </c>
      <c r="R2816" s="13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4"/>
        <v>242</v>
      </c>
      <c r="R2817" s="13">
        <f t="shared" si="175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42218.666666666672</v>
      </c>
      <c r="K2818">
        <v>1435921992</v>
      </c>
      <c r="L2818" s="1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174"/>
        <v>141.56666666666666</v>
      </c>
      <c r="R2818" s="13">
        <f t="shared" si="175"/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</f>
        <v>42063.634976851856</v>
      </c>
      <c r="K2819">
        <v>1421680462</v>
      </c>
      <c r="L2819" s="1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178">100 * (E2819/D2819)</f>
        <v>130</v>
      </c>
      <c r="R2819" s="13">
        <f t="shared" ref="R2819:R2882" si="179">E2819/N2819</f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8"/>
        <v>106.03</v>
      </c>
      <c r="R2820" s="13">
        <f t="shared" si="179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8"/>
        <v>104.80000000000001</v>
      </c>
      <c r="R2821" s="13">
        <f t="shared" si="179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8"/>
        <v>136</v>
      </c>
      <c r="R2822" s="13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8"/>
        <v>100</v>
      </c>
      <c r="R2823" s="13">
        <f t="shared" si="179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8"/>
        <v>100</v>
      </c>
      <c r="R2824" s="13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8"/>
        <v>124</v>
      </c>
      <c r="R2825" s="13">
        <f t="shared" si="179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8"/>
        <v>116.92307692307693</v>
      </c>
      <c r="R2826" s="13">
        <f t="shared" si="179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8"/>
        <v>103.33333333333334</v>
      </c>
      <c r="R2827" s="13">
        <f t="shared" si="179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8"/>
        <v>107.74999999999999</v>
      </c>
      <c r="R2828" s="13">
        <f t="shared" si="179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8"/>
        <v>120.24999999999999</v>
      </c>
      <c r="R2829" s="13">
        <f t="shared" si="179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8"/>
        <v>100.37894736842105</v>
      </c>
      <c r="R2830" s="13">
        <f t="shared" si="179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8"/>
        <v>106.52</v>
      </c>
      <c r="R2831" s="13">
        <f t="shared" si="179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8"/>
        <v>100</v>
      </c>
      <c r="R2832" s="13">
        <f t="shared" si="179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8"/>
        <v>110.66666666666667</v>
      </c>
      <c r="R2833" s="13">
        <f t="shared" si="179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8"/>
        <v>114.71959999999999</v>
      </c>
      <c r="R2834" s="13">
        <f t="shared" si="179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8"/>
        <v>108.25925925925925</v>
      </c>
      <c r="R2835" s="13">
        <f t="shared" si="179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8"/>
        <v>170</v>
      </c>
      <c r="R2836" s="13">
        <f t="shared" si="179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8"/>
        <v>187.09899999999999</v>
      </c>
      <c r="R2837" s="13">
        <f t="shared" si="179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8"/>
        <v>107.77777777777777</v>
      </c>
      <c r="R2838" s="13">
        <f t="shared" si="179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8"/>
        <v>100</v>
      </c>
      <c r="R2839" s="13">
        <f t="shared" si="179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8"/>
        <v>120.24999999999999</v>
      </c>
      <c r="R2840" s="13">
        <f t="shared" si="179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8"/>
        <v>111.42857142857143</v>
      </c>
      <c r="R2841" s="13">
        <f t="shared" si="179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8"/>
        <v>104</v>
      </c>
      <c r="R2842" s="13">
        <f t="shared" si="179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8"/>
        <v>1</v>
      </c>
      <c r="R2843" s="13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8"/>
        <v>0</v>
      </c>
      <c r="R2844" s="13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8"/>
        <v>0</v>
      </c>
      <c r="R2845" s="13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8"/>
        <v>5.4545454545454541</v>
      </c>
      <c r="R2846" s="13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8"/>
        <v>31.546666666666667</v>
      </c>
      <c r="R2847" s="13">
        <f t="shared" si="179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8"/>
        <v>0</v>
      </c>
      <c r="R2848" s="13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8"/>
        <v>0</v>
      </c>
      <c r="R2849" s="13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8"/>
        <v>0.2</v>
      </c>
      <c r="R2850" s="13">
        <f t="shared" si="179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8"/>
        <v>1</v>
      </c>
      <c r="R2851" s="13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8"/>
        <v>3.8875000000000002</v>
      </c>
      <c r="R2852" s="13">
        <f t="shared" si="179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8"/>
        <v>0</v>
      </c>
      <c r="R2853" s="13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8"/>
        <v>1.9</v>
      </c>
      <c r="R2854" s="13">
        <f t="shared" si="179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8"/>
        <v>0</v>
      </c>
      <c r="R2855" s="13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8"/>
        <v>41.699999999999996</v>
      </c>
      <c r="R2856" s="13">
        <f t="shared" si="179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8"/>
        <v>50</v>
      </c>
      <c r="R2857" s="13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8"/>
        <v>4.8666666666666663</v>
      </c>
      <c r="R2858" s="13">
        <f t="shared" si="179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8"/>
        <v>19.736842105263158</v>
      </c>
      <c r="R2859" s="13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8"/>
        <v>0</v>
      </c>
      <c r="R2860" s="13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8"/>
        <v>1.7500000000000002</v>
      </c>
      <c r="R2861" s="13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8"/>
        <v>6.65</v>
      </c>
      <c r="R2862" s="13">
        <f t="shared" si="179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8"/>
        <v>32</v>
      </c>
      <c r="R2863" s="13">
        <f t="shared" si="179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8"/>
        <v>0.43307086614173229</v>
      </c>
      <c r="R2864" s="13">
        <f t="shared" si="179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8"/>
        <v>0.04</v>
      </c>
      <c r="R2865" s="13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8"/>
        <v>1.6</v>
      </c>
      <c r="R2866" s="13">
        <f t="shared" si="179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8"/>
        <v>0</v>
      </c>
      <c r="R2867" s="13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8"/>
        <v>0.89999999999999991</v>
      </c>
      <c r="R2868" s="13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8"/>
        <v>20.16</v>
      </c>
      <c r="R2869" s="13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8"/>
        <v>42.011733333333332</v>
      </c>
      <c r="R2870" s="13">
        <f t="shared" si="179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8"/>
        <v>0.88500000000000001</v>
      </c>
      <c r="R2871" s="13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8"/>
        <v>15</v>
      </c>
      <c r="R2872" s="13">
        <f t="shared" si="179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8"/>
        <v>4.67</v>
      </c>
      <c r="R2873" s="13">
        <f t="shared" si="179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8"/>
        <v>0</v>
      </c>
      <c r="R2874" s="13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8"/>
        <v>38.119999999999997</v>
      </c>
      <c r="R2875" s="13">
        <f t="shared" si="179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8"/>
        <v>5.42</v>
      </c>
      <c r="R2876" s="13">
        <f t="shared" si="179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8"/>
        <v>3.4999999999999996E-2</v>
      </c>
      <c r="R2877" s="13">
        <f t="shared" si="179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8"/>
        <v>0</v>
      </c>
      <c r="R2878" s="13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8"/>
        <v>10.833333333333334</v>
      </c>
      <c r="R2879" s="13">
        <f t="shared" si="179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8"/>
        <v>2.1</v>
      </c>
      <c r="R2880" s="13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8"/>
        <v>0.2589285714285714</v>
      </c>
      <c r="R2881" s="13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42236.711805555555</v>
      </c>
      <c r="K2882">
        <v>1436305452</v>
      </c>
      <c r="L2882" s="1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178"/>
        <v>23.333333333333332</v>
      </c>
      <c r="R2882" s="13">
        <f t="shared" si="179"/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</f>
        <v>41976.639305555553</v>
      </c>
      <c r="K2883">
        <v>1412432436</v>
      </c>
      <c r="L2883" s="1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182">100 * (E2883/D2883)</f>
        <v>0</v>
      </c>
      <c r="R2883" s="13" t="e">
        <f t="shared" ref="R2883:R2946" si="183">E2883/N2883</f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2"/>
        <v>33.6</v>
      </c>
      <c r="R2884" s="13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2"/>
        <v>19.079999999999998</v>
      </c>
      <c r="R2885" s="13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2"/>
        <v>0.41111111111111115</v>
      </c>
      <c r="R2886" s="13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2"/>
        <v>32.5</v>
      </c>
      <c r="R2887" s="13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2"/>
        <v>5</v>
      </c>
      <c r="R2888" s="13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2"/>
        <v>0.16666666666666669</v>
      </c>
      <c r="R2889" s="13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2"/>
        <v>0</v>
      </c>
      <c r="R2890" s="13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2"/>
        <v>38.066666666666663</v>
      </c>
      <c r="R2891" s="13">
        <f t="shared" si="183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2"/>
        <v>1.05</v>
      </c>
      <c r="R2892" s="13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2"/>
        <v>2.73</v>
      </c>
      <c r="R2893" s="13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2"/>
        <v>9.0909090909090917</v>
      </c>
      <c r="R2894" s="13">
        <f t="shared" si="183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2"/>
        <v>0.5</v>
      </c>
      <c r="R2895" s="13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2"/>
        <v>0</v>
      </c>
      <c r="R2896" s="13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2"/>
        <v>4.5999999999999996</v>
      </c>
      <c r="R2897" s="13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2"/>
        <v>20.833333333333336</v>
      </c>
      <c r="R2898" s="13">
        <f t="shared" si="183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2"/>
        <v>4.583333333333333</v>
      </c>
      <c r="R2899" s="13">
        <f t="shared" si="183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2"/>
        <v>4.2133333333333338</v>
      </c>
      <c r="R2900" s="13">
        <f t="shared" si="183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2"/>
        <v>0</v>
      </c>
      <c r="R2901" s="13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2"/>
        <v>61.909090909090914</v>
      </c>
      <c r="R2902" s="13">
        <f t="shared" si="183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2"/>
        <v>0.8</v>
      </c>
      <c r="R2903" s="13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2"/>
        <v>1.6666666666666666E-2</v>
      </c>
      <c r="R2904" s="13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2"/>
        <v>0.77999999999999992</v>
      </c>
      <c r="R2905" s="13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2"/>
        <v>5</v>
      </c>
      <c r="R2906" s="13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2"/>
        <v>17.771428571428572</v>
      </c>
      <c r="R2907" s="13">
        <f t="shared" si="183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2"/>
        <v>9.4166666666666661</v>
      </c>
      <c r="R2908" s="13">
        <f t="shared" si="183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2"/>
        <v>0.08</v>
      </c>
      <c r="R2909" s="13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2"/>
        <v>2.75</v>
      </c>
      <c r="R2910" s="13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2"/>
        <v>1.1111111111111112E-2</v>
      </c>
      <c r="R2911" s="13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2"/>
        <v>3.3333333333333335E-3</v>
      </c>
      <c r="R2912" s="13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2"/>
        <v>36.5</v>
      </c>
      <c r="R2913" s="13">
        <f t="shared" si="183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2"/>
        <v>14.058171745152354</v>
      </c>
      <c r="R2914" s="13">
        <f t="shared" si="183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2"/>
        <v>0.02</v>
      </c>
      <c r="R2915" s="13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2"/>
        <v>4.0000000000000001E-3</v>
      </c>
      <c r="R2916" s="13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2"/>
        <v>61.1</v>
      </c>
      <c r="R2917" s="13">
        <f t="shared" si="183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2"/>
        <v>7.8378378378378386</v>
      </c>
      <c r="R2918" s="13">
        <f t="shared" si="183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2"/>
        <v>21.85</v>
      </c>
      <c r="R2919" s="13">
        <f t="shared" si="183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2"/>
        <v>27.24</v>
      </c>
      <c r="R2920" s="13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2"/>
        <v>8.5</v>
      </c>
      <c r="R2921" s="13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2"/>
        <v>26.840000000000003</v>
      </c>
      <c r="R2922" s="13">
        <f t="shared" si="183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2"/>
        <v>129</v>
      </c>
      <c r="R2923" s="13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2"/>
        <v>100</v>
      </c>
      <c r="R2924" s="13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2"/>
        <v>100</v>
      </c>
      <c r="R2925" s="13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2"/>
        <v>103.2</v>
      </c>
      <c r="R2926" s="13">
        <f t="shared" si="183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2"/>
        <v>102.44597777777777</v>
      </c>
      <c r="R2927" s="13">
        <f t="shared" si="183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2"/>
        <v>125</v>
      </c>
      <c r="R2928" s="13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2"/>
        <v>130.83333333333334</v>
      </c>
      <c r="R2929" s="13">
        <f t="shared" si="183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2"/>
        <v>100</v>
      </c>
      <c r="R2930" s="13">
        <f t="shared" si="183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2"/>
        <v>102.06937499999999</v>
      </c>
      <c r="R2931" s="13">
        <f t="shared" si="183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2"/>
        <v>100.92000000000002</v>
      </c>
      <c r="R2932" s="13">
        <f t="shared" si="183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2"/>
        <v>106</v>
      </c>
      <c r="R2933" s="13">
        <f t="shared" si="183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2"/>
        <v>105.0967741935484</v>
      </c>
      <c r="R2934" s="13">
        <f t="shared" si="183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2"/>
        <v>102.76</v>
      </c>
      <c r="R2935" s="13">
        <f t="shared" si="183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2"/>
        <v>108</v>
      </c>
      <c r="R2936" s="13">
        <f t="shared" si="183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2"/>
        <v>100.88571428571429</v>
      </c>
      <c r="R2937" s="13">
        <f t="shared" si="183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2"/>
        <v>128</v>
      </c>
      <c r="R2938" s="13">
        <f t="shared" si="183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2"/>
        <v>133.33333333333331</v>
      </c>
      <c r="R2939" s="13">
        <f t="shared" si="183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2"/>
        <v>101.375</v>
      </c>
      <c r="R2940" s="13">
        <f t="shared" si="183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2"/>
        <v>102.875</v>
      </c>
      <c r="R2941" s="13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2"/>
        <v>107.24000000000001</v>
      </c>
      <c r="R2942" s="13">
        <f t="shared" si="183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2"/>
        <v>4.0000000000000001E-3</v>
      </c>
      <c r="R2943" s="13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2"/>
        <v>20.424999999999997</v>
      </c>
      <c r="R2944" s="13">
        <f t="shared" si="183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2"/>
        <v>0</v>
      </c>
      <c r="R2945" s="13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42162.9143287037</v>
      </c>
      <c r="K2946">
        <v>1431122198</v>
      </c>
      <c r="L2946" s="1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182"/>
        <v>1</v>
      </c>
      <c r="R2946" s="13">
        <f t="shared" si="183"/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</f>
        <v>42148.139583333337</v>
      </c>
      <c r="K2947">
        <v>1429845660</v>
      </c>
      <c r="L2947" s="1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186">100 * (E2947/D2947)</f>
        <v>0</v>
      </c>
      <c r="R2947" s="13" t="e">
        <f t="shared" ref="R2947:R3010" si="187">E2947/N2947</f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6"/>
        <v>0.1</v>
      </c>
      <c r="R2948" s="13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6"/>
        <v>4.2880000000000003</v>
      </c>
      <c r="R2949" s="13">
        <f t="shared" si="187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6"/>
        <v>4.8000000000000004E-3</v>
      </c>
      <c r="R2950" s="13">
        <f t="shared" si="187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6"/>
        <v>2.5</v>
      </c>
      <c r="R2951" s="13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6"/>
        <v>0</v>
      </c>
      <c r="R2952" s="13" t="e">
        <f t="shared" si="187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6"/>
        <v>2.1919999999999997</v>
      </c>
      <c r="R2953" s="13">
        <f t="shared" si="187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6"/>
        <v>8.0250000000000004</v>
      </c>
      <c r="R2954" s="13">
        <f t="shared" si="187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6"/>
        <v>0.15125</v>
      </c>
      <c r="R2955" s="13">
        <f t="shared" si="187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6"/>
        <v>0</v>
      </c>
      <c r="R2956" s="13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6"/>
        <v>59.583333333333336</v>
      </c>
      <c r="R2957" s="13">
        <f t="shared" si="187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6"/>
        <v>16.734177215189874</v>
      </c>
      <c r="R2958" s="13">
        <f t="shared" si="187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6"/>
        <v>1.8666666666666669</v>
      </c>
      <c r="R2959" s="13">
        <f t="shared" si="187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6"/>
        <v>0</v>
      </c>
      <c r="R2960" s="13" t="e">
        <f t="shared" si="187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6"/>
        <v>0</v>
      </c>
      <c r="R2961" s="13" t="e">
        <f t="shared" si="187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6"/>
        <v>0</v>
      </c>
      <c r="R2962" s="13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6"/>
        <v>109.62</v>
      </c>
      <c r="R2963" s="13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6"/>
        <v>121.8</v>
      </c>
      <c r="R2964" s="13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6"/>
        <v>106.85</v>
      </c>
      <c r="R2965" s="13">
        <f t="shared" si="187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6"/>
        <v>100.71379999999999</v>
      </c>
      <c r="R2966" s="13">
        <f t="shared" si="187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6"/>
        <v>109.00000000000001</v>
      </c>
      <c r="R2967" s="13">
        <f t="shared" si="187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6"/>
        <v>113.63000000000001</v>
      </c>
      <c r="R2968" s="13">
        <f t="shared" si="187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6"/>
        <v>113.92</v>
      </c>
      <c r="R2969" s="13">
        <f t="shared" si="187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6"/>
        <v>106</v>
      </c>
      <c r="R2970" s="13">
        <f t="shared" si="187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6"/>
        <v>162.5</v>
      </c>
      <c r="R2971" s="13">
        <f t="shared" si="187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6"/>
        <v>106</v>
      </c>
      <c r="R2972" s="13">
        <f t="shared" si="187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6"/>
        <v>100.15624999999999</v>
      </c>
      <c r="R2973" s="13">
        <f t="shared" si="187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6"/>
        <v>105.35000000000001</v>
      </c>
      <c r="R2974" s="13">
        <f t="shared" si="187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6"/>
        <v>174.8</v>
      </c>
      <c r="R2975" s="13">
        <f t="shared" si="187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6"/>
        <v>102</v>
      </c>
      <c r="R2976" s="13">
        <f t="shared" si="187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6"/>
        <v>100.125</v>
      </c>
      <c r="R2977" s="13">
        <f t="shared" si="187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6"/>
        <v>171.42857142857142</v>
      </c>
      <c r="R2978" s="13">
        <f t="shared" si="187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6"/>
        <v>113.56666666666666</v>
      </c>
      <c r="R2979" s="13">
        <f t="shared" si="187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6"/>
        <v>129.46666666666667</v>
      </c>
      <c r="R2980" s="13">
        <f t="shared" si="187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6"/>
        <v>101.4</v>
      </c>
      <c r="R2981" s="13">
        <f t="shared" si="187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6"/>
        <v>109.16666666666666</v>
      </c>
      <c r="R2982" s="13">
        <f t="shared" si="187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6"/>
        <v>128.92500000000001</v>
      </c>
      <c r="R2983" s="13">
        <f t="shared" si="187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6"/>
        <v>102.06</v>
      </c>
      <c r="R2984" s="13">
        <f t="shared" si="187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6"/>
        <v>146.53957758620692</v>
      </c>
      <c r="R2985" s="13">
        <f t="shared" si="187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6"/>
        <v>100.352</v>
      </c>
      <c r="R2986" s="13">
        <f t="shared" si="187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6"/>
        <v>121.64999999999999</v>
      </c>
      <c r="R2987" s="13">
        <f t="shared" si="187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6"/>
        <v>105.5</v>
      </c>
      <c r="R2988" s="13">
        <f t="shared" si="187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6"/>
        <v>110.4008</v>
      </c>
      <c r="R2989" s="13">
        <f t="shared" si="187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6"/>
        <v>100</v>
      </c>
      <c r="R2990" s="13">
        <f t="shared" si="187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6"/>
        <v>176.535</v>
      </c>
      <c r="R2991" s="13">
        <f t="shared" si="187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6"/>
        <v>100</v>
      </c>
      <c r="R2992" s="13">
        <f t="shared" si="187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6"/>
        <v>103.29411764705883</v>
      </c>
      <c r="R2993" s="13">
        <f t="shared" si="187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6"/>
        <v>104.5</v>
      </c>
      <c r="R2994" s="13">
        <f t="shared" si="187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6"/>
        <v>100.29999999999998</v>
      </c>
      <c r="R2995" s="13">
        <f t="shared" si="187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6"/>
        <v>457.74666666666673</v>
      </c>
      <c r="R2996" s="13">
        <f t="shared" si="187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6"/>
        <v>104.96000000000001</v>
      </c>
      <c r="R2997" s="13">
        <f t="shared" si="187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6"/>
        <v>171.94285714285715</v>
      </c>
      <c r="R2998" s="13">
        <f t="shared" si="187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6"/>
        <v>103.73000000000002</v>
      </c>
      <c r="R2999" s="13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6"/>
        <v>103.029</v>
      </c>
      <c r="R3000" s="13">
        <f t="shared" si="187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6"/>
        <v>118.88888888888889</v>
      </c>
      <c r="R3001" s="13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6"/>
        <v>100</v>
      </c>
      <c r="R3002" s="13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6"/>
        <v>318.69988910451895</v>
      </c>
      <c r="R3003" s="13">
        <f t="shared" si="187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6"/>
        <v>108.50614285714286</v>
      </c>
      <c r="R3004" s="13">
        <f t="shared" si="187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6"/>
        <v>101.16666666666667</v>
      </c>
      <c r="R3005" s="13">
        <f t="shared" si="187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6"/>
        <v>112.815</v>
      </c>
      <c r="R3006" s="13">
        <f t="shared" si="187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6"/>
        <v>120.49622641509434</v>
      </c>
      <c r="R3007" s="13">
        <f t="shared" si="187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6"/>
        <v>107.74999999999999</v>
      </c>
      <c r="R3008" s="13">
        <f t="shared" si="187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6"/>
        <v>180</v>
      </c>
      <c r="R3009" s="13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42390.212025462963</v>
      </c>
      <c r="K3010">
        <v>1450760719</v>
      </c>
      <c r="L3010" s="1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186"/>
        <v>101.16666666666667</v>
      </c>
      <c r="R3010" s="13">
        <f t="shared" si="187"/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</f>
        <v>41969.611574074079</v>
      </c>
      <c r="K3011">
        <v>1414417240</v>
      </c>
      <c r="L3011" s="1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190">100 * (E3011/D3011)</f>
        <v>119.756</v>
      </c>
      <c r="R3011" s="13">
        <f t="shared" ref="R3011:R3074" si="191">E3011/N3011</f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90"/>
        <v>158</v>
      </c>
      <c r="R3012" s="13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90"/>
        <v>123.66666666666666</v>
      </c>
      <c r="R3013" s="13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90"/>
        <v>117.12499999999999</v>
      </c>
      <c r="R3014" s="13">
        <f t="shared" si="191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90"/>
        <v>156.96</v>
      </c>
      <c r="R3015" s="13">
        <f t="shared" si="191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90"/>
        <v>113.104</v>
      </c>
      <c r="R3016" s="13">
        <f t="shared" si="191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90"/>
        <v>103.17647058823529</v>
      </c>
      <c r="R3017" s="13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90"/>
        <v>102.61176470588236</v>
      </c>
      <c r="R3018" s="13">
        <f t="shared" si="191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90"/>
        <v>105.84090909090908</v>
      </c>
      <c r="R3019" s="13">
        <f t="shared" si="191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90"/>
        <v>100.71428571428571</v>
      </c>
      <c r="R3020" s="13">
        <f t="shared" si="191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90"/>
        <v>121.23333333333332</v>
      </c>
      <c r="R3021" s="13">
        <f t="shared" si="191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90"/>
        <v>100.57142857142858</v>
      </c>
      <c r="R3022" s="13">
        <f t="shared" si="191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90"/>
        <v>116.02222222222223</v>
      </c>
      <c r="R3023" s="13">
        <f t="shared" si="191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90"/>
        <v>100.88</v>
      </c>
      <c r="R3024" s="13">
        <f t="shared" si="191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90"/>
        <v>103</v>
      </c>
      <c r="R3025" s="13">
        <f t="shared" si="191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90"/>
        <v>246.42</v>
      </c>
      <c r="R3026" s="13">
        <f t="shared" si="191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90"/>
        <v>302.2</v>
      </c>
      <c r="R3027" s="13">
        <f t="shared" si="191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90"/>
        <v>143.33333333333334</v>
      </c>
      <c r="R3028" s="13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90"/>
        <v>131.44</v>
      </c>
      <c r="R3029" s="13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90"/>
        <v>168.01999999999998</v>
      </c>
      <c r="R3030" s="13">
        <f t="shared" si="191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90"/>
        <v>109.67666666666666</v>
      </c>
      <c r="R3031" s="13">
        <f t="shared" si="191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90"/>
        <v>106.6857142857143</v>
      </c>
      <c r="R3032" s="13">
        <f t="shared" si="191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90"/>
        <v>100</v>
      </c>
      <c r="R3033" s="13">
        <f t="shared" si="191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90"/>
        <v>127.2</v>
      </c>
      <c r="R3034" s="13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90"/>
        <v>146.53333333333333</v>
      </c>
      <c r="R3035" s="13">
        <f t="shared" si="191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90"/>
        <v>112.53599999999999</v>
      </c>
      <c r="R3036" s="13">
        <f t="shared" si="191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90"/>
        <v>108.78684000000001</v>
      </c>
      <c r="R3037" s="13">
        <f t="shared" si="191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90"/>
        <v>126.732</v>
      </c>
      <c r="R3038" s="13">
        <f t="shared" si="191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90"/>
        <v>213.20000000000002</v>
      </c>
      <c r="R3039" s="13">
        <f t="shared" si="191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90"/>
        <v>100.49999999999999</v>
      </c>
      <c r="R3040" s="13">
        <f t="shared" si="191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90"/>
        <v>108.71389999999998</v>
      </c>
      <c r="R3041" s="13">
        <f t="shared" si="191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90"/>
        <v>107.5</v>
      </c>
      <c r="R3042" s="13">
        <f t="shared" si="191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90"/>
        <v>110.48192771084338</v>
      </c>
      <c r="R3043" s="13">
        <f t="shared" si="191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90"/>
        <v>128</v>
      </c>
      <c r="R3044" s="13">
        <f t="shared" si="191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90"/>
        <v>110.00666666666667</v>
      </c>
      <c r="R3045" s="13">
        <f t="shared" si="191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90"/>
        <v>109.34166666666667</v>
      </c>
      <c r="R3046" s="13">
        <f t="shared" si="191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90"/>
        <v>132.70650000000001</v>
      </c>
      <c r="R3047" s="13">
        <f t="shared" si="191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90"/>
        <v>190.84810126582278</v>
      </c>
      <c r="R3048" s="13">
        <f t="shared" si="191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90"/>
        <v>149</v>
      </c>
      <c r="R3049" s="13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90"/>
        <v>166.4</v>
      </c>
      <c r="R3050" s="13">
        <f t="shared" si="191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90"/>
        <v>106.66666666666667</v>
      </c>
      <c r="R3051" s="13">
        <f t="shared" si="191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90"/>
        <v>106</v>
      </c>
      <c r="R3052" s="13">
        <f t="shared" si="191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90"/>
        <v>23.62857142857143</v>
      </c>
      <c r="R3053" s="13">
        <f t="shared" si="191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90"/>
        <v>0.15</v>
      </c>
      <c r="R3054" s="13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90"/>
        <v>0.4</v>
      </c>
      <c r="R3055" s="13">
        <f t="shared" si="191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90"/>
        <v>0</v>
      </c>
      <c r="R3056" s="13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90"/>
        <v>5.0000000000000001E-3</v>
      </c>
      <c r="R3057" s="13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90"/>
        <v>0</v>
      </c>
      <c r="R3058" s="13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90"/>
        <v>0</v>
      </c>
      <c r="R3059" s="13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90"/>
        <v>1.6666666666666666E-2</v>
      </c>
      <c r="R3060" s="13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90"/>
        <v>3.0066666666666664</v>
      </c>
      <c r="R3061" s="13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90"/>
        <v>0.15227272727272728</v>
      </c>
      <c r="R3062" s="13">
        <f t="shared" si="191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90"/>
        <v>0</v>
      </c>
      <c r="R3063" s="13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90"/>
        <v>66.84</v>
      </c>
      <c r="R3064" s="13">
        <f t="shared" si="191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90"/>
        <v>19.566666666666666</v>
      </c>
      <c r="R3065" s="13">
        <f t="shared" si="19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90"/>
        <v>11.294666666666666</v>
      </c>
      <c r="R3066" s="13">
        <f t="shared" si="19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90"/>
        <v>0.04</v>
      </c>
      <c r="R3067" s="13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90"/>
        <v>11.985714285714286</v>
      </c>
      <c r="R3068" s="13">
        <f t="shared" si="19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90"/>
        <v>2.5</v>
      </c>
      <c r="R3069" s="13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90"/>
        <v>6.9999999999999993E-2</v>
      </c>
      <c r="R3070" s="13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90"/>
        <v>14.099999999999998</v>
      </c>
      <c r="R3071" s="13">
        <f t="shared" si="19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90"/>
        <v>3.34</v>
      </c>
      <c r="R3072" s="13">
        <f t="shared" si="19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90"/>
        <v>59.774999999999999</v>
      </c>
      <c r="R3073" s="13">
        <f t="shared" si="19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42673.073611111111</v>
      </c>
      <c r="K3074">
        <v>1476549262</v>
      </c>
      <c r="L3074" s="1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190"/>
        <v>1.6666666666666666E-2</v>
      </c>
      <c r="R3074" s="13">
        <f t="shared" si="191"/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</f>
        <v>42169.804861111115</v>
      </c>
      <c r="K3075">
        <v>1429287900</v>
      </c>
      <c r="L3075" s="1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194">100 * (E3075/D3075)</f>
        <v>2.3035714285714284E-2</v>
      </c>
      <c r="R3075" s="13">
        <f t="shared" ref="R3075:R3138" si="195">E3075/N3075</f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4"/>
        <v>8.8000000000000009E-2</v>
      </c>
      <c r="R3076" s="13">
        <f t="shared" si="195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4"/>
        <v>8.64</v>
      </c>
      <c r="R3077" s="13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4"/>
        <v>15.06</v>
      </c>
      <c r="R3078" s="13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4"/>
        <v>0.47727272727272729</v>
      </c>
      <c r="R3079" s="13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4"/>
        <v>0.11833333333333333</v>
      </c>
      <c r="R3080" s="13">
        <f t="shared" si="195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4"/>
        <v>0.8417399858735245</v>
      </c>
      <c r="R3081" s="13">
        <f t="shared" si="195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4"/>
        <v>1.8799999999999997E-2</v>
      </c>
      <c r="R3082" s="13">
        <f t="shared" si="195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4"/>
        <v>0.21029999999999999</v>
      </c>
      <c r="R3083" s="13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4"/>
        <v>0</v>
      </c>
      <c r="R3084" s="13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4"/>
        <v>0.27999999999999997</v>
      </c>
      <c r="R3085" s="13">
        <f t="shared" si="195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4"/>
        <v>11.57920670115792</v>
      </c>
      <c r="R3086" s="13">
        <f t="shared" si="19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4"/>
        <v>2.44</v>
      </c>
      <c r="R3087" s="13">
        <f t="shared" si="19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4"/>
        <v>0.25</v>
      </c>
      <c r="R3088" s="13">
        <f t="shared" si="19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4"/>
        <v>0.625</v>
      </c>
      <c r="R3089" s="13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4"/>
        <v>0.19384615384615383</v>
      </c>
      <c r="R3090" s="13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4"/>
        <v>23.416</v>
      </c>
      <c r="R3091" s="13">
        <f t="shared" si="19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4"/>
        <v>5.0808888888888886</v>
      </c>
      <c r="R3092" s="13">
        <f t="shared" si="19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4"/>
        <v>15.920000000000002</v>
      </c>
      <c r="R3093" s="13">
        <f t="shared" si="19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4"/>
        <v>1.1831900000000002</v>
      </c>
      <c r="R3094" s="13">
        <f t="shared" si="19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4"/>
        <v>22.75</v>
      </c>
      <c r="R3095" s="13">
        <f t="shared" si="19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4"/>
        <v>2.5000000000000001E-2</v>
      </c>
      <c r="R3096" s="13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4"/>
        <v>0.33512064343163539</v>
      </c>
      <c r="R3097" s="13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4"/>
        <v>3.9750000000000001</v>
      </c>
      <c r="R3098" s="13">
        <f t="shared" si="19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4"/>
        <v>17.150000000000002</v>
      </c>
      <c r="R3099" s="13">
        <f t="shared" si="19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4"/>
        <v>3.6080041046690612</v>
      </c>
      <c r="R3100" s="13">
        <f t="shared" si="19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4"/>
        <v>13.900000000000002</v>
      </c>
      <c r="R3101" s="13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4"/>
        <v>15.225</v>
      </c>
      <c r="R3102" s="13">
        <f t="shared" si="19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4"/>
        <v>12</v>
      </c>
      <c r="R3103" s="13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4"/>
        <v>39.112499999999997</v>
      </c>
      <c r="R3104" s="13">
        <f t="shared" si="19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4"/>
        <v>0.26829268292682928</v>
      </c>
      <c r="R3105" s="13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4"/>
        <v>29.625</v>
      </c>
      <c r="R3106" s="13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4"/>
        <v>42.360992301112063</v>
      </c>
      <c r="R3107" s="13">
        <f t="shared" si="19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4"/>
        <v>4.1000000000000005</v>
      </c>
      <c r="R3108" s="13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4"/>
        <v>19.762499999999999</v>
      </c>
      <c r="R3109" s="13">
        <f t="shared" si="19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4"/>
        <v>5.1999999999999998E-2</v>
      </c>
      <c r="R3110" s="13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4"/>
        <v>25.030188679245285</v>
      </c>
      <c r="R3111" s="13">
        <f t="shared" si="19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4"/>
        <v>0.04</v>
      </c>
      <c r="R3112" s="13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4"/>
        <v>26.640000000000004</v>
      </c>
      <c r="R3113" s="13">
        <f t="shared" si="19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4"/>
        <v>4.7363636363636363</v>
      </c>
      <c r="R3114" s="13">
        <f t="shared" si="19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4"/>
        <v>4.2435339894712749</v>
      </c>
      <c r="R3115" s="13">
        <f t="shared" si="19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4"/>
        <v>0</v>
      </c>
      <c r="R3116" s="13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4"/>
        <v>3</v>
      </c>
      <c r="R3117" s="13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4"/>
        <v>57.333333333333336</v>
      </c>
      <c r="R3118" s="13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4"/>
        <v>0.1</v>
      </c>
      <c r="R3119" s="13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4"/>
        <v>0.31</v>
      </c>
      <c r="R3120" s="13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4"/>
        <v>0.05</v>
      </c>
      <c r="R3121" s="13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4"/>
        <v>9.8461538461538465E-3</v>
      </c>
      <c r="R3122" s="13">
        <f t="shared" si="195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4"/>
        <v>0.66666666666666674</v>
      </c>
      <c r="R3123" s="13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4"/>
        <v>58.291457286432156</v>
      </c>
      <c r="R3124" s="13">
        <f t="shared" si="195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4"/>
        <v>68.153599999999997</v>
      </c>
      <c r="R3125" s="13">
        <f t="shared" si="195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4"/>
        <v>3.2499999999999999E-3</v>
      </c>
      <c r="R3126" s="13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4"/>
        <v>0</v>
      </c>
      <c r="R3127" s="13" t="e">
        <f t="shared" si="195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4"/>
        <v>4.16</v>
      </c>
      <c r="R3128" s="13">
        <f t="shared" si="195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4"/>
        <v>0</v>
      </c>
      <c r="R3129" s="13" t="e">
        <f t="shared" si="195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4"/>
        <v>108.60666666666667</v>
      </c>
      <c r="R3130" s="13">
        <f t="shared" si="195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4"/>
        <v>0.8</v>
      </c>
      <c r="R3131" s="13">
        <f t="shared" si="195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4"/>
        <v>3.75</v>
      </c>
      <c r="R3132" s="13">
        <f t="shared" si="195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4"/>
        <v>15.731707317073171</v>
      </c>
      <c r="R3133" s="13">
        <f t="shared" si="195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4"/>
        <v>3.3333333333333333E-2</v>
      </c>
      <c r="R3134" s="13">
        <f t="shared" si="195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4"/>
        <v>108</v>
      </c>
      <c r="R3135" s="13">
        <f t="shared" si="195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4"/>
        <v>22.5</v>
      </c>
      <c r="R3136" s="13">
        <f t="shared" si="195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4"/>
        <v>20.849420849420849</v>
      </c>
      <c r="R3137" s="13">
        <f t="shared" si="195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42825.957638888889</v>
      </c>
      <c r="K3138">
        <v>1487847954</v>
      </c>
      <c r="L3138" s="1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194"/>
        <v>127.8</v>
      </c>
      <c r="R3138" s="13">
        <f t="shared" si="195"/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</f>
        <v>42858.8</v>
      </c>
      <c r="K3139">
        <v>1489439669</v>
      </c>
      <c r="L3139" s="1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198">100 * (E3139/D3139)</f>
        <v>3.3333333333333335</v>
      </c>
      <c r="R3139" s="13">
        <f t="shared" ref="R3139:R3202" si="199">E3139/N3139</f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8"/>
        <v>0</v>
      </c>
      <c r="R3140" s="13" t="e">
        <f t="shared" si="19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8"/>
        <v>5.4</v>
      </c>
      <c r="R3141" s="13">
        <f t="shared" si="19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8"/>
        <v>0.96</v>
      </c>
      <c r="R3142" s="13">
        <f t="shared" si="19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8"/>
        <v>51.6</v>
      </c>
      <c r="R3143" s="13">
        <f t="shared" si="19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8"/>
        <v>1.6363636363636365</v>
      </c>
      <c r="R3144" s="13">
        <f t="shared" si="19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8"/>
        <v>0</v>
      </c>
      <c r="R3145" s="13" t="e">
        <f t="shared" si="19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8"/>
        <v>75.400000000000006</v>
      </c>
      <c r="R3146" s="13">
        <f t="shared" si="199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8"/>
        <v>0</v>
      </c>
      <c r="R3147" s="13" t="e">
        <f t="shared" si="19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8"/>
        <v>10.5</v>
      </c>
      <c r="R3148" s="13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8"/>
        <v>117.52499999999999</v>
      </c>
      <c r="R3149" s="13">
        <f t="shared" si="19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8"/>
        <v>131.16666666666669</v>
      </c>
      <c r="R3150" s="13">
        <f t="shared" si="19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8"/>
        <v>104</v>
      </c>
      <c r="R3151" s="13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8"/>
        <v>101</v>
      </c>
      <c r="R3152" s="13">
        <f t="shared" si="19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8"/>
        <v>100.4</v>
      </c>
      <c r="R3153" s="13">
        <f t="shared" si="19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8"/>
        <v>105.95454545454545</v>
      </c>
      <c r="R3154" s="13">
        <f t="shared" si="19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8"/>
        <v>335.58333333333337</v>
      </c>
      <c r="R3155" s="13">
        <f t="shared" si="19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8"/>
        <v>112.92857142857142</v>
      </c>
      <c r="R3156" s="13">
        <f t="shared" si="19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8"/>
        <v>188.50460000000001</v>
      </c>
      <c r="R3157" s="13">
        <f t="shared" si="19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8"/>
        <v>101.81818181818181</v>
      </c>
      <c r="R3158" s="13">
        <f t="shared" si="19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8"/>
        <v>101</v>
      </c>
      <c r="R3159" s="13">
        <f t="shared" si="19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8"/>
        <v>113.99999999999999</v>
      </c>
      <c r="R3160" s="13">
        <f t="shared" si="19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8"/>
        <v>133.48133333333334</v>
      </c>
      <c r="R3161" s="13">
        <f t="shared" si="19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8"/>
        <v>101.53333333333335</v>
      </c>
      <c r="R3162" s="13">
        <f t="shared" si="19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8"/>
        <v>105.1</v>
      </c>
      <c r="R3163" s="13">
        <f t="shared" si="19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8"/>
        <v>127.15</v>
      </c>
      <c r="R3164" s="13">
        <f t="shared" si="19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8"/>
        <v>111.15384615384616</v>
      </c>
      <c r="R3165" s="13">
        <f t="shared" si="19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8"/>
        <v>106.76</v>
      </c>
      <c r="R3166" s="13">
        <f t="shared" si="19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8"/>
        <v>162.66666666666666</v>
      </c>
      <c r="R3167" s="13">
        <f t="shared" si="19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8"/>
        <v>160.22808571428573</v>
      </c>
      <c r="R3168" s="13">
        <f t="shared" si="19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8"/>
        <v>116.16666666666666</v>
      </c>
      <c r="R3169" s="13">
        <f t="shared" si="19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8"/>
        <v>124.2</v>
      </c>
      <c r="R3170" s="13">
        <f t="shared" si="19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8"/>
        <v>103.01249999999999</v>
      </c>
      <c r="R3171" s="13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8"/>
        <v>112.25</v>
      </c>
      <c r="R3172" s="13">
        <f t="shared" si="19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8"/>
        <v>108.8142857142857</v>
      </c>
      <c r="R3173" s="13">
        <f t="shared" si="19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8"/>
        <v>114.99999999999999</v>
      </c>
      <c r="R3174" s="13">
        <f t="shared" si="19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8"/>
        <v>103</v>
      </c>
      <c r="R3175" s="13">
        <f t="shared" si="19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8"/>
        <v>101.13333333333334</v>
      </c>
      <c r="R3176" s="13">
        <f t="shared" si="19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8"/>
        <v>109.55999999999999</v>
      </c>
      <c r="R3177" s="13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8"/>
        <v>114.8421052631579</v>
      </c>
      <c r="R3178" s="13">
        <f t="shared" si="19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8"/>
        <v>117.39999999999999</v>
      </c>
      <c r="R3179" s="13">
        <f t="shared" si="19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8"/>
        <v>171.73333333333335</v>
      </c>
      <c r="R3180" s="13">
        <f t="shared" si="19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8"/>
        <v>114.16238095238094</v>
      </c>
      <c r="R3181" s="13">
        <f t="shared" si="19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8"/>
        <v>119.75</v>
      </c>
      <c r="R3182" s="13">
        <f t="shared" si="19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8"/>
        <v>109.00000000000001</v>
      </c>
      <c r="R3183" s="13">
        <f t="shared" si="19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8"/>
        <v>100.88571428571429</v>
      </c>
      <c r="R3184" s="13">
        <f t="shared" si="19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8"/>
        <v>109.00000000000001</v>
      </c>
      <c r="R3185" s="13">
        <f t="shared" si="19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8"/>
        <v>107.20930232558139</v>
      </c>
      <c r="R3186" s="13">
        <f t="shared" si="19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8"/>
        <v>100</v>
      </c>
      <c r="R3187" s="13">
        <f t="shared" si="19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8"/>
        <v>102.18750000000001</v>
      </c>
      <c r="R3188" s="13">
        <f t="shared" si="19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8"/>
        <v>116.29333333333334</v>
      </c>
      <c r="R3189" s="13">
        <f t="shared" si="19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8"/>
        <v>65</v>
      </c>
      <c r="R3190" s="13">
        <f t="shared" si="19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8"/>
        <v>12.327272727272726</v>
      </c>
      <c r="R3191" s="13">
        <f t="shared" si="19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8"/>
        <v>0</v>
      </c>
      <c r="R3192" s="13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8"/>
        <v>4.0266666666666664</v>
      </c>
      <c r="R3193" s="13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8"/>
        <v>1.02</v>
      </c>
      <c r="R3194" s="13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8"/>
        <v>11.74</v>
      </c>
      <c r="R3195" s="13">
        <f t="shared" si="19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8"/>
        <v>0</v>
      </c>
      <c r="R3196" s="13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8"/>
        <v>59.142857142857139</v>
      </c>
      <c r="R3197" s="13">
        <f t="shared" si="19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8"/>
        <v>0.06</v>
      </c>
      <c r="R3198" s="13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8"/>
        <v>11.450000000000001</v>
      </c>
      <c r="R3199" s="13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8"/>
        <v>0.36666666666666664</v>
      </c>
      <c r="R3200" s="13">
        <f t="shared" si="19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8"/>
        <v>52.16</v>
      </c>
      <c r="R3201" s="13">
        <f t="shared" si="19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42490.231944444444</v>
      </c>
      <c r="K3202">
        <v>1459410101</v>
      </c>
      <c r="L3202" s="1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198"/>
        <v>2E-3</v>
      </c>
      <c r="R3202" s="13">
        <f t="shared" si="199"/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</f>
        <v>41882.767094907409</v>
      </c>
      <c r="K3203">
        <v>1407695077</v>
      </c>
      <c r="L3203" s="1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202">100 * (E3203/D3203)</f>
        <v>1.25</v>
      </c>
      <c r="R3203" s="13">
        <f t="shared" ref="R3203:R3266" si="203">E3203/N3203</f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2"/>
        <v>54.52</v>
      </c>
      <c r="R3204" s="13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2"/>
        <v>25</v>
      </c>
      <c r="R3205" s="13">
        <f t="shared" si="203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2"/>
        <v>0</v>
      </c>
      <c r="R3206" s="13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2"/>
        <v>3.4125000000000001</v>
      </c>
      <c r="R3207" s="13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2"/>
        <v>0</v>
      </c>
      <c r="R3208" s="13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2"/>
        <v>46.36363636363636</v>
      </c>
      <c r="R3209" s="13">
        <f t="shared" si="203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2"/>
        <v>103.49999999999999</v>
      </c>
      <c r="R3210" s="13">
        <f t="shared" si="203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2"/>
        <v>119.32315789473684</v>
      </c>
      <c r="R3211" s="13">
        <f t="shared" si="203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2"/>
        <v>125.76666666666667</v>
      </c>
      <c r="R3212" s="13">
        <f t="shared" si="203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2"/>
        <v>119.74347826086958</v>
      </c>
      <c r="R3213" s="13">
        <f t="shared" si="203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2"/>
        <v>126.25</v>
      </c>
      <c r="R3214" s="13">
        <f t="shared" si="203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2"/>
        <v>100.11666666666667</v>
      </c>
      <c r="R3215" s="13">
        <f t="shared" si="203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2"/>
        <v>102.13333333333334</v>
      </c>
      <c r="R3216" s="13">
        <f t="shared" si="203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2"/>
        <v>100.35142857142858</v>
      </c>
      <c r="R3217" s="13">
        <f t="shared" si="203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2"/>
        <v>100.05</v>
      </c>
      <c r="R3218" s="13">
        <f t="shared" si="203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2"/>
        <v>116.02222222222223</v>
      </c>
      <c r="R3219" s="13">
        <f t="shared" si="203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2"/>
        <v>102.1</v>
      </c>
      <c r="R3220" s="13">
        <f t="shared" si="203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2"/>
        <v>100.11000000000001</v>
      </c>
      <c r="R3221" s="13">
        <f t="shared" si="203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2"/>
        <v>100.84</v>
      </c>
      <c r="R3222" s="13">
        <f t="shared" si="203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2"/>
        <v>103.42499999999998</v>
      </c>
      <c r="R3223" s="13">
        <f t="shared" si="203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2"/>
        <v>124.8</v>
      </c>
      <c r="R3224" s="13">
        <f t="shared" si="203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2"/>
        <v>109.51612903225806</v>
      </c>
      <c r="R3225" s="13">
        <f t="shared" si="203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2"/>
        <v>102.03333333333333</v>
      </c>
      <c r="R3226" s="13">
        <f t="shared" si="203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2"/>
        <v>102.35000000000001</v>
      </c>
      <c r="R3227" s="13">
        <f t="shared" si="203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2"/>
        <v>104.16666666666667</v>
      </c>
      <c r="R3228" s="13">
        <f t="shared" si="203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2"/>
        <v>125</v>
      </c>
      <c r="R3229" s="13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2"/>
        <v>102.34285714285714</v>
      </c>
      <c r="R3230" s="13">
        <f t="shared" si="203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2"/>
        <v>107.86500000000001</v>
      </c>
      <c r="R3231" s="13">
        <f t="shared" si="203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2"/>
        <v>109.88461538461539</v>
      </c>
      <c r="R3232" s="13">
        <f t="shared" si="203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2"/>
        <v>161</v>
      </c>
      <c r="R3233" s="13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2"/>
        <v>131.20000000000002</v>
      </c>
      <c r="R3234" s="13">
        <f t="shared" si="203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2"/>
        <v>118.8</v>
      </c>
      <c r="R3235" s="13">
        <f t="shared" si="203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2"/>
        <v>100.39275000000001</v>
      </c>
      <c r="R3236" s="13">
        <f t="shared" si="203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2"/>
        <v>103.20666666666666</v>
      </c>
      <c r="R3237" s="13">
        <f t="shared" si="203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2"/>
        <v>100.6</v>
      </c>
      <c r="R3238" s="13">
        <f t="shared" si="203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2"/>
        <v>100.78754285714287</v>
      </c>
      <c r="R3239" s="13">
        <f t="shared" si="203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2"/>
        <v>112.32142857142857</v>
      </c>
      <c r="R3240" s="13">
        <f t="shared" si="203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2"/>
        <v>105.91914022517912</v>
      </c>
      <c r="R3241" s="13">
        <f t="shared" si="203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2"/>
        <v>100.56666666666668</v>
      </c>
      <c r="R3242" s="13">
        <f t="shared" si="203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2"/>
        <v>115.30588235294117</v>
      </c>
      <c r="R3243" s="13">
        <f t="shared" si="203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2"/>
        <v>127.30419999999999</v>
      </c>
      <c r="R3244" s="13">
        <f t="shared" si="203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2"/>
        <v>102.83750000000001</v>
      </c>
      <c r="R3245" s="13">
        <f t="shared" si="203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2"/>
        <v>102.9375</v>
      </c>
      <c r="R3246" s="13">
        <f t="shared" si="203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2"/>
        <v>104.3047619047619</v>
      </c>
      <c r="R3247" s="13">
        <f t="shared" si="203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2"/>
        <v>111.22000000000001</v>
      </c>
      <c r="R3248" s="13">
        <f t="shared" si="203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2"/>
        <v>105.86</v>
      </c>
      <c r="R3249" s="13">
        <f t="shared" si="203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2"/>
        <v>100.79166666666666</v>
      </c>
      <c r="R3250" s="13">
        <f t="shared" si="203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2"/>
        <v>104.92727272727274</v>
      </c>
      <c r="R3251" s="13">
        <f t="shared" si="203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2"/>
        <v>101.55199999999999</v>
      </c>
      <c r="R3252" s="13">
        <f t="shared" si="203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2"/>
        <v>110.73333333333333</v>
      </c>
      <c r="R3253" s="13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2"/>
        <v>127.82222222222221</v>
      </c>
      <c r="R3254" s="13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2"/>
        <v>101.82500000000002</v>
      </c>
      <c r="R3255" s="13">
        <f t="shared" si="203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2"/>
        <v>101.25769230769231</v>
      </c>
      <c r="R3256" s="13">
        <f t="shared" si="203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2"/>
        <v>175</v>
      </c>
      <c r="R3257" s="13">
        <f t="shared" si="203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2"/>
        <v>128.06</v>
      </c>
      <c r="R3258" s="13">
        <f t="shared" si="203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2"/>
        <v>106.29949999999999</v>
      </c>
      <c r="R3259" s="13">
        <f t="shared" si="203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2"/>
        <v>105.21428571428571</v>
      </c>
      <c r="R3260" s="13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2"/>
        <v>106.16782608695652</v>
      </c>
      <c r="R3261" s="13">
        <f t="shared" si="203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2"/>
        <v>109.24000000000001</v>
      </c>
      <c r="R3262" s="13">
        <f t="shared" si="203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2"/>
        <v>100.45454545454547</v>
      </c>
      <c r="R3263" s="13">
        <f t="shared" si="203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2"/>
        <v>103.04098360655738</v>
      </c>
      <c r="R3264" s="13">
        <f t="shared" si="203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2"/>
        <v>112.1664</v>
      </c>
      <c r="R3265" s="13">
        <f t="shared" si="203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42032.916666666672</v>
      </c>
      <c r="K3266">
        <v>1421089938</v>
      </c>
      <c r="L3266" s="1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202"/>
        <v>103</v>
      </c>
      <c r="R3266" s="13">
        <f t="shared" si="203"/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</f>
        <v>42341.708333333328</v>
      </c>
      <c r="K3267">
        <v>1446570315</v>
      </c>
      <c r="L3267" s="1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206">100 * (E3267/D3267)</f>
        <v>164</v>
      </c>
      <c r="R3267" s="13">
        <f t="shared" ref="R3267:R3330" si="207">E3267/N3267</f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6"/>
        <v>131.28333333333333</v>
      </c>
      <c r="R3268" s="13">
        <f t="shared" si="207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6"/>
        <v>102.1</v>
      </c>
      <c r="R3269" s="13">
        <f t="shared" si="207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6"/>
        <v>128</v>
      </c>
      <c r="R3270" s="13">
        <f t="shared" si="207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6"/>
        <v>101.49999999999999</v>
      </c>
      <c r="R3271" s="13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6"/>
        <v>101.66666666666666</v>
      </c>
      <c r="R3272" s="13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6"/>
        <v>130</v>
      </c>
      <c r="R3273" s="13">
        <f t="shared" si="207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6"/>
        <v>154.43</v>
      </c>
      <c r="R3274" s="13">
        <f t="shared" si="207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6"/>
        <v>107.4</v>
      </c>
      <c r="R3275" s="13">
        <f t="shared" si="207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6"/>
        <v>101.32258064516128</v>
      </c>
      <c r="R3276" s="13">
        <f t="shared" si="207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6"/>
        <v>100.27777777777777</v>
      </c>
      <c r="R3277" s="13">
        <f t="shared" si="207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6"/>
        <v>116.84444444444443</v>
      </c>
      <c r="R3278" s="13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6"/>
        <v>108.60000000000001</v>
      </c>
      <c r="R3279" s="13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6"/>
        <v>103.4</v>
      </c>
      <c r="R3280" s="13">
        <f t="shared" si="207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6"/>
        <v>114.27586206896552</v>
      </c>
      <c r="R3281" s="13">
        <f t="shared" si="207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6"/>
        <v>103</v>
      </c>
      <c r="R3282" s="13">
        <f t="shared" si="207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6"/>
        <v>121.6</v>
      </c>
      <c r="R3283" s="13">
        <f t="shared" si="207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6"/>
        <v>102.6467741935484</v>
      </c>
      <c r="R3284" s="13">
        <f t="shared" si="207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6"/>
        <v>104.75000000000001</v>
      </c>
      <c r="R3285" s="13">
        <f t="shared" si="207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6"/>
        <v>101.6</v>
      </c>
      <c r="R3286" s="13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6"/>
        <v>112.10242048409683</v>
      </c>
      <c r="R3287" s="13">
        <f t="shared" si="207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6"/>
        <v>101.76666666666667</v>
      </c>
      <c r="R3288" s="13">
        <f t="shared" si="207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6"/>
        <v>100</v>
      </c>
      <c r="R3289" s="13">
        <f t="shared" si="207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6"/>
        <v>100.26489999999998</v>
      </c>
      <c r="R3290" s="13">
        <f t="shared" si="207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6"/>
        <v>133.04200000000003</v>
      </c>
      <c r="R3291" s="13">
        <f t="shared" si="207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6"/>
        <v>121.2</v>
      </c>
      <c r="R3292" s="13">
        <f t="shared" si="207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6"/>
        <v>113.99999999999999</v>
      </c>
      <c r="R3293" s="13">
        <f t="shared" si="207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6"/>
        <v>286.13861386138615</v>
      </c>
      <c r="R3294" s="13">
        <f t="shared" si="207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6"/>
        <v>170.44444444444446</v>
      </c>
      <c r="R3295" s="13">
        <f t="shared" si="207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6"/>
        <v>118.33333333333333</v>
      </c>
      <c r="R3296" s="13">
        <f t="shared" si="207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6"/>
        <v>102.85857142857142</v>
      </c>
      <c r="R3297" s="13">
        <f t="shared" si="207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6"/>
        <v>144.06666666666666</v>
      </c>
      <c r="R3298" s="13">
        <f t="shared" si="207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6"/>
        <v>100.07272727272726</v>
      </c>
      <c r="R3299" s="13">
        <f t="shared" si="207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6"/>
        <v>101.73</v>
      </c>
      <c r="R3300" s="13">
        <f t="shared" si="207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6"/>
        <v>116.19999999999999</v>
      </c>
      <c r="R3301" s="13">
        <f t="shared" si="207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6"/>
        <v>136.16666666666666</v>
      </c>
      <c r="R3302" s="13">
        <f t="shared" si="207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6"/>
        <v>133.46666666666667</v>
      </c>
      <c r="R3303" s="13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6"/>
        <v>103.39285714285715</v>
      </c>
      <c r="R3304" s="13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6"/>
        <v>115.88888888888889</v>
      </c>
      <c r="R3305" s="13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6"/>
        <v>104.51666666666665</v>
      </c>
      <c r="R3306" s="13">
        <f t="shared" si="207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6"/>
        <v>102.02500000000001</v>
      </c>
      <c r="R3307" s="13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6"/>
        <v>175.33333333333334</v>
      </c>
      <c r="R3308" s="13">
        <f t="shared" si="207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6"/>
        <v>106.67999999999999</v>
      </c>
      <c r="R3309" s="13">
        <f t="shared" si="207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6"/>
        <v>122.28571428571429</v>
      </c>
      <c r="R3310" s="13">
        <f t="shared" si="207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6"/>
        <v>159.42857142857144</v>
      </c>
      <c r="R3311" s="13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6"/>
        <v>100.07692307692308</v>
      </c>
      <c r="R3312" s="13">
        <f t="shared" si="207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6"/>
        <v>109.84</v>
      </c>
      <c r="R3313" s="13">
        <f t="shared" si="207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6"/>
        <v>100.03999999999999</v>
      </c>
      <c r="R3314" s="13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6"/>
        <v>116.05000000000001</v>
      </c>
      <c r="R3315" s="13">
        <f t="shared" si="207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6"/>
        <v>210.75</v>
      </c>
      <c r="R3316" s="13">
        <f t="shared" si="207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6"/>
        <v>110.00000000000001</v>
      </c>
      <c r="R3317" s="13">
        <f t="shared" si="207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6"/>
        <v>100.08673425918037</v>
      </c>
      <c r="R3318" s="13">
        <f t="shared" si="207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6"/>
        <v>106.19047619047619</v>
      </c>
      <c r="R3319" s="13">
        <f t="shared" si="207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6"/>
        <v>125.6</v>
      </c>
      <c r="R3320" s="13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6"/>
        <v>108</v>
      </c>
      <c r="R3321" s="13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6"/>
        <v>101</v>
      </c>
      <c r="R3322" s="13">
        <f t="shared" si="207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6"/>
        <v>107.4</v>
      </c>
      <c r="R3323" s="13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6"/>
        <v>101.51515151515152</v>
      </c>
      <c r="R3324" s="13">
        <f t="shared" si="207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6"/>
        <v>125.89999999999999</v>
      </c>
      <c r="R3325" s="13">
        <f t="shared" si="207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6"/>
        <v>101.66666666666666</v>
      </c>
      <c r="R3326" s="13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6"/>
        <v>112.5</v>
      </c>
      <c r="R3327" s="13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6"/>
        <v>101.375</v>
      </c>
      <c r="R3328" s="13">
        <f t="shared" si="207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6"/>
        <v>101.25</v>
      </c>
      <c r="R3329" s="13">
        <f t="shared" si="207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41825.041666666664</v>
      </c>
      <c r="K3330">
        <v>1404308883</v>
      </c>
      <c r="L3330" s="1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206"/>
        <v>146.38888888888889</v>
      </c>
      <c r="R3330" s="13">
        <f t="shared" si="207"/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</f>
        <v>41847.958333333336</v>
      </c>
      <c r="K3331">
        <v>1405583108</v>
      </c>
      <c r="L3331" s="1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210">100 * (E3331/D3331)</f>
        <v>116.8</v>
      </c>
      <c r="R3331" s="13">
        <f t="shared" ref="R3331:R3394" si="211">E3331/N3331</f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10"/>
        <v>106.26666666666667</v>
      </c>
      <c r="R3332" s="13">
        <f t="shared" si="211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10"/>
        <v>104.52</v>
      </c>
      <c r="R3333" s="13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10"/>
        <v>100</v>
      </c>
      <c r="R3334" s="13">
        <f t="shared" si="211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10"/>
        <v>104.57142857142858</v>
      </c>
      <c r="R3335" s="13">
        <f t="shared" si="211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10"/>
        <v>138.62051149573753</v>
      </c>
      <c r="R3336" s="13">
        <f t="shared" si="211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10"/>
        <v>100.32000000000001</v>
      </c>
      <c r="R3337" s="13">
        <f t="shared" si="211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10"/>
        <v>100</v>
      </c>
      <c r="R3338" s="13">
        <f t="shared" si="211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10"/>
        <v>110.2</v>
      </c>
      <c r="R3339" s="13">
        <f t="shared" si="211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10"/>
        <v>102.18</v>
      </c>
      <c r="R3340" s="13">
        <f t="shared" si="211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10"/>
        <v>104.35000000000001</v>
      </c>
      <c r="R3341" s="13">
        <f t="shared" si="211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10"/>
        <v>138.16666666666666</v>
      </c>
      <c r="R3342" s="13">
        <f t="shared" si="211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10"/>
        <v>100</v>
      </c>
      <c r="R3343" s="13">
        <f t="shared" si="211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10"/>
        <v>101.66666666666666</v>
      </c>
      <c r="R3344" s="13">
        <f t="shared" si="211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10"/>
        <v>171.42857142857142</v>
      </c>
      <c r="R3345" s="13">
        <f t="shared" si="211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10"/>
        <v>101.44444444444444</v>
      </c>
      <c r="R3346" s="13">
        <f t="shared" si="211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10"/>
        <v>130</v>
      </c>
      <c r="R3347" s="13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10"/>
        <v>110.00000000000001</v>
      </c>
      <c r="R3348" s="13">
        <f t="shared" si="211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10"/>
        <v>119.44999999999999</v>
      </c>
      <c r="R3349" s="13">
        <f t="shared" si="211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10"/>
        <v>100.2909090909091</v>
      </c>
      <c r="R3350" s="13">
        <f t="shared" si="211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10"/>
        <v>153.4</v>
      </c>
      <c r="R3351" s="13">
        <f t="shared" si="211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10"/>
        <v>104.42857142857143</v>
      </c>
      <c r="R3352" s="13">
        <f t="shared" si="211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10"/>
        <v>101.1</v>
      </c>
      <c r="R3353" s="13">
        <f t="shared" si="211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10"/>
        <v>107.52</v>
      </c>
      <c r="R3354" s="13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10"/>
        <v>315</v>
      </c>
      <c r="R3355" s="13">
        <f t="shared" si="211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10"/>
        <v>101.93333333333334</v>
      </c>
      <c r="R3356" s="13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10"/>
        <v>126.28571428571429</v>
      </c>
      <c r="R3357" s="13">
        <f t="shared" si="211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10"/>
        <v>101.4</v>
      </c>
      <c r="R3358" s="13">
        <f t="shared" si="211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10"/>
        <v>101</v>
      </c>
      <c r="R3359" s="13">
        <f t="shared" si="211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10"/>
        <v>102.99000000000001</v>
      </c>
      <c r="R3360" s="13">
        <f t="shared" si="211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10"/>
        <v>106.25</v>
      </c>
      <c r="R3361" s="13">
        <f t="shared" si="211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10"/>
        <v>101.37777777777779</v>
      </c>
      <c r="R3362" s="13">
        <f t="shared" si="211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10"/>
        <v>113.46000000000001</v>
      </c>
      <c r="R3363" s="13">
        <f t="shared" si="211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10"/>
        <v>218.00000000000003</v>
      </c>
      <c r="R3364" s="13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10"/>
        <v>101.41935483870968</v>
      </c>
      <c r="R3365" s="13">
        <f t="shared" si="211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10"/>
        <v>105.93333333333332</v>
      </c>
      <c r="R3366" s="13">
        <f t="shared" si="211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10"/>
        <v>104</v>
      </c>
      <c r="R3367" s="13">
        <f t="shared" si="211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10"/>
        <v>221</v>
      </c>
      <c r="R3368" s="13">
        <f t="shared" si="211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10"/>
        <v>118.66666666666667</v>
      </c>
      <c r="R3369" s="13">
        <f t="shared" si="211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10"/>
        <v>104.60000000000001</v>
      </c>
      <c r="R3370" s="13">
        <f t="shared" si="211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10"/>
        <v>103.89999999999999</v>
      </c>
      <c r="R3371" s="13">
        <f t="shared" si="211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10"/>
        <v>117.73333333333333</v>
      </c>
      <c r="R3372" s="13">
        <f t="shared" si="211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10"/>
        <v>138.5</v>
      </c>
      <c r="R3373" s="13">
        <f t="shared" si="211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10"/>
        <v>103.49999999999999</v>
      </c>
      <c r="R3374" s="13">
        <f t="shared" si="211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10"/>
        <v>100.25</v>
      </c>
      <c r="R3375" s="13">
        <f t="shared" si="211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10"/>
        <v>106.57142857142856</v>
      </c>
      <c r="R3376" s="13">
        <f t="shared" si="211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10"/>
        <v>100</v>
      </c>
      <c r="R3377" s="13">
        <f t="shared" si="211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10"/>
        <v>100.01249999999999</v>
      </c>
      <c r="R3378" s="13">
        <f t="shared" si="211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10"/>
        <v>101.05</v>
      </c>
      <c r="R3379" s="13">
        <f t="shared" si="211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10"/>
        <v>107.63636363636364</v>
      </c>
      <c r="R3380" s="13">
        <f t="shared" si="211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10"/>
        <v>103.64999999999999</v>
      </c>
      <c r="R3381" s="13">
        <f t="shared" si="211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10"/>
        <v>104.43333333333334</v>
      </c>
      <c r="R3382" s="13">
        <f t="shared" si="211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10"/>
        <v>102.25</v>
      </c>
      <c r="R3383" s="13">
        <f t="shared" si="211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10"/>
        <v>100.74285714285713</v>
      </c>
      <c r="R3384" s="13">
        <f t="shared" si="211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10"/>
        <v>111.71428571428572</v>
      </c>
      <c r="R3385" s="13">
        <f t="shared" si="211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10"/>
        <v>100.01100000000001</v>
      </c>
      <c r="R3386" s="13">
        <f t="shared" si="211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10"/>
        <v>100</v>
      </c>
      <c r="R3387" s="13">
        <f t="shared" si="211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10"/>
        <v>105</v>
      </c>
      <c r="R3388" s="13">
        <f t="shared" si="211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10"/>
        <v>116.86666666666667</v>
      </c>
      <c r="R3389" s="13">
        <f t="shared" si="211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10"/>
        <v>103.8</v>
      </c>
      <c r="R3390" s="13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10"/>
        <v>114.5</v>
      </c>
      <c r="R3391" s="13">
        <f t="shared" si="211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10"/>
        <v>102.4</v>
      </c>
      <c r="R3392" s="13">
        <f t="shared" si="211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10"/>
        <v>223</v>
      </c>
      <c r="R3393" s="13">
        <f t="shared" si="211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42496.845543981486</v>
      </c>
      <c r="K3394">
        <v>1458245855</v>
      </c>
      <c r="L3394" s="1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210"/>
        <v>100</v>
      </c>
      <c r="R3394" s="13">
        <f t="shared" si="211"/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</f>
        <v>41949.031944444447</v>
      </c>
      <c r="K3395">
        <v>1413065230</v>
      </c>
      <c r="L3395" s="1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214">100 * (E3395/D3395)</f>
        <v>105.80000000000001</v>
      </c>
      <c r="R3395" s="13">
        <f t="shared" ref="R3395:R3458" si="215">E3395/N3395</f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4"/>
        <v>142.36363636363635</v>
      </c>
      <c r="R3396" s="13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4"/>
        <v>184</v>
      </c>
      <c r="R3397" s="13">
        <f t="shared" si="215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4"/>
        <v>104.33333333333333</v>
      </c>
      <c r="R3398" s="13">
        <f t="shared" si="215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4"/>
        <v>112.00000000000001</v>
      </c>
      <c r="R3399" s="13">
        <f t="shared" si="215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4"/>
        <v>111.07499999999999</v>
      </c>
      <c r="R3400" s="13">
        <f t="shared" si="215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4"/>
        <v>103.75000000000001</v>
      </c>
      <c r="R3401" s="13">
        <f t="shared" si="215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4"/>
        <v>100.41</v>
      </c>
      <c r="R3402" s="13">
        <f t="shared" si="215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4"/>
        <v>101.86206896551724</v>
      </c>
      <c r="R3403" s="13">
        <f t="shared" si="215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4"/>
        <v>109.76666666666665</v>
      </c>
      <c r="R3404" s="13">
        <f t="shared" si="215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4"/>
        <v>100</v>
      </c>
      <c r="R3405" s="13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4"/>
        <v>122</v>
      </c>
      <c r="R3406" s="13">
        <f t="shared" si="215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4"/>
        <v>137.57142857142856</v>
      </c>
      <c r="R3407" s="13">
        <f t="shared" si="215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4"/>
        <v>100.31000000000002</v>
      </c>
      <c r="R3408" s="13">
        <f t="shared" si="215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4"/>
        <v>107.1</v>
      </c>
      <c r="R3409" s="13">
        <f t="shared" si="215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4"/>
        <v>211</v>
      </c>
      <c r="R3410" s="13">
        <f t="shared" si="215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4"/>
        <v>123.6</v>
      </c>
      <c r="R3411" s="13">
        <f t="shared" si="215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4"/>
        <v>108.5</v>
      </c>
      <c r="R3412" s="13">
        <f t="shared" si="215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4"/>
        <v>103.56666666666668</v>
      </c>
      <c r="R3413" s="13">
        <f t="shared" si="215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4"/>
        <v>100</v>
      </c>
      <c r="R3414" s="13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4"/>
        <v>130</v>
      </c>
      <c r="R3415" s="13">
        <f t="shared" si="215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4"/>
        <v>103.49999999999999</v>
      </c>
      <c r="R3416" s="13">
        <f t="shared" si="215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4"/>
        <v>100</v>
      </c>
      <c r="R3417" s="13">
        <f t="shared" si="215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4"/>
        <v>119.6</v>
      </c>
      <c r="R3418" s="13">
        <f t="shared" si="215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4"/>
        <v>100.00058823529412</v>
      </c>
      <c r="R3419" s="13">
        <f t="shared" si="215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4"/>
        <v>100.875</v>
      </c>
      <c r="R3420" s="13">
        <f t="shared" si="215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4"/>
        <v>106.54545454545455</v>
      </c>
      <c r="R3421" s="13">
        <f t="shared" si="215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4"/>
        <v>138</v>
      </c>
      <c r="R3422" s="13">
        <f t="shared" si="215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4"/>
        <v>101.15</v>
      </c>
      <c r="R3423" s="13">
        <f t="shared" si="215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4"/>
        <v>109.1</v>
      </c>
      <c r="R3424" s="13">
        <f t="shared" si="215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4"/>
        <v>140</v>
      </c>
      <c r="R3425" s="13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4"/>
        <v>103.58333333333334</v>
      </c>
      <c r="R3426" s="13">
        <f t="shared" si="215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4"/>
        <v>102.97033333333331</v>
      </c>
      <c r="R3427" s="13">
        <f t="shared" si="215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4"/>
        <v>108.13333333333333</v>
      </c>
      <c r="R3428" s="13">
        <f t="shared" si="215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4"/>
        <v>100</v>
      </c>
      <c r="R3429" s="13">
        <f t="shared" si="215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4"/>
        <v>102.75000000000001</v>
      </c>
      <c r="R3430" s="13">
        <f t="shared" si="215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4"/>
        <v>130</v>
      </c>
      <c r="R3431" s="13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4"/>
        <v>108.54949999999999</v>
      </c>
      <c r="R3432" s="13">
        <f t="shared" si="215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4"/>
        <v>100</v>
      </c>
      <c r="R3433" s="13">
        <f t="shared" si="215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4"/>
        <v>109.65</v>
      </c>
      <c r="R3434" s="13">
        <f t="shared" si="215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4"/>
        <v>100.26315789473684</v>
      </c>
      <c r="R3435" s="13">
        <f t="shared" si="215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4"/>
        <v>105.55000000000001</v>
      </c>
      <c r="R3436" s="13">
        <f t="shared" si="215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4"/>
        <v>112.00000000000001</v>
      </c>
      <c r="R3437" s="13">
        <f t="shared" si="215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4"/>
        <v>105.89999999999999</v>
      </c>
      <c r="R3438" s="13">
        <f t="shared" si="215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4"/>
        <v>101</v>
      </c>
      <c r="R3439" s="13">
        <f t="shared" si="215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4"/>
        <v>104.2</v>
      </c>
      <c r="R3440" s="13">
        <f t="shared" si="215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4"/>
        <v>134.67833333333334</v>
      </c>
      <c r="R3441" s="13">
        <f t="shared" si="215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4"/>
        <v>105.2184</v>
      </c>
      <c r="R3442" s="13">
        <f t="shared" si="215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4"/>
        <v>102.60000000000001</v>
      </c>
      <c r="R3443" s="13">
        <f t="shared" si="215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4"/>
        <v>100</v>
      </c>
      <c r="R3444" s="13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4"/>
        <v>185.5</v>
      </c>
      <c r="R3445" s="13">
        <f t="shared" si="215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4"/>
        <v>289</v>
      </c>
      <c r="R3446" s="13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4"/>
        <v>100</v>
      </c>
      <c r="R3447" s="13">
        <f t="shared" si="215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4"/>
        <v>108.2</v>
      </c>
      <c r="R3448" s="13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4"/>
        <v>107.80000000000001</v>
      </c>
      <c r="R3449" s="13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4"/>
        <v>109.76190476190477</v>
      </c>
      <c r="R3450" s="13">
        <f t="shared" si="215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4"/>
        <v>170.625</v>
      </c>
      <c r="R3451" s="13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4"/>
        <v>152</v>
      </c>
      <c r="R3452" s="13">
        <f t="shared" si="215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4"/>
        <v>101.23076923076924</v>
      </c>
      <c r="R3453" s="13">
        <f t="shared" si="215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4"/>
        <v>153.19999999999999</v>
      </c>
      <c r="R3454" s="13">
        <f t="shared" si="215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4"/>
        <v>128.33333333333334</v>
      </c>
      <c r="R3455" s="13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4"/>
        <v>100.71428571428571</v>
      </c>
      <c r="R3456" s="13">
        <f t="shared" si="215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4"/>
        <v>100.64999999999999</v>
      </c>
      <c r="R3457" s="13">
        <f t="shared" si="215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41852.290972222225</v>
      </c>
      <c r="K3458">
        <v>1404190567</v>
      </c>
      <c r="L3458" s="1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214"/>
        <v>191.3</v>
      </c>
      <c r="R3458" s="13">
        <f t="shared" si="215"/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</f>
        <v>42047.249305555553</v>
      </c>
      <c r="K3459">
        <v>1421081857</v>
      </c>
      <c r="L3459" s="1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218">100 * (E3459/D3459)</f>
        <v>140.19999999999999</v>
      </c>
      <c r="R3459" s="13">
        <f t="shared" ref="R3459:R3522" si="219">E3459/N3459</f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8"/>
        <v>124.33537832310839</v>
      </c>
      <c r="R3460" s="13">
        <f t="shared" si="219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8"/>
        <v>126.2</v>
      </c>
      <c r="R3461" s="13">
        <f t="shared" si="219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8"/>
        <v>190</v>
      </c>
      <c r="R3462" s="13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8"/>
        <v>139</v>
      </c>
      <c r="R3463" s="13">
        <f t="shared" si="219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8"/>
        <v>202</v>
      </c>
      <c r="R3464" s="13">
        <f t="shared" si="219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8"/>
        <v>103.38000000000001</v>
      </c>
      <c r="R3465" s="13">
        <f t="shared" si="219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8"/>
        <v>102.3236</v>
      </c>
      <c r="R3466" s="13">
        <f t="shared" si="219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8"/>
        <v>103</v>
      </c>
      <c r="R3467" s="13">
        <f t="shared" si="219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8"/>
        <v>127.14285714285714</v>
      </c>
      <c r="R3468" s="13">
        <f t="shared" si="219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8"/>
        <v>101</v>
      </c>
      <c r="R3469" s="13">
        <f t="shared" si="219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8"/>
        <v>121.78</v>
      </c>
      <c r="R3470" s="13">
        <f t="shared" si="219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8"/>
        <v>113.39285714285714</v>
      </c>
      <c r="R3471" s="13">
        <f t="shared" si="219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8"/>
        <v>150</v>
      </c>
      <c r="R3472" s="13">
        <f t="shared" si="219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8"/>
        <v>214.6</v>
      </c>
      <c r="R3473" s="13">
        <f t="shared" si="219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8"/>
        <v>102.05</v>
      </c>
      <c r="R3474" s="13">
        <f t="shared" si="219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8"/>
        <v>100</v>
      </c>
      <c r="R3475" s="13">
        <f t="shared" si="219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8"/>
        <v>101</v>
      </c>
      <c r="R3476" s="13">
        <f t="shared" si="219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8"/>
        <v>113.33333333333333</v>
      </c>
      <c r="R3477" s="13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8"/>
        <v>104</v>
      </c>
      <c r="R3478" s="13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8"/>
        <v>115.33333333333333</v>
      </c>
      <c r="R3479" s="13">
        <f t="shared" si="219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8"/>
        <v>112.85000000000001</v>
      </c>
      <c r="R3480" s="13">
        <f t="shared" si="219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8"/>
        <v>127.86666666666666</v>
      </c>
      <c r="R3481" s="13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8"/>
        <v>142.66666666666669</v>
      </c>
      <c r="R3482" s="13">
        <f t="shared" si="219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8"/>
        <v>118.8</v>
      </c>
      <c r="R3483" s="13">
        <f t="shared" si="219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8"/>
        <v>138.33333333333334</v>
      </c>
      <c r="R3484" s="13">
        <f t="shared" si="219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8"/>
        <v>159.9402985074627</v>
      </c>
      <c r="R3485" s="13">
        <f t="shared" si="219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8"/>
        <v>114.24000000000001</v>
      </c>
      <c r="R3486" s="13">
        <f t="shared" si="219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8"/>
        <v>100.60606060606061</v>
      </c>
      <c r="R3487" s="13">
        <f t="shared" si="219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8"/>
        <v>155.20000000000002</v>
      </c>
      <c r="R3488" s="13">
        <f t="shared" si="219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8"/>
        <v>127.75000000000001</v>
      </c>
      <c r="R3489" s="13">
        <f t="shared" si="219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8"/>
        <v>121.2</v>
      </c>
      <c r="R3490" s="13">
        <f t="shared" si="219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8"/>
        <v>112.7</v>
      </c>
      <c r="R3491" s="13">
        <f t="shared" si="219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8"/>
        <v>127.49999999999999</v>
      </c>
      <c r="R3492" s="13">
        <f t="shared" si="219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8"/>
        <v>158.20000000000002</v>
      </c>
      <c r="R3493" s="13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8"/>
        <v>105.26894736842105</v>
      </c>
      <c r="R3494" s="13">
        <f t="shared" si="219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8"/>
        <v>100</v>
      </c>
      <c r="R3495" s="13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8"/>
        <v>100</v>
      </c>
      <c r="R3496" s="13">
        <f t="shared" si="219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8"/>
        <v>106.86</v>
      </c>
      <c r="R3497" s="13">
        <f t="shared" si="219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8"/>
        <v>124.4</v>
      </c>
      <c r="R3498" s="13">
        <f t="shared" si="219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8"/>
        <v>108.70406189555126</v>
      </c>
      <c r="R3499" s="13">
        <f t="shared" si="219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8"/>
        <v>102.42424242424242</v>
      </c>
      <c r="R3500" s="13">
        <f t="shared" si="219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8"/>
        <v>105.5</v>
      </c>
      <c r="R3501" s="13">
        <f t="shared" si="219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8"/>
        <v>106.3</v>
      </c>
      <c r="R3502" s="13">
        <f t="shared" si="219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8"/>
        <v>100.66666666666666</v>
      </c>
      <c r="R3503" s="13">
        <f t="shared" si="219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8"/>
        <v>105.4</v>
      </c>
      <c r="R3504" s="13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8"/>
        <v>107.55999999999999</v>
      </c>
      <c r="R3505" s="13">
        <f t="shared" si="219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8"/>
        <v>100</v>
      </c>
      <c r="R3506" s="13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8"/>
        <v>103.76</v>
      </c>
      <c r="R3507" s="13">
        <f t="shared" si="219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8"/>
        <v>101.49999999999999</v>
      </c>
      <c r="R3508" s="13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8"/>
        <v>104.4</v>
      </c>
      <c r="R3509" s="13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8"/>
        <v>180</v>
      </c>
      <c r="R3510" s="13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8"/>
        <v>106.33333333333333</v>
      </c>
      <c r="R3511" s="13">
        <f t="shared" si="219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8"/>
        <v>100.55555555555556</v>
      </c>
      <c r="R3512" s="13">
        <f t="shared" si="219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8"/>
        <v>101.2</v>
      </c>
      <c r="R3513" s="13">
        <f t="shared" si="219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8"/>
        <v>100</v>
      </c>
      <c r="R3514" s="13">
        <f t="shared" si="219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8"/>
        <v>118.39285714285714</v>
      </c>
      <c r="R3515" s="13">
        <f t="shared" si="219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8"/>
        <v>110.00000000000001</v>
      </c>
      <c r="R3516" s="13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8"/>
        <v>102.66666666666666</v>
      </c>
      <c r="R3517" s="13">
        <f t="shared" si="219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8"/>
        <v>100</v>
      </c>
      <c r="R3518" s="13">
        <f t="shared" si="219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8"/>
        <v>100</v>
      </c>
      <c r="R3519" s="13">
        <f t="shared" si="219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8"/>
        <v>110.04599999999999</v>
      </c>
      <c r="R3520" s="13">
        <f t="shared" si="219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8"/>
        <v>101.35000000000001</v>
      </c>
      <c r="R3521" s="13">
        <f t="shared" si="219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42253.57430555555</v>
      </c>
      <c r="K3522">
        <v>1439322412</v>
      </c>
      <c r="L3522" s="1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218"/>
        <v>100.75</v>
      </c>
      <c r="R3522" s="13">
        <f t="shared" si="219"/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</f>
        <v>41911.361342592594</v>
      </c>
      <c r="K3523">
        <v>1409388020</v>
      </c>
      <c r="L3523" s="1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222">100 * (E3523/D3523)</f>
        <v>169.42857142857144</v>
      </c>
      <c r="R3523" s="13">
        <f t="shared" ref="R3523:R3586" si="223">E3523/N3523</f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2"/>
        <v>100</v>
      </c>
      <c r="R3524" s="13">
        <f t="shared" si="223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2"/>
        <v>113.65</v>
      </c>
      <c r="R3525" s="13">
        <f t="shared" si="223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2"/>
        <v>101.56</v>
      </c>
      <c r="R3526" s="13">
        <f t="shared" si="223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2"/>
        <v>106</v>
      </c>
      <c r="R3527" s="13">
        <f t="shared" si="223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2"/>
        <v>102</v>
      </c>
      <c r="R3528" s="13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2"/>
        <v>116.91666666666667</v>
      </c>
      <c r="R3529" s="13">
        <f t="shared" si="223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2"/>
        <v>101.15151515151514</v>
      </c>
      <c r="R3530" s="13">
        <f t="shared" si="223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2"/>
        <v>132</v>
      </c>
      <c r="R3531" s="13">
        <f t="shared" si="223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2"/>
        <v>100</v>
      </c>
      <c r="R3532" s="13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2"/>
        <v>128</v>
      </c>
      <c r="R3533" s="13">
        <f t="shared" si="223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2"/>
        <v>118.95833333333334</v>
      </c>
      <c r="R3534" s="13">
        <f t="shared" si="223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2"/>
        <v>126.2</v>
      </c>
      <c r="R3535" s="13">
        <f t="shared" si="223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2"/>
        <v>156.20000000000002</v>
      </c>
      <c r="R3536" s="13">
        <f t="shared" si="223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2"/>
        <v>103.15</v>
      </c>
      <c r="R3537" s="13">
        <f t="shared" si="223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2"/>
        <v>153.33333333333334</v>
      </c>
      <c r="R3538" s="13">
        <f t="shared" si="223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2"/>
        <v>180.44444444444446</v>
      </c>
      <c r="R3539" s="13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2"/>
        <v>128.44999999999999</v>
      </c>
      <c r="R3540" s="13">
        <f t="shared" si="223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2"/>
        <v>119.66666666666667</v>
      </c>
      <c r="R3541" s="13">
        <f t="shared" si="223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2"/>
        <v>123</v>
      </c>
      <c r="R3542" s="13">
        <f t="shared" si="223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2"/>
        <v>105</v>
      </c>
      <c r="R3543" s="13">
        <f t="shared" si="223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2"/>
        <v>102.23636363636363</v>
      </c>
      <c r="R3544" s="13">
        <f t="shared" si="223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2"/>
        <v>104.66666666666666</v>
      </c>
      <c r="R3545" s="13">
        <f t="shared" si="223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2"/>
        <v>100</v>
      </c>
      <c r="R3546" s="13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2"/>
        <v>100.4</v>
      </c>
      <c r="R3547" s="13">
        <f t="shared" si="223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2"/>
        <v>102.27272727272727</v>
      </c>
      <c r="R3548" s="13">
        <f t="shared" si="223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2"/>
        <v>114.40928571428573</v>
      </c>
      <c r="R3549" s="13">
        <f t="shared" si="223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2"/>
        <v>101.9047619047619</v>
      </c>
      <c r="R3550" s="13">
        <f t="shared" si="223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2"/>
        <v>102</v>
      </c>
      <c r="R3551" s="13">
        <f t="shared" si="223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2"/>
        <v>104.80000000000001</v>
      </c>
      <c r="R3552" s="13">
        <f t="shared" si="223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2"/>
        <v>101.83333333333333</v>
      </c>
      <c r="R3553" s="13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2"/>
        <v>100</v>
      </c>
      <c r="R3554" s="13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2"/>
        <v>106.27272727272728</v>
      </c>
      <c r="R3555" s="13">
        <f t="shared" si="223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2"/>
        <v>113.42219999999999</v>
      </c>
      <c r="R3556" s="13">
        <f t="shared" si="223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2"/>
        <v>100</v>
      </c>
      <c r="R3557" s="13">
        <f t="shared" si="223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2"/>
        <v>100.45454545454547</v>
      </c>
      <c r="R3558" s="13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2"/>
        <v>100.03599999999999</v>
      </c>
      <c r="R3559" s="13">
        <f t="shared" si="223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2"/>
        <v>144</v>
      </c>
      <c r="R3560" s="13">
        <f t="shared" si="223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2"/>
        <v>103.49999999999999</v>
      </c>
      <c r="R3561" s="13">
        <f t="shared" si="223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2"/>
        <v>108.43750000000001</v>
      </c>
      <c r="R3562" s="13">
        <f t="shared" si="223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2"/>
        <v>102.4</v>
      </c>
      <c r="R3563" s="13">
        <f t="shared" si="223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2"/>
        <v>148.88888888888889</v>
      </c>
      <c r="R3564" s="13">
        <f t="shared" si="223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2"/>
        <v>105.49000000000002</v>
      </c>
      <c r="R3565" s="13">
        <f t="shared" si="223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2"/>
        <v>100.49999999999999</v>
      </c>
      <c r="R3566" s="13">
        <f t="shared" si="223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2"/>
        <v>130.55555555555557</v>
      </c>
      <c r="R3567" s="13">
        <f t="shared" si="223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2"/>
        <v>104.75000000000001</v>
      </c>
      <c r="R3568" s="13">
        <f t="shared" si="223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2"/>
        <v>108.80000000000001</v>
      </c>
      <c r="R3569" s="13">
        <f t="shared" si="223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2"/>
        <v>111.00000000000001</v>
      </c>
      <c r="R3570" s="13">
        <f t="shared" si="223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2"/>
        <v>100.47999999999999</v>
      </c>
      <c r="R3571" s="13">
        <f t="shared" si="223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2"/>
        <v>114.35</v>
      </c>
      <c r="R3572" s="13">
        <f t="shared" si="223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2"/>
        <v>122.06666666666666</v>
      </c>
      <c r="R3573" s="13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2"/>
        <v>100</v>
      </c>
      <c r="R3574" s="13">
        <f t="shared" si="223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2"/>
        <v>102.8</v>
      </c>
      <c r="R3575" s="13">
        <f t="shared" si="223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2"/>
        <v>106.12068965517241</v>
      </c>
      <c r="R3576" s="13">
        <f t="shared" si="223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2"/>
        <v>101.33000000000001</v>
      </c>
      <c r="R3577" s="13">
        <f t="shared" si="223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2"/>
        <v>100</v>
      </c>
      <c r="R3578" s="13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2"/>
        <v>130</v>
      </c>
      <c r="R3579" s="13">
        <f t="shared" si="223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2"/>
        <v>100.01333333333334</v>
      </c>
      <c r="R3580" s="13">
        <f t="shared" si="223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2"/>
        <v>100</v>
      </c>
      <c r="R3581" s="13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2"/>
        <v>113.88888888888889</v>
      </c>
      <c r="R3582" s="13">
        <f t="shared" si="223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2"/>
        <v>100</v>
      </c>
      <c r="R3583" s="13">
        <f t="shared" si="223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2"/>
        <v>287</v>
      </c>
      <c r="R3584" s="13">
        <f t="shared" si="223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2"/>
        <v>108.5</v>
      </c>
      <c r="R3585" s="13">
        <f t="shared" si="223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42198.316481481481</v>
      </c>
      <c r="K3586">
        <v>1434180944</v>
      </c>
      <c r="L3586" s="1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222"/>
        <v>115.5</v>
      </c>
      <c r="R3586" s="13">
        <f t="shared" si="223"/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</f>
        <v>41994.716319444444</v>
      </c>
      <c r="K3587">
        <v>1416589890</v>
      </c>
      <c r="L3587" s="1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226">100 * (E3587/D3587)</f>
        <v>119.11764705882352</v>
      </c>
      <c r="R3587" s="13">
        <f t="shared" ref="R3587:R3650" si="227">E3587/N3587</f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6"/>
        <v>109.42666666666668</v>
      </c>
      <c r="R3588" s="13">
        <f t="shared" si="227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6"/>
        <v>126.6</v>
      </c>
      <c r="R3589" s="13">
        <f t="shared" si="227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6"/>
        <v>100.49999999999999</v>
      </c>
      <c r="R3590" s="13">
        <f t="shared" si="227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6"/>
        <v>127.49999999999999</v>
      </c>
      <c r="R3591" s="13">
        <f t="shared" si="227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6"/>
        <v>100.05999999999999</v>
      </c>
      <c r="R3592" s="13">
        <f t="shared" si="227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6"/>
        <v>175</v>
      </c>
      <c r="R3593" s="13">
        <f t="shared" si="227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6"/>
        <v>127.25</v>
      </c>
      <c r="R3594" s="13">
        <f t="shared" si="227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6"/>
        <v>110.63333333333334</v>
      </c>
      <c r="R3595" s="13">
        <f t="shared" si="227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6"/>
        <v>125.93749999999999</v>
      </c>
      <c r="R3596" s="13">
        <f t="shared" si="227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6"/>
        <v>118.5</v>
      </c>
      <c r="R3597" s="13">
        <f t="shared" si="227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6"/>
        <v>107.72727272727273</v>
      </c>
      <c r="R3598" s="13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6"/>
        <v>102.60000000000001</v>
      </c>
      <c r="R3599" s="13">
        <f t="shared" si="227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6"/>
        <v>110.1</v>
      </c>
      <c r="R3600" s="13">
        <f t="shared" si="227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6"/>
        <v>202</v>
      </c>
      <c r="R3601" s="13">
        <f t="shared" si="227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6"/>
        <v>130</v>
      </c>
      <c r="R3602" s="13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6"/>
        <v>104.35000000000001</v>
      </c>
      <c r="R3603" s="13">
        <f t="shared" si="227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6"/>
        <v>100.05</v>
      </c>
      <c r="R3604" s="13">
        <f t="shared" si="227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6"/>
        <v>170.66666666666669</v>
      </c>
      <c r="R3605" s="13">
        <f t="shared" si="227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6"/>
        <v>112.83333333333334</v>
      </c>
      <c r="R3606" s="13">
        <f t="shared" si="227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6"/>
        <v>184</v>
      </c>
      <c r="R3607" s="13">
        <f t="shared" si="227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6"/>
        <v>130.26666666666665</v>
      </c>
      <c r="R3608" s="13">
        <f t="shared" si="227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6"/>
        <v>105.45454545454544</v>
      </c>
      <c r="R3609" s="13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6"/>
        <v>100</v>
      </c>
      <c r="R3610" s="13">
        <f t="shared" si="227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6"/>
        <v>153.31632653061226</v>
      </c>
      <c r="R3611" s="13">
        <f t="shared" si="227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6"/>
        <v>162.30000000000001</v>
      </c>
      <c r="R3612" s="13">
        <f t="shared" si="227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6"/>
        <v>136</v>
      </c>
      <c r="R3613" s="13">
        <f t="shared" si="227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6"/>
        <v>144.4</v>
      </c>
      <c r="R3614" s="13">
        <f t="shared" si="227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6"/>
        <v>100</v>
      </c>
      <c r="R3615" s="13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6"/>
        <v>100.8</v>
      </c>
      <c r="R3616" s="13">
        <f t="shared" si="227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6"/>
        <v>106.80000000000001</v>
      </c>
      <c r="R3617" s="13">
        <f t="shared" si="227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6"/>
        <v>124.8</v>
      </c>
      <c r="R3618" s="13">
        <f t="shared" si="227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6"/>
        <v>118.91891891891892</v>
      </c>
      <c r="R3619" s="13">
        <f t="shared" si="227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6"/>
        <v>101</v>
      </c>
      <c r="R3620" s="13">
        <f t="shared" si="227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6"/>
        <v>112.99999999999999</v>
      </c>
      <c r="R3621" s="13">
        <f t="shared" si="227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6"/>
        <v>105.19047619047619</v>
      </c>
      <c r="R3622" s="13">
        <f t="shared" si="227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6"/>
        <v>109.73333333333332</v>
      </c>
      <c r="R3623" s="13">
        <f t="shared" si="227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6"/>
        <v>100.099</v>
      </c>
      <c r="R3624" s="13">
        <f t="shared" si="227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6"/>
        <v>120</v>
      </c>
      <c r="R3625" s="13">
        <f t="shared" si="227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6"/>
        <v>104.93333333333332</v>
      </c>
      <c r="R3626" s="13">
        <f t="shared" si="227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6"/>
        <v>102.66666666666666</v>
      </c>
      <c r="R3627" s="13">
        <f t="shared" si="227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6"/>
        <v>101.82500000000002</v>
      </c>
      <c r="R3628" s="13">
        <f t="shared" si="227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6"/>
        <v>100</v>
      </c>
      <c r="R3629" s="13">
        <f t="shared" si="227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6"/>
        <v>0</v>
      </c>
      <c r="R3630" s="13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6"/>
        <v>1.9999999999999998E-4</v>
      </c>
      <c r="R3631" s="13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6"/>
        <v>3.3333333333333333E-2</v>
      </c>
      <c r="R3632" s="13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6"/>
        <v>51.023391812865491</v>
      </c>
      <c r="R3633" s="13">
        <f t="shared" si="227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6"/>
        <v>20</v>
      </c>
      <c r="R3634" s="13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6"/>
        <v>35.24</v>
      </c>
      <c r="R3635" s="13">
        <f t="shared" si="227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6"/>
        <v>4.246666666666667</v>
      </c>
      <c r="R3636" s="13">
        <f t="shared" si="227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6"/>
        <v>36.457142857142856</v>
      </c>
      <c r="R3637" s="13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6"/>
        <v>0</v>
      </c>
      <c r="R3638" s="13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6"/>
        <v>30.866666666666664</v>
      </c>
      <c r="R3639" s="13">
        <f t="shared" si="227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6"/>
        <v>6.5454545454545459</v>
      </c>
      <c r="R3640" s="13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6"/>
        <v>4.0000000000000001E-3</v>
      </c>
      <c r="R3641" s="13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6"/>
        <v>5.5</v>
      </c>
      <c r="R3642" s="13">
        <f t="shared" si="227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6"/>
        <v>0</v>
      </c>
      <c r="R3643" s="13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6"/>
        <v>2.1428571428571428</v>
      </c>
      <c r="R3644" s="13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6"/>
        <v>0</v>
      </c>
      <c r="R3645" s="13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6"/>
        <v>16.420000000000002</v>
      </c>
      <c r="R3646" s="13">
        <f t="shared" si="227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6"/>
        <v>0.1</v>
      </c>
      <c r="R3647" s="13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6"/>
        <v>4.8099999999999996</v>
      </c>
      <c r="R3648" s="13">
        <f t="shared" si="227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6"/>
        <v>6</v>
      </c>
      <c r="R3649" s="13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41917.292187500003</v>
      </c>
      <c r="K3650">
        <v>1409900445</v>
      </c>
      <c r="L3650" s="1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226"/>
        <v>100.38249999999999</v>
      </c>
      <c r="R3650" s="13">
        <f t="shared" si="227"/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</f>
        <v>41806.712893518517</v>
      </c>
      <c r="K3651">
        <v>1400691994</v>
      </c>
      <c r="L3651" s="1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230">100 * (E3651/D3651)</f>
        <v>104</v>
      </c>
      <c r="R3651" s="13">
        <f t="shared" ref="R3651:R3714" si="231">E3651/N3651</f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30"/>
        <v>100</v>
      </c>
      <c r="R3652" s="13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30"/>
        <v>104</v>
      </c>
      <c r="R3653" s="13">
        <f t="shared" si="231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30"/>
        <v>250.66666666666669</v>
      </c>
      <c r="R3654" s="13">
        <f t="shared" si="231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30"/>
        <v>100.49999999999999</v>
      </c>
      <c r="R3655" s="13">
        <f t="shared" si="231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30"/>
        <v>174.4</v>
      </c>
      <c r="R3656" s="13">
        <f t="shared" si="231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30"/>
        <v>116.26</v>
      </c>
      <c r="R3657" s="13">
        <f t="shared" si="231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30"/>
        <v>105.82000000000001</v>
      </c>
      <c r="R3658" s="13">
        <f t="shared" si="231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30"/>
        <v>110.75</v>
      </c>
      <c r="R3659" s="13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30"/>
        <v>100.66666666666666</v>
      </c>
      <c r="R3660" s="13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30"/>
        <v>102.03333333333333</v>
      </c>
      <c r="R3661" s="13">
        <f t="shared" si="231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30"/>
        <v>100</v>
      </c>
      <c r="R3662" s="13">
        <f t="shared" si="231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30"/>
        <v>111.00000000000001</v>
      </c>
      <c r="R3663" s="13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30"/>
        <v>101.42500000000001</v>
      </c>
      <c r="R3664" s="13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30"/>
        <v>104</v>
      </c>
      <c r="R3665" s="13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30"/>
        <v>109.375</v>
      </c>
      <c r="R3666" s="13">
        <f t="shared" si="231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30"/>
        <v>115.16129032258064</v>
      </c>
      <c r="R3667" s="13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30"/>
        <v>100</v>
      </c>
      <c r="R3668" s="13">
        <f t="shared" si="231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30"/>
        <v>103.17033333333335</v>
      </c>
      <c r="R3669" s="13">
        <f t="shared" si="231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30"/>
        <v>103.49999999999999</v>
      </c>
      <c r="R3670" s="13">
        <f t="shared" si="231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30"/>
        <v>138.19999999999999</v>
      </c>
      <c r="R3671" s="13">
        <f t="shared" si="231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30"/>
        <v>109.54545454545455</v>
      </c>
      <c r="R3672" s="13">
        <f t="shared" si="231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30"/>
        <v>100.85714285714286</v>
      </c>
      <c r="R3673" s="13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30"/>
        <v>101.53333333333335</v>
      </c>
      <c r="R3674" s="13">
        <f t="shared" si="231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30"/>
        <v>113.625</v>
      </c>
      <c r="R3675" s="13">
        <f t="shared" si="231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30"/>
        <v>100</v>
      </c>
      <c r="R3676" s="13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30"/>
        <v>140</v>
      </c>
      <c r="R3677" s="13">
        <f t="shared" si="231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30"/>
        <v>128.75</v>
      </c>
      <c r="R3678" s="13">
        <f t="shared" si="231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30"/>
        <v>102.90416666666667</v>
      </c>
      <c r="R3679" s="13">
        <f t="shared" si="231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30"/>
        <v>102.49999999999999</v>
      </c>
      <c r="R3680" s="13">
        <f t="shared" si="231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30"/>
        <v>110.1</v>
      </c>
      <c r="R3681" s="13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30"/>
        <v>112.76666666666667</v>
      </c>
      <c r="R3682" s="13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30"/>
        <v>111.9</v>
      </c>
      <c r="R3683" s="13">
        <f t="shared" si="231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30"/>
        <v>139.19999999999999</v>
      </c>
      <c r="R3684" s="13">
        <f t="shared" si="231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30"/>
        <v>110.85714285714286</v>
      </c>
      <c r="R3685" s="13">
        <f t="shared" si="231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30"/>
        <v>139.06666666666666</v>
      </c>
      <c r="R3686" s="13">
        <f t="shared" si="231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30"/>
        <v>105.69999999999999</v>
      </c>
      <c r="R3687" s="13">
        <f t="shared" si="231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30"/>
        <v>101.42857142857142</v>
      </c>
      <c r="R3688" s="13">
        <f t="shared" si="231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30"/>
        <v>100.245</v>
      </c>
      <c r="R3689" s="13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30"/>
        <v>109.16666666666666</v>
      </c>
      <c r="R3690" s="13">
        <f t="shared" si="231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30"/>
        <v>118.33333333333333</v>
      </c>
      <c r="R3691" s="13">
        <f t="shared" si="231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30"/>
        <v>120</v>
      </c>
      <c r="R3692" s="13">
        <f t="shared" si="231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30"/>
        <v>127.96000000000001</v>
      </c>
      <c r="R3693" s="13">
        <f t="shared" si="231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30"/>
        <v>126</v>
      </c>
      <c r="R3694" s="13">
        <f t="shared" si="231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30"/>
        <v>129.12912912912913</v>
      </c>
      <c r="R3695" s="13">
        <f t="shared" si="231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30"/>
        <v>107.42857142857143</v>
      </c>
      <c r="R3696" s="13">
        <f t="shared" si="231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30"/>
        <v>100.125</v>
      </c>
      <c r="R3697" s="13">
        <f t="shared" si="231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30"/>
        <v>155</v>
      </c>
      <c r="R3698" s="13">
        <f t="shared" si="231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30"/>
        <v>108</v>
      </c>
      <c r="R3699" s="13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30"/>
        <v>110.52</v>
      </c>
      <c r="R3700" s="13">
        <f t="shared" si="231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30"/>
        <v>100.8</v>
      </c>
      <c r="R3701" s="13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30"/>
        <v>121.2</v>
      </c>
      <c r="R3702" s="13">
        <f t="shared" si="231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30"/>
        <v>100.33333333333334</v>
      </c>
      <c r="R3703" s="13">
        <f t="shared" si="231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30"/>
        <v>109.16666666666666</v>
      </c>
      <c r="R3704" s="13">
        <f t="shared" si="231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30"/>
        <v>123.42857142857142</v>
      </c>
      <c r="R3705" s="13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30"/>
        <v>136.33666666666667</v>
      </c>
      <c r="R3706" s="13">
        <f t="shared" si="231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30"/>
        <v>103.46657233816768</v>
      </c>
      <c r="R3707" s="13">
        <f t="shared" si="231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30"/>
        <v>121.33333333333334</v>
      </c>
      <c r="R3708" s="13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30"/>
        <v>186</v>
      </c>
      <c r="R3709" s="13">
        <f t="shared" si="231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30"/>
        <v>300</v>
      </c>
      <c r="R3710" s="13">
        <f t="shared" si="231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30"/>
        <v>108.25</v>
      </c>
      <c r="R3711" s="13">
        <f t="shared" si="231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30"/>
        <v>141.15384615384616</v>
      </c>
      <c r="R3712" s="13">
        <f t="shared" si="231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30"/>
        <v>113.99999999999999</v>
      </c>
      <c r="R3713" s="13">
        <f t="shared" si="231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42155.290972222225</v>
      </c>
      <c r="K3714">
        <v>1431230867</v>
      </c>
      <c r="L3714" s="1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230"/>
        <v>153.73333333333335</v>
      </c>
      <c r="R3714" s="13">
        <f t="shared" si="231"/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</f>
        <v>42525.738032407404</v>
      </c>
      <c r="K3715">
        <v>1463334166</v>
      </c>
      <c r="L3715" s="1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234">100 * (E3715/D3715)</f>
        <v>101.49999999999999</v>
      </c>
      <c r="R3715" s="13">
        <f t="shared" ref="R3715:R3778" si="235">E3715/N3715</f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4"/>
        <v>102.35000000000001</v>
      </c>
      <c r="R3716" s="13">
        <f t="shared" si="235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4"/>
        <v>102.57142857142858</v>
      </c>
      <c r="R3717" s="13">
        <f t="shared" si="235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4"/>
        <v>155.75</v>
      </c>
      <c r="R3718" s="13">
        <f t="shared" si="235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4"/>
        <v>100.75</v>
      </c>
      <c r="R3719" s="13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4"/>
        <v>239.4</v>
      </c>
      <c r="R3720" s="13">
        <f t="shared" si="235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4"/>
        <v>210</v>
      </c>
      <c r="R3721" s="13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4"/>
        <v>104.51515151515152</v>
      </c>
      <c r="R3722" s="13">
        <f t="shared" si="235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4"/>
        <v>100.8</v>
      </c>
      <c r="R3723" s="13">
        <f t="shared" si="235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4"/>
        <v>111.20000000000002</v>
      </c>
      <c r="R3724" s="13">
        <f t="shared" si="235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4"/>
        <v>102.04444444444445</v>
      </c>
      <c r="R3725" s="13">
        <f t="shared" si="235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4"/>
        <v>102.54767441860466</v>
      </c>
      <c r="R3726" s="13">
        <f t="shared" si="235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4"/>
        <v>127</v>
      </c>
      <c r="R3727" s="13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4"/>
        <v>338.70588235294122</v>
      </c>
      <c r="R3728" s="13">
        <f t="shared" si="235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4"/>
        <v>100.75</v>
      </c>
      <c r="R3729" s="13">
        <f t="shared" si="235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4"/>
        <v>9.31</v>
      </c>
      <c r="R3730" s="13">
        <f t="shared" si="235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4"/>
        <v>7.24</v>
      </c>
      <c r="R3731" s="13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4"/>
        <v>10</v>
      </c>
      <c r="R3732" s="13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4"/>
        <v>11.272727272727273</v>
      </c>
      <c r="R3733" s="13">
        <f t="shared" si="235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4"/>
        <v>15.411764705882353</v>
      </c>
      <c r="R3734" s="13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4"/>
        <v>0</v>
      </c>
      <c r="R3735" s="13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4"/>
        <v>28.466666666666669</v>
      </c>
      <c r="R3736" s="13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4"/>
        <v>13.333333333333334</v>
      </c>
      <c r="R3737" s="13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4"/>
        <v>0.66666666666666674</v>
      </c>
      <c r="R3738" s="13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4"/>
        <v>21.428571428571427</v>
      </c>
      <c r="R3739" s="13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4"/>
        <v>18</v>
      </c>
      <c r="R3740" s="13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4"/>
        <v>20.125</v>
      </c>
      <c r="R3741" s="13">
        <f t="shared" si="235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4"/>
        <v>17.899999999999999</v>
      </c>
      <c r="R3742" s="13">
        <f t="shared" si="235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4"/>
        <v>0</v>
      </c>
      <c r="R3743" s="13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4"/>
        <v>2</v>
      </c>
      <c r="R3744" s="13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4"/>
        <v>0</v>
      </c>
      <c r="R3745" s="13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4"/>
        <v>0</v>
      </c>
      <c r="R3746" s="13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4"/>
        <v>10</v>
      </c>
      <c r="R3747" s="13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4"/>
        <v>2.3764705882352941</v>
      </c>
      <c r="R3748" s="13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4"/>
        <v>1</v>
      </c>
      <c r="R3749" s="13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4"/>
        <v>103.52</v>
      </c>
      <c r="R3750" s="13">
        <f t="shared" si="235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4"/>
        <v>105</v>
      </c>
      <c r="R3751" s="13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4"/>
        <v>100.44999999999999</v>
      </c>
      <c r="R3752" s="13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4"/>
        <v>132.6</v>
      </c>
      <c r="R3753" s="13">
        <f t="shared" si="235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4"/>
        <v>112.99999999999999</v>
      </c>
      <c r="R3754" s="13">
        <f t="shared" si="235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4"/>
        <v>103.34</v>
      </c>
      <c r="R3755" s="13">
        <f t="shared" si="235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4"/>
        <v>120</v>
      </c>
      <c r="R3756" s="13">
        <f t="shared" si="235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4"/>
        <v>129.63636363636363</v>
      </c>
      <c r="R3757" s="13">
        <f t="shared" si="235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4"/>
        <v>101.11111111111111</v>
      </c>
      <c r="R3758" s="13">
        <f t="shared" si="235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4"/>
        <v>108.51428571428572</v>
      </c>
      <c r="R3759" s="13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4"/>
        <v>102.33333333333334</v>
      </c>
      <c r="R3760" s="13">
        <f t="shared" si="235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4"/>
        <v>110.24425000000002</v>
      </c>
      <c r="R3761" s="13">
        <f t="shared" si="235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4"/>
        <v>101.0154</v>
      </c>
      <c r="R3762" s="13">
        <f t="shared" si="235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4"/>
        <v>100</v>
      </c>
      <c r="R3763" s="13">
        <f t="shared" si="235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4"/>
        <v>106.24</v>
      </c>
      <c r="R3764" s="13">
        <f t="shared" si="235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4"/>
        <v>100</v>
      </c>
      <c r="R3765" s="13">
        <f t="shared" si="235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4"/>
        <v>100</v>
      </c>
      <c r="R3766" s="13">
        <f t="shared" si="235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4"/>
        <v>113.45714285714286</v>
      </c>
      <c r="R3767" s="13">
        <f t="shared" si="235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4"/>
        <v>102.65010000000001</v>
      </c>
      <c r="R3768" s="13">
        <f t="shared" si="235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4"/>
        <v>116.75</v>
      </c>
      <c r="R3769" s="13">
        <f t="shared" si="235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4"/>
        <v>107.65274999999998</v>
      </c>
      <c r="R3770" s="13">
        <f t="shared" si="235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4"/>
        <v>100</v>
      </c>
      <c r="R3771" s="13">
        <f t="shared" si="235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4"/>
        <v>100</v>
      </c>
      <c r="R3772" s="13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4"/>
        <v>146</v>
      </c>
      <c r="R3773" s="13">
        <f t="shared" si="235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4"/>
        <v>110.2</v>
      </c>
      <c r="R3774" s="13">
        <f t="shared" si="235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4"/>
        <v>108.2</v>
      </c>
      <c r="R3775" s="13">
        <f t="shared" si="235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4"/>
        <v>100</v>
      </c>
      <c r="R3776" s="13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4"/>
        <v>100.25</v>
      </c>
      <c r="R3777" s="13">
        <f t="shared" si="235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41852.041666666664</v>
      </c>
      <c r="K3778">
        <v>1403599778</v>
      </c>
      <c r="L3778" s="1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234"/>
        <v>106.71250000000001</v>
      </c>
      <c r="R3778" s="13">
        <f t="shared" si="235"/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</f>
        <v>41909.166666666664</v>
      </c>
      <c r="K3779">
        <v>1409884821</v>
      </c>
      <c r="L3779" s="1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238">100 * (E3779/D3779)</f>
        <v>143.19999999999999</v>
      </c>
      <c r="R3779" s="13">
        <f t="shared" ref="R3779:R3842" si="239">E3779/N3779</f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8"/>
        <v>105.04166666666667</v>
      </c>
      <c r="R3780" s="13">
        <f t="shared" si="23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8"/>
        <v>103.98</v>
      </c>
      <c r="R3781" s="13">
        <f t="shared" si="23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8"/>
        <v>120</v>
      </c>
      <c r="R3782" s="13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8"/>
        <v>109.66666666666667</v>
      </c>
      <c r="R3783" s="13">
        <f t="shared" si="23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8"/>
        <v>101.75</v>
      </c>
      <c r="R3784" s="13">
        <f t="shared" si="23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8"/>
        <v>128.91666666666666</v>
      </c>
      <c r="R3785" s="13">
        <f t="shared" si="23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8"/>
        <v>114.99999999999999</v>
      </c>
      <c r="R3786" s="13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8"/>
        <v>150.75</v>
      </c>
      <c r="R3787" s="13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8"/>
        <v>110.96666666666665</v>
      </c>
      <c r="R3788" s="13">
        <f t="shared" si="23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8"/>
        <v>100.28571428571429</v>
      </c>
      <c r="R3789" s="13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8"/>
        <v>0.66666666666666674</v>
      </c>
      <c r="R3790" s="13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8"/>
        <v>3.267605633802817</v>
      </c>
      <c r="R3791" s="13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8"/>
        <v>0</v>
      </c>
      <c r="R3792" s="13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8"/>
        <v>0</v>
      </c>
      <c r="R3793" s="13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8"/>
        <v>0.27999999999999997</v>
      </c>
      <c r="R3794" s="13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8"/>
        <v>59.657142857142851</v>
      </c>
      <c r="R3795" s="13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8"/>
        <v>1</v>
      </c>
      <c r="R3796" s="13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8"/>
        <v>1.6666666666666667</v>
      </c>
      <c r="R3797" s="13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8"/>
        <v>4.4444444444444444E-3</v>
      </c>
      <c r="R3798" s="13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8"/>
        <v>89.666666666666657</v>
      </c>
      <c r="R3799" s="13">
        <f t="shared" si="23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8"/>
        <v>1.4642857142857144</v>
      </c>
      <c r="R3800" s="13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8"/>
        <v>4.0199999999999996</v>
      </c>
      <c r="R3801" s="13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8"/>
        <v>4.004545454545454</v>
      </c>
      <c r="R3802" s="13">
        <f t="shared" si="23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8"/>
        <v>8.52</v>
      </c>
      <c r="R3803" s="13">
        <f t="shared" si="23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8"/>
        <v>0</v>
      </c>
      <c r="R3804" s="13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8"/>
        <v>19.650000000000002</v>
      </c>
      <c r="R3805" s="13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8"/>
        <v>0</v>
      </c>
      <c r="R3806" s="13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8"/>
        <v>2E-3</v>
      </c>
      <c r="R3807" s="13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8"/>
        <v>6.6666666666666666E-2</v>
      </c>
      <c r="R3808" s="13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8"/>
        <v>30.333333333333336</v>
      </c>
      <c r="R3809" s="13">
        <f t="shared" si="23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8"/>
        <v>100</v>
      </c>
      <c r="R3810" s="13">
        <f t="shared" si="23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8"/>
        <v>101.25</v>
      </c>
      <c r="R3811" s="13">
        <f t="shared" si="23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8"/>
        <v>121.73333333333333</v>
      </c>
      <c r="R3812" s="13">
        <f t="shared" si="23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8"/>
        <v>330</v>
      </c>
      <c r="R3813" s="13">
        <f t="shared" si="23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8"/>
        <v>109.55</v>
      </c>
      <c r="R3814" s="13">
        <f t="shared" si="23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8"/>
        <v>100.95190476190474</v>
      </c>
      <c r="R3815" s="13">
        <f t="shared" si="23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8"/>
        <v>140.13333333333333</v>
      </c>
      <c r="R3816" s="13">
        <f t="shared" si="23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8"/>
        <v>100.001</v>
      </c>
      <c r="R3817" s="13">
        <f t="shared" si="23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8"/>
        <v>119.238</v>
      </c>
      <c r="R3818" s="13">
        <f t="shared" si="23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8"/>
        <v>107.25</v>
      </c>
      <c r="R3819" s="13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8"/>
        <v>227.99999999999997</v>
      </c>
      <c r="R3820" s="13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8"/>
        <v>106.4</v>
      </c>
      <c r="R3821" s="13">
        <f t="shared" si="23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8"/>
        <v>143.33333333333334</v>
      </c>
      <c r="R3822" s="13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8"/>
        <v>104.54285714285714</v>
      </c>
      <c r="R3823" s="13">
        <f t="shared" si="23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8"/>
        <v>110.02000000000001</v>
      </c>
      <c r="R3824" s="13">
        <f t="shared" si="23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8"/>
        <v>106</v>
      </c>
      <c r="R3825" s="13">
        <f t="shared" si="23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8"/>
        <v>108</v>
      </c>
      <c r="R3826" s="13">
        <f t="shared" si="23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8"/>
        <v>105.42</v>
      </c>
      <c r="R3827" s="13">
        <f t="shared" si="23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8"/>
        <v>119.16666666666667</v>
      </c>
      <c r="R3828" s="13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8"/>
        <v>152.66666666666666</v>
      </c>
      <c r="R3829" s="13">
        <f t="shared" si="23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8"/>
        <v>100</v>
      </c>
      <c r="R3830" s="13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8"/>
        <v>100.2</v>
      </c>
      <c r="R3831" s="13">
        <f t="shared" si="23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8"/>
        <v>225</v>
      </c>
      <c r="R3832" s="13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8"/>
        <v>106.02199999999999</v>
      </c>
      <c r="R3833" s="13">
        <f t="shared" si="23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8"/>
        <v>104.66666666666666</v>
      </c>
      <c r="R3834" s="13">
        <f t="shared" si="23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8"/>
        <v>116.66666666666667</v>
      </c>
      <c r="R3835" s="13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8"/>
        <v>109.03333333333333</v>
      </c>
      <c r="R3836" s="13">
        <f t="shared" si="23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8"/>
        <v>160</v>
      </c>
      <c r="R3837" s="13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8"/>
        <v>112.5</v>
      </c>
      <c r="R3838" s="13">
        <f t="shared" si="23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8"/>
        <v>102.1</v>
      </c>
      <c r="R3839" s="13">
        <f t="shared" si="23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8"/>
        <v>100.824</v>
      </c>
      <c r="R3840" s="13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8"/>
        <v>101.25</v>
      </c>
      <c r="R3841" s="13">
        <f t="shared" si="23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42457.660057870366</v>
      </c>
      <c r="K3842">
        <v>1457023829</v>
      </c>
      <c r="L3842" s="1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238"/>
        <v>6500</v>
      </c>
      <c r="R3842" s="13">
        <f t="shared" si="239"/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</f>
        <v>41840.785729166666</v>
      </c>
      <c r="K3843">
        <v>1400698287</v>
      </c>
      <c r="L3843" s="1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242">100 * (E3843/D3843)</f>
        <v>8.7200000000000006</v>
      </c>
      <c r="R3843" s="13">
        <f t="shared" ref="R3843:R3906" si="243">E3843/N3843</f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2"/>
        <v>21.94</v>
      </c>
      <c r="R3844" s="13">
        <f t="shared" si="243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2"/>
        <v>21.3</v>
      </c>
      <c r="R3845" s="13">
        <f t="shared" si="243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2"/>
        <v>41.489795918367342</v>
      </c>
      <c r="R3846" s="13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2"/>
        <v>2.105</v>
      </c>
      <c r="R3847" s="13">
        <f t="shared" si="243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2"/>
        <v>2.7</v>
      </c>
      <c r="R3848" s="13">
        <f t="shared" si="243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2"/>
        <v>16.161904761904761</v>
      </c>
      <c r="R3849" s="13">
        <f t="shared" si="243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2"/>
        <v>16.376923076923077</v>
      </c>
      <c r="R3850" s="13">
        <f t="shared" si="243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2"/>
        <v>7.043333333333333</v>
      </c>
      <c r="R3851" s="13">
        <f t="shared" si="243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2"/>
        <v>3.8</v>
      </c>
      <c r="R3852" s="13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2"/>
        <v>34.08</v>
      </c>
      <c r="R3853" s="13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2"/>
        <v>0.2</v>
      </c>
      <c r="R3854" s="13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2"/>
        <v>2.5999999999999999E-2</v>
      </c>
      <c r="R3855" s="13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2"/>
        <v>16.254545454545454</v>
      </c>
      <c r="R3856" s="13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2"/>
        <v>2.5</v>
      </c>
      <c r="R3857" s="13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2"/>
        <v>0.02</v>
      </c>
      <c r="R3858" s="13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2"/>
        <v>5.2</v>
      </c>
      <c r="R3859" s="13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2"/>
        <v>2</v>
      </c>
      <c r="R3860" s="13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2"/>
        <v>0.04</v>
      </c>
      <c r="R3861" s="13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2"/>
        <v>17.666666666666668</v>
      </c>
      <c r="R3862" s="13">
        <f t="shared" si="243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2"/>
        <v>5</v>
      </c>
      <c r="R3863" s="13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2"/>
        <v>1.3333333333333334E-2</v>
      </c>
      <c r="R3864" s="13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2"/>
        <v>0</v>
      </c>
      <c r="R3865" s="13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2"/>
        <v>1.2</v>
      </c>
      <c r="R3866" s="13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2"/>
        <v>26.937422295897225</v>
      </c>
      <c r="R3867" s="13">
        <f t="shared" si="243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2"/>
        <v>0.54999999999999993</v>
      </c>
      <c r="R3868" s="13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2"/>
        <v>12.55</v>
      </c>
      <c r="R3869" s="13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2"/>
        <v>0.2</v>
      </c>
      <c r="R3870" s="13">
        <f t="shared" si="243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2"/>
        <v>3.4474868431088401</v>
      </c>
      <c r="R3871" s="13">
        <f t="shared" si="243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2"/>
        <v>15</v>
      </c>
      <c r="R3872" s="13">
        <f t="shared" si="243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2"/>
        <v>2.666666666666667</v>
      </c>
      <c r="R3873" s="13">
        <f t="shared" si="243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2"/>
        <v>0</v>
      </c>
      <c r="R3874" s="13" t="e">
        <f t="shared" si="243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2"/>
        <v>0</v>
      </c>
      <c r="R3875" s="13" t="e">
        <f t="shared" si="243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2"/>
        <v>0</v>
      </c>
      <c r="R3876" s="13" t="e">
        <f t="shared" si="243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2"/>
        <v>0</v>
      </c>
      <c r="R3877" s="13" t="e">
        <f t="shared" si="243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2"/>
        <v>52.794871794871788</v>
      </c>
      <c r="R3878" s="13">
        <f t="shared" si="243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2"/>
        <v>4.9639999999999995</v>
      </c>
      <c r="R3879" s="13">
        <f t="shared" si="243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2"/>
        <v>5.5555555555555552E-2</v>
      </c>
      <c r="R3880" s="13">
        <f t="shared" si="243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2"/>
        <v>0</v>
      </c>
      <c r="R3881" s="13" t="e">
        <f t="shared" si="243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2"/>
        <v>13.066666666666665</v>
      </c>
      <c r="R3882" s="13">
        <f t="shared" si="243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2"/>
        <v>5</v>
      </c>
      <c r="R3883" s="13">
        <f t="shared" si="243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2"/>
        <v>0</v>
      </c>
      <c r="R3884" s="13" t="e">
        <f t="shared" si="243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2"/>
        <v>0</v>
      </c>
      <c r="R3885" s="13" t="e">
        <f t="shared" si="243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2"/>
        <v>0</v>
      </c>
      <c r="R3886" s="13" t="e">
        <f t="shared" si="243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2"/>
        <v>0</v>
      </c>
      <c r="R3887" s="13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2"/>
        <v>0</v>
      </c>
      <c r="R3888" s="13" t="e">
        <f t="shared" si="243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2"/>
        <v>1.7500000000000002</v>
      </c>
      <c r="R3889" s="13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2"/>
        <v>27.1</v>
      </c>
      <c r="R3890" s="13">
        <f t="shared" si="243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2"/>
        <v>1.4749999999999999</v>
      </c>
      <c r="R3891" s="13">
        <f t="shared" si="243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2"/>
        <v>16.826666666666668</v>
      </c>
      <c r="R3892" s="13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2"/>
        <v>32.5</v>
      </c>
      <c r="R3893" s="13">
        <f t="shared" si="243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2"/>
        <v>0</v>
      </c>
      <c r="R3894" s="13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2"/>
        <v>21.55</v>
      </c>
      <c r="R3895" s="13">
        <f t="shared" si="243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2"/>
        <v>3.4666666666666663</v>
      </c>
      <c r="R3896" s="13">
        <f t="shared" si="24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2"/>
        <v>5</v>
      </c>
      <c r="R3897" s="13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2"/>
        <v>10.625</v>
      </c>
      <c r="R3898" s="13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2"/>
        <v>17.599999999999998</v>
      </c>
      <c r="R3899" s="13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2"/>
        <v>32.56</v>
      </c>
      <c r="R3900" s="13">
        <f t="shared" si="24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2"/>
        <v>1.25</v>
      </c>
      <c r="R3901" s="13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2"/>
        <v>5.4</v>
      </c>
      <c r="R3902" s="13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2"/>
        <v>0.83333333333333337</v>
      </c>
      <c r="R3903" s="13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2"/>
        <v>48.833333333333336</v>
      </c>
      <c r="R3904" s="13">
        <f t="shared" si="24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2"/>
        <v>0</v>
      </c>
      <c r="R3905" s="13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42109.211111111115</v>
      </c>
      <c r="K3906">
        <v>1427866200</v>
      </c>
      <c r="L3906" s="1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242"/>
        <v>0.03</v>
      </c>
      <c r="R3906" s="13">
        <f t="shared" si="243"/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</f>
        <v>42166.958333333328</v>
      </c>
      <c r="K3907">
        <v>1430405903</v>
      </c>
      <c r="L3907" s="1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246">100 * (E3907/D3907)</f>
        <v>11.533333333333333</v>
      </c>
      <c r="R3907" s="13">
        <f t="shared" ref="R3907:R3970" si="247">E3907/N3907</f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6"/>
        <v>67.333333333333329</v>
      </c>
      <c r="R3908" s="13">
        <f t="shared" si="247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6"/>
        <v>15.299999999999999</v>
      </c>
      <c r="R3909" s="13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6"/>
        <v>8.6666666666666679</v>
      </c>
      <c r="R3910" s="13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6"/>
        <v>0.22499999999999998</v>
      </c>
      <c r="R3911" s="13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6"/>
        <v>3.0833333333333335</v>
      </c>
      <c r="R3912" s="13">
        <f t="shared" si="247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6"/>
        <v>37.412500000000001</v>
      </c>
      <c r="R3913" s="13">
        <f t="shared" si="247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6"/>
        <v>6.6666666666666671E-3</v>
      </c>
      <c r="R3914" s="13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6"/>
        <v>10</v>
      </c>
      <c r="R3915" s="13">
        <f t="shared" si="247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6"/>
        <v>36.36</v>
      </c>
      <c r="R3916" s="13">
        <f t="shared" si="247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6"/>
        <v>0.33333333333333337</v>
      </c>
      <c r="R3917" s="13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6"/>
        <v>0</v>
      </c>
      <c r="R3918" s="13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6"/>
        <v>0.2857142857142857</v>
      </c>
      <c r="R3919" s="13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6"/>
        <v>0.2</v>
      </c>
      <c r="R3920" s="13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6"/>
        <v>1.7999999999999998</v>
      </c>
      <c r="R3921" s="13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6"/>
        <v>5.4</v>
      </c>
      <c r="R3922" s="13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6"/>
        <v>0</v>
      </c>
      <c r="R3923" s="13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6"/>
        <v>8.1333333333333329</v>
      </c>
      <c r="R3924" s="13">
        <f t="shared" si="247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6"/>
        <v>12.034782608695652</v>
      </c>
      <c r="R3925" s="13">
        <f t="shared" si="247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6"/>
        <v>15.266666666666667</v>
      </c>
      <c r="R3926" s="13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6"/>
        <v>10</v>
      </c>
      <c r="R3927" s="13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6"/>
        <v>0.3</v>
      </c>
      <c r="R3928" s="13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6"/>
        <v>1</v>
      </c>
      <c r="R3929" s="13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6"/>
        <v>13.020000000000001</v>
      </c>
      <c r="R3930" s="13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6"/>
        <v>2.2650000000000001</v>
      </c>
      <c r="R3931" s="13">
        <f t="shared" si="247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6"/>
        <v>0</v>
      </c>
      <c r="R3932" s="13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6"/>
        <v>0</v>
      </c>
      <c r="R3933" s="13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6"/>
        <v>8.3333333333333332E-3</v>
      </c>
      <c r="R3934" s="13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6"/>
        <v>15.742857142857142</v>
      </c>
      <c r="R3935" s="13">
        <f t="shared" si="247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6"/>
        <v>11</v>
      </c>
      <c r="R3936" s="13">
        <f t="shared" si="247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6"/>
        <v>43.833333333333336</v>
      </c>
      <c r="R3937" s="13">
        <f t="shared" si="247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6"/>
        <v>0</v>
      </c>
      <c r="R3938" s="13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6"/>
        <v>86.135181975736558</v>
      </c>
      <c r="R3939" s="13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6"/>
        <v>12.196620583717358</v>
      </c>
      <c r="R3940" s="13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6"/>
        <v>0.1</v>
      </c>
      <c r="R3941" s="13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6"/>
        <v>0.22</v>
      </c>
      <c r="R3942" s="13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6"/>
        <v>0.90909090909090906</v>
      </c>
      <c r="R3943" s="13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6"/>
        <v>0</v>
      </c>
      <c r="R3944" s="13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6"/>
        <v>35.64</v>
      </c>
      <c r="R3945" s="13">
        <f t="shared" si="247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6"/>
        <v>0</v>
      </c>
      <c r="R3946" s="13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6"/>
        <v>0.25</v>
      </c>
      <c r="R3947" s="13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6"/>
        <v>3.25</v>
      </c>
      <c r="R3948" s="13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6"/>
        <v>3.3666666666666663</v>
      </c>
      <c r="R3949" s="13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6"/>
        <v>0</v>
      </c>
      <c r="R3950" s="13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6"/>
        <v>15.770000000000001</v>
      </c>
      <c r="R3951" s="13">
        <f t="shared" si="247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6"/>
        <v>0.625</v>
      </c>
      <c r="R3952" s="13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6"/>
        <v>5.0000000000000001E-4</v>
      </c>
      <c r="R3953" s="13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6"/>
        <v>9.6153846153846159E-2</v>
      </c>
      <c r="R3954" s="13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6"/>
        <v>0</v>
      </c>
      <c r="R3955" s="13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6"/>
        <v>0</v>
      </c>
      <c r="R3956" s="13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6"/>
        <v>24.285714285714285</v>
      </c>
      <c r="R3957" s="13">
        <f t="shared" si="247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6"/>
        <v>0</v>
      </c>
      <c r="R3958" s="13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6"/>
        <v>2.5000000000000001E-2</v>
      </c>
      <c r="R3959" s="13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6"/>
        <v>32.049999999999997</v>
      </c>
      <c r="R3960" s="13">
        <f t="shared" si="247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6"/>
        <v>24.333333333333336</v>
      </c>
      <c r="R3961" s="13">
        <f t="shared" si="247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6"/>
        <v>1.5</v>
      </c>
      <c r="R3962" s="13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6"/>
        <v>0.42</v>
      </c>
      <c r="R3963" s="13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6"/>
        <v>3.214285714285714</v>
      </c>
      <c r="R3964" s="13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6"/>
        <v>0</v>
      </c>
      <c r="R3965" s="13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6"/>
        <v>6.3</v>
      </c>
      <c r="R3966" s="13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6"/>
        <v>14.249999999999998</v>
      </c>
      <c r="R3967" s="13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6"/>
        <v>0.6</v>
      </c>
      <c r="R3968" s="13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6"/>
        <v>24.117647058823529</v>
      </c>
      <c r="R3969" s="13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42512.815659722226</v>
      </c>
      <c r="K3970">
        <v>1458761673</v>
      </c>
      <c r="L3970" s="1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246"/>
        <v>10.54</v>
      </c>
      <c r="R3970" s="13">
        <f t="shared" si="247"/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</f>
        <v>42611.163194444445</v>
      </c>
      <c r="K3971">
        <v>1471638646</v>
      </c>
      <c r="L3971" s="1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250">100 * (E3971/D3971)</f>
        <v>7.4690265486725664</v>
      </c>
      <c r="R3971" s="13">
        <f t="shared" ref="R3971:R4034" si="251">E3971/N3971</f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50"/>
        <v>7.3333333333333334E-2</v>
      </c>
      <c r="R3972" s="13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50"/>
        <v>0.97142857142857131</v>
      </c>
      <c r="R3973" s="13">
        <f t="shared" si="251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50"/>
        <v>21.099999999999998</v>
      </c>
      <c r="R3974" s="13">
        <f t="shared" si="251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50"/>
        <v>78.100000000000009</v>
      </c>
      <c r="R3975" s="13">
        <f t="shared" si="251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50"/>
        <v>32</v>
      </c>
      <c r="R3976" s="13">
        <f t="shared" si="251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50"/>
        <v>0</v>
      </c>
      <c r="R3977" s="13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50"/>
        <v>47.692307692307693</v>
      </c>
      <c r="R3978" s="13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50"/>
        <v>1.4500000000000002</v>
      </c>
      <c r="R3979" s="13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50"/>
        <v>10.7</v>
      </c>
      <c r="R3980" s="13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50"/>
        <v>1.8333333333333333</v>
      </c>
      <c r="R3981" s="13">
        <f t="shared" si="251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50"/>
        <v>18</v>
      </c>
      <c r="R3982" s="13">
        <f t="shared" si="251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50"/>
        <v>4.083333333333333</v>
      </c>
      <c r="R3983" s="13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50"/>
        <v>20</v>
      </c>
      <c r="R3984" s="13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50"/>
        <v>34.802513464991023</v>
      </c>
      <c r="R3985" s="13">
        <f t="shared" si="251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50"/>
        <v>6.3333333333333339</v>
      </c>
      <c r="R3986" s="13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50"/>
        <v>32.049999999999997</v>
      </c>
      <c r="R3987" s="13">
        <f t="shared" si="251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50"/>
        <v>9.76</v>
      </c>
      <c r="R3988" s="13">
        <f t="shared" si="251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50"/>
        <v>37.75</v>
      </c>
      <c r="R3989" s="13">
        <f t="shared" si="251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50"/>
        <v>2.1333333333333333</v>
      </c>
      <c r="R3990" s="13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50"/>
        <v>0</v>
      </c>
      <c r="R3991" s="13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50"/>
        <v>4.1818181818181817</v>
      </c>
      <c r="R3992" s="13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50"/>
        <v>20</v>
      </c>
      <c r="R3993" s="13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50"/>
        <v>5.41</v>
      </c>
      <c r="R3994" s="13">
        <f t="shared" si="251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50"/>
        <v>6.0000000000000001E-3</v>
      </c>
      <c r="R3995" s="13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50"/>
        <v>0.25</v>
      </c>
      <c r="R3996" s="13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50"/>
        <v>35</v>
      </c>
      <c r="R3997" s="13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50"/>
        <v>16.566666666666666</v>
      </c>
      <c r="R3998" s="13">
        <f t="shared" si="251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50"/>
        <v>0</v>
      </c>
      <c r="R3999" s="13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50"/>
        <v>57.199999999999996</v>
      </c>
      <c r="R4000" s="13">
        <f t="shared" si="251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50"/>
        <v>16.514285714285716</v>
      </c>
      <c r="R4001" s="13">
        <f t="shared" si="251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50"/>
        <v>0.125</v>
      </c>
      <c r="R4002" s="13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50"/>
        <v>37.75</v>
      </c>
      <c r="R4003" s="13">
        <f t="shared" si="251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50"/>
        <v>1.8399999999999999</v>
      </c>
      <c r="R4004" s="13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50"/>
        <v>10.050000000000001</v>
      </c>
      <c r="R4005" s="13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50"/>
        <v>0.2</v>
      </c>
      <c r="R4006" s="13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50"/>
        <v>1.3333333333333335</v>
      </c>
      <c r="R4007" s="13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50"/>
        <v>6.6666666666666671E-3</v>
      </c>
      <c r="R4008" s="13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50"/>
        <v>0.25</v>
      </c>
      <c r="R4009" s="13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50"/>
        <v>6</v>
      </c>
      <c r="R4010" s="13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50"/>
        <v>3.8860103626943006</v>
      </c>
      <c r="R4011" s="13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50"/>
        <v>24.194444444444443</v>
      </c>
      <c r="R4012" s="13">
        <f t="shared" si="251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50"/>
        <v>7.6</v>
      </c>
      <c r="R4013" s="13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50"/>
        <v>0</v>
      </c>
      <c r="R4014" s="13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50"/>
        <v>1.3</v>
      </c>
      <c r="R4015" s="13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50"/>
        <v>0</v>
      </c>
      <c r="R4016" s="13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50"/>
        <v>1.4285714285714287E-2</v>
      </c>
      <c r="R4017" s="13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50"/>
        <v>14.000000000000002</v>
      </c>
      <c r="R4018" s="13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50"/>
        <v>1.05</v>
      </c>
      <c r="R4019" s="13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50"/>
        <v>8.6666666666666679</v>
      </c>
      <c r="R4020" s="13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50"/>
        <v>0.82857142857142851</v>
      </c>
      <c r="R4021" s="13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50"/>
        <v>16.666666666666664</v>
      </c>
      <c r="R4022" s="13">
        <f t="shared" si="251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50"/>
        <v>0.83333333333333337</v>
      </c>
      <c r="R4023" s="13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50"/>
        <v>69.561111111111103</v>
      </c>
      <c r="R4024" s="13">
        <f t="shared" si="251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50"/>
        <v>0</v>
      </c>
      <c r="R4025" s="13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50"/>
        <v>1.25</v>
      </c>
      <c r="R4026" s="13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50"/>
        <v>5</v>
      </c>
      <c r="R4027" s="13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50"/>
        <v>0</v>
      </c>
      <c r="R4028" s="13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50"/>
        <v>7.166666666666667</v>
      </c>
      <c r="R4029" s="13">
        <f t="shared" si="251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50"/>
        <v>28.050000000000004</v>
      </c>
      <c r="R4030" s="13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50"/>
        <v>0</v>
      </c>
      <c r="R4031" s="13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50"/>
        <v>16</v>
      </c>
      <c r="R4032" s="13">
        <f t="shared" si="251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50"/>
        <v>0</v>
      </c>
      <c r="R4033" s="13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42353.85087962963</v>
      </c>
      <c r="K4034">
        <v>1445023516</v>
      </c>
      <c r="L4034" s="1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250"/>
        <v>6.8287037037037033</v>
      </c>
      <c r="R4034" s="13">
        <f t="shared" si="251"/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</f>
        <v>42645.375</v>
      </c>
      <c r="K4035">
        <v>1472711224</v>
      </c>
      <c r="L4035" s="1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254">100 * (E4035/D4035)</f>
        <v>25.698702928870294</v>
      </c>
      <c r="R4035" s="13">
        <f t="shared" ref="R4035:R4098" si="255">E4035/N4035</f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4"/>
        <v>1.4814814814814816</v>
      </c>
      <c r="R4036" s="13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4"/>
        <v>36.85</v>
      </c>
      <c r="R4037" s="13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4"/>
        <v>47.05</v>
      </c>
      <c r="R4038" s="13">
        <f t="shared" si="255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4"/>
        <v>11.428571428571429</v>
      </c>
      <c r="R4039" s="13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4"/>
        <v>12.04</v>
      </c>
      <c r="R4040" s="13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4"/>
        <v>60</v>
      </c>
      <c r="R4041" s="13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4"/>
        <v>31.25</v>
      </c>
      <c r="R4042" s="13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4"/>
        <v>0.42</v>
      </c>
      <c r="R4043" s="13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4"/>
        <v>0.21</v>
      </c>
      <c r="R4044" s="13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4"/>
        <v>0</v>
      </c>
      <c r="R4045" s="13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4"/>
        <v>37.5</v>
      </c>
      <c r="R4046" s="13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4"/>
        <v>0.02</v>
      </c>
      <c r="R4047" s="13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4"/>
        <v>8.2142857142857135</v>
      </c>
      <c r="R4048" s="13">
        <f t="shared" si="255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4"/>
        <v>2.1999999999999997</v>
      </c>
      <c r="R4049" s="13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4"/>
        <v>17.652941176470588</v>
      </c>
      <c r="R4050" s="13">
        <f t="shared" si="255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4"/>
        <v>0.08</v>
      </c>
      <c r="R4051" s="13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4"/>
        <v>6.6666666666666666E-2</v>
      </c>
      <c r="R4052" s="13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4"/>
        <v>0</v>
      </c>
      <c r="R4053" s="13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4"/>
        <v>37.533333333333339</v>
      </c>
      <c r="R4054" s="13">
        <f t="shared" si="255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4"/>
        <v>22</v>
      </c>
      <c r="R4055" s="13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4"/>
        <v>0</v>
      </c>
      <c r="R4056" s="13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4"/>
        <v>17.62</v>
      </c>
      <c r="R4057" s="13">
        <f t="shared" si="255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4"/>
        <v>53</v>
      </c>
      <c r="R4058" s="13">
        <f t="shared" si="255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4"/>
        <v>22.142857142857142</v>
      </c>
      <c r="R4059" s="13">
        <f t="shared" si="255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4"/>
        <v>2.5333333333333332</v>
      </c>
      <c r="R4060" s="13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4"/>
        <v>2.5</v>
      </c>
      <c r="R4061" s="13">
        <f t="shared" si="255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4"/>
        <v>2.85</v>
      </c>
      <c r="R4062" s="13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4"/>
        <v>0</v>
      </c>
      <c r="R4063" s="13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4"/>
        <v>2.4500000000000002</v>
      </c>
      <c r="R4064" s="13">
        <f t="shared" si="255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4"/>
        <v>1.4210526315789473</v>
      </c>
      <c r="R4065" s="13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4"/>
        <v>19.25</v>
      </c>
      <c r="R4066" s="13">
        <f t="shared" si="255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4"/>
        <v>0.67500000000000004</v>
      </c>
      <c r="R4067" s="13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4"/>
        <v>0.16666666666666669</v>
      </c>
      <c r="R4068" s="13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4"/>
        <v>60.9</v>
      </c>
      <c r="R4069" s="13">
        <f t="shared" si="255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4"/>
        <v>1</v>
      </c>
      <c r="R4070" s="13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4"/>
        <v>34.4</v>
      </c>
      <c r="R4071" s="13">
        <f t="shared" si="255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4"/>
        <v>16.5</v>
      </c>
      <c r="R4072" s="13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4"/>
        <v>0</v>
      </c>
      <c r="R4073" s="13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4"/>
        <v>0.4</v>
      </c>
      <c r="R4074" s="13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4"/>
        <v>1.0571428571428572</v>
      </c>
      <c r="R4075" s="13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4"/>
        <v>26.727272727272727</v>
      </c>
      <c r="R4076" s="13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4"/>
        <v>28.799999999999997</v>
      </c>
      <c r="R4077" s="13">
        <f t="shared" si="255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4"/>
        <v>0</v>
      </c>
      <c r="R4078" s="13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4"/>
        <v>8.9</v>
      </c>
      <c r="R4079" s="13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4"/>
        <v>0</v>
      </c>
      <c r="R4080" s="13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4"/>
        <v>0.16666666666666669</v>
      </c>
      <c r="R4081" s="13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4"/>
        <v>0</v>
      </c>
      <c r="R4082" s="13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4"/>
        <v>15.737410071942445</v>
      </c>
      <c r="R4083" s="13">
        <f t="shared" si="255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4"/>
        <v>2</v>
      </c>
      <c r="R4084" s="13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4"/>
        <v>21.685714285714287</v>
      </c>
      <c r="R4085" s="13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4"/>
        <v>0.33333333333333337</v>
      </c>
      <c r="R4086" s="13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4"/>
        <v>0.2857142857142857</v>
      </c>
      <c r="R4087" s="13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4"/>
        <v>4.7</v>
      </c>
      <c r="R4088" s="13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4"/>
        <v>0</v>
      </c>
      <c r="R4089" s="13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4"/>
        <v>10.8</v>
      </c>
      <c r="R4090" s="13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4"/>
        <v>4.8</v>
      </c>
      <c r="R4091" s="13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4"/>
        <v>3.2</v>
      </c>
      <c r="R4092" s="13">
        <f t="shared" si="255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4"/>
        <v>12.75</v>
      </c>
      <c r="R4093" s="13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4"/>
        <v>1.8181818181818181E-2</v>
      </c>
      <c r="R4094" s="13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4"/>
        <v>2.4</v>
      </c>
      <c r="R4095" s="13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4"/>
        <v>36.5</v>
      </c>
      <c r="R4096" s="13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4"/>
        <v>2.666666666666667</v>
      </c>
      <c r="R4097" s="13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42794.368749999994</v>
      </c>
      <c r="K4098">
        <v>1484484219</v>
      </c>
      <c r="L4098" s="1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254"/>
        <v>11.428571428571429</v>
      </c>
      <c r="R4098" s="13">
        <f t="shared" si="255"/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(((I4099/60)/60)/24)+DATE(1970,1,1)</f>
        <v>42400.996527777781</v>
      </c>
      <c r="K4099">
        <v>1449431237</v>
      </c>
      <c r="L4099" s="11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258">100 * (E4099/D4099)</f>
        <v>0</v>
      </c>
      <c r="R4099" s="13" t="e">
        <f t="shared" ref="R4099:R4115" si="259">E4099/N4099</f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8"/>
        <v>0</v>
      </c>
      <c r="R4100" s="13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8"/>
        <v>1.1111111111111112</v>
      </c>
      <c r="R4101" s="13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8"/>
        <v>0</v>
      </c>
      <c r="R4102" s="13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8"/>
        <v>0</v>
      </c>
      <c r="R4103" s="13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8"/>
        <v>27.400000000000002</v>
      </c>
      <c r="R4104" s="13">
        <f t="shared" si="259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8"/>
        <v>10</v>
      </c>
      <c r="R4105" s="13">
        <f t="shared" si="259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8"/>
        <v>21.366666666666667</v>
      </c>
      <c r="R4106" s="13">
        <f t="shared" si="259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8"/>
        <v>6.9696969696969706</v>
      </c>
      <c r="R4107" s="13">
        <f t="shared" si="259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8"/>
        <v>70.599999999999994</v>
      </c>
      <c r="R4108" s="13">
        <f t="shared" si="259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8"/>
        <v>2.0500000000000003</v>
      </c>
      <c r="R4109" s="13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8"/>
        <v>1.9666666666666666</v>
      </c>
      <c r="R4110" s="13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8"/>
        <v>0</v>
      </c>
      <c r="R4111" s="13" t="e">
        <f>E4111/N4111</f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8"/>
        <v>28.666666666666668</v>
      </c>
      <c r="R4112" s="13">
        <f t="shared" si="259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8"/>
        <v>3.1333333333333333</v>
      </c>
      <c r="R4113" s="13">
        <f t="shared" si="259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8"/>
        <v>0.04</v>
      </c>
      <c r="R4114" s="13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8"/>
        <v>0.2</v>
      </c>
      <c r="R4115" s="13">
        <f t="shared" si="259"/>
        <v>1</v>
      </c>
      <c r="S4115" t="s">
        <v>8317</v>
      </c>
      <c r="T4115" t="s">
        <v>8318</v>
      </c>
    </row>
  </sheetData>
  <autoFilter ref="A1:P4115" xr:uid="{7EA7A712-1409-446E-9EC1-6B58ED5C9AC6}"/>
  <conditionalFormatting sqref="F1:F1048576"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893D3-23B7-4A0A-8D39-AA5D3C261D0B}">
  <sheetPr codeName="Sheet3"/>
  <dimension ref="A1:F14"/>
  <sheetViews>
    <sheetView tabSelected="1" workbookViewId="0">
      <selection activeCell="H26" sqref="H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9" bestFit="1" customWidth="1"/>
    <col min="38" max="38" width="11.77734375" bestFit="1" customWidth="1"/>
    <col min="39" max="39" width="11" bestFit="1" customWidth="1"/>
  </cols>
  <sheetData>
    <row r="1" spans="1:6" x14ac:dyDescent="0.3">
      <c r="A1" s="8" t="s">
        <v>8223</v>
      </c>
      <c r="B1" t="s">
        <v>8365</v>
      </c>
    </row>
    <row r="3" spans="1:6" x14ac:dyDescent="0.3">
      <c r="A3" s="8" t="s">
        <v>8364</v>
      </c>
      <c r="B3" s="8" t="s">
        <v>8360</v>
      </c>
    </row>
    <row r="4" spans="1:6" x14ac:dyDescent="0.3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9D94-5C8E-4957-90A5-059AD0123270}">
  <sheetPr codeName="Sheet5"/>
  <dimension ref="A1:F46"/>
  <sheetViews>
    <sheetView workbookViewId="0">
      <selection activeCell="A10" sqref="A10:G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8365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8332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6B147-2C2F-4796-BC2F-8872DE18345B}">
  <dimension ref="A1:F18"/>
  <sheetViews>
    <sheetView workbookViewId="0">
      <selection activeCell="G20" sqref="G2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8365</v>
      </c>
    </row>
    <row r="2" spans="1:6" x14ac:dyDescent="0.3">
      <c r="A2" s="8" t="s">
        <v>8380</v>
      </c>
      <c r="B2" t="s">
        <v>8365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2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3">
      <c r="A7" s="12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3">
      <c r="A8" s="12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3">
      <c r="A9" s="12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3">
      <c r="A10" s="12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3">
      <c r="A11" s="12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3">
      <c r="A12" s="12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3">
      <c r="A13" s="12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3">
      <c r="A14" s="12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3">
      <c r="A15" s="12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3">
      <c r="A16" s="12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3">
      <c r="A17" s="12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3">
      <c r="A18" s="12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Chart Category</vt:lpstr>
      <vt:lpstr>Pivot table Chart Sub-Category</vt:lpstr>
      <vt:lpstr>Pivot Table Chart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Sindhura Surapaneni</cp:lastModifiedBy>
  <dcterms:created xsi:type="dcterms:W3CDTF">2017-04-20T15:17:24Z</dcterms:created>
  <dcterms:modified xsi:type="dcterms:W3CDTF">2021-03-21T03:27:01Z</dcterms:modified>
</cp:coreProperties>
</file>