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tri halisir\Sosial dan Kesehatan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7" i="1" l="1"/>
  <c r="F17" i="1"/>
  <c r="E17" i="1"/>
  <c r="D17" i="1"/>
  <c r="C17" i="1"/>
  <c r="B17" i="1"/>
  <c r="G10" i="1"/>
  <c r="G8" i="1"/>
  <c r="F8" i="1"/>
  <c r="E8" i="1"/>
  <c r="D8" i="1"/>
  <c r="C8" i="1"/>
  <c r="B8" i="1"/>
  <c r="B7" i="1"/>
  <c r="F5" i="1"/>
  <c r="E5" i="1"/>
  <c r="D5" i="1"/>
  <c r="C5" i="1"/>
</calcChain>
</file>

<file path=xl/sharedStrings.xml><?xml version="1.0" encoding="utf-8"?>
<sst xmlns="http://schemas.openxmlformats.org/spreadsheetml/2006/main" count="23" uniqueCount="23">
  <si>
    <t>Rasio Jenis Kelamin</t>
  </si>
  <si>
    <t>Provinsi</t>
  </si>
  <si>
    <t>2014</t>
  </si>
  <si>
    <t>2015</t>
  </si>
  <si>
    <t>2016</t>
  </si>
  <si>
    <t>2017</t>
  </si>
  <si>
    <t>2018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</si>
  <si>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</si>
  <si>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</si>
  <si>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</si>
  <si>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</si>
  <si>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</si>
  <si>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</si>
  <si>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</si>
  <si>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</si>
  <si>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</si>
  <si>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</si>
  <si>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Kalimantan Barat</t>
  </si>
  <si>
    <t>Kalimantan Tengah</t>
  </si>
  <si>
    <t>Kalimantan Selatan</t>
  </si>
  <si>
    <t>Kalimantan Timur</t>
  </si>
  <si>
    <t>Kalimantan Utara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</si>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</sst>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2" fontId="0" fillId="0" borderId="0" xfId="0" applyNumberFormat="1" applyFont="1" applyAlignment="1">
      <alignment wrapText="1"/>
    </xf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H6" sqref="H6"/>
    </sheetView>
  </sheetViews>
  <sheetFormatPr defaultRowHeight="15" x14ac:dyDescent="0.25"/>
  <cols>
    <col min="1" max="1" width="17.125" bestFit="1" customWidth="1"/>
    <col min="3" max="7" width="9.375" bestFit="1" customWidth="1"/>
  </cols>
  <sheetData>
    <row r="1" spans="1:7" ht="15.75" x14ac:dyDescent="0.25">
      <c r="A1" t="s">
        <v>0</v>
      </c>
    </row>
    <row r="3" spans="1:7" ht="15.7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22</v>
      </c>
    </row>
    <row r="4" spans="1:7" s="1" customFormat="1" ht="15.75" x14ac:dyDescent="0.25">
      <c r="A4" t="s">
        <v>17</v>
      </c>
      <c r="B4" s="2">
        <v>103.92</v>
      </c>
      <c r="C4" s="2">
        <v>103.84</v>
      </c>
      <c r="D4" s="2">
        <v>103.75</v>
      </c>
      <c r="E4" s="2">
        <v>103.67</v>
      </c>
      <c r="F4" s="2">
        <v>104</v>
      </c>
      <c r="G4" s="2"/>
    </row>
    <row r="5" spans="1:7" s="1" customFormat="1" ht="15.75" x14ac:dyDescent="0.25">
      <c r="A5" t="s">
        <v>18</v>
      </c>
      <c r="B5" s="2">
        <v>109.15</v>
      </c>
      <c r="C5" s="2">
        <f>(1302796/1192239)*100</f>
        <v>109.27305682837083</v>
      </c>
      <c r="D5" s="2">
        <f>1332274/1217918*100</f>
        <v>109.3894662859076</v>
      </c>
      <c r="E5" s="2">
        <f>1361715/1243559*100</f>
        <v>109.50143901495626</v>
      </c>
      <c r="F5" s="2">
        <f>1391078/1269131*100</f>
        <v>109.60870075665947</v>
      </c>
      <c r="G5" s="2">
        <v>109.71</v>
      </c>
    </row>
    <row r="6" spans="1:7" s="1" customFormat="1" ht="15.75" x14ac:dyDescent="0.25">
      <c r="A6" t="s">
        <v>19</v>
      </c>
      <c r="B6" s="2">
        <v>102.66</v>
      </c>
      <c r="C6" s="2">
        <v>102.75</v>
      </c>
      <c r="D6" s="2">
        <v>102.83</v>
      </c>
      <c r="E6" s="2">
        <v>102.91</v>
      </c>
      <c r="F6" s="2">
        <v>102.97</v>
      </c>
      <c r="G6" s="2">
        <v>103.03</v>
      </c>
    </row>
    <row r="7" spans="1:7" s="1" customFormat="1" ht="15.75" x14ac:dyDescent="0.25">
      <c r="A7" t="s">
        <v>20</v>
      </c>
      <c r="B7" s="2">
        <f>1758073/1593359*100</f>
        <v>110.33753221966927</v>
      </c>
      <c r="C7" s="2">
        <v>109.8</v>
      </c>
      <c r="D7" s="2">
        <v>109.44</v>
      </c>
      <c r="E7" s="2">
        <v>109.08</v>
      </c>
      <c r="F7" s="2">
        <v>108.72</v>
      </c>
      <c r="G7" s="2">
        <v>108.36</v>
      </c>
    </row>
    <row r="8" spans="1:7" s="1" customFormat="1" ht="15.75" x14ac:dyDescent="0.25">
      <c r="A8" t="s">
        <v>21</v>
      </c>
      <c r="B8" s="3">
        <f>328315/289893*100</f>
        <v>113.25385573297734</v>
      </c>
      <c r="C8" s="2">
        <f>340811/301125*100</f>
        <v>113.17924449979245</v>
      </c>
      <c r="D8" s="2">
        <f>353529/312804*100</f>
        <v>113.01933479111521</v>
      </c>
      <c r="E8" s="2">
        <f>366677/324381*100</f>
        <v>113.03898810349557</v>
      </c>
      <c r="F8" s="2">
        <f>380011/336396*100</f>
        <v>112.96537414237982</v>
      </c>
      <c r="G8" s="2">
        <f>393395/348850*100</f>
        <v>112.76909846638956</v>
      </c>
    </row>
    <row r="9" spans="1:7" ht="15.75" x14ac:dyDescent="0.25">
      <c r="A9" t="s">
        <v>7</v>
      </c>
      <c r="B9" s="4">
        <v>104.18</v>
      </c>
      <c r="C9" s="4">
        <v>104.3</v>
      </c>
      <c r="D9" s="4">
        <v>104.2</v>
      </c>
      <c r="E9" s="4">
        <v>104.1</v>
      </c>
      <c r="F9" s="4">
        <v>104</v>
      </c>
      <c r="G9" s="4"/>
    </row>
    <row r="10" spans="1:7" ht="15.75" x14ac:dyDescent="0.25">
      <c r="A10" t="s">
        <v>8</v>
      </c>
      <c r="B10" s="4">
        <v>104.51</v>
      </c>
      <c r="C10" s="4">
        <v>104.45</v>
      </c>
      <c r="D10" s="4">
        <v>104.37</v>
      </c>
      <c r="E10" s="4">
        <v>104.31</v>
      </c>
      <c r="F10" s="4">
        <v>104.24</v>
      </c>
      <c r="G10" s="4">
        <f>1558230/1495790*100</f>
        <v>104.17438276763448</v>
      </c>
    </row>
    <row r="11" spans="1:7" ht="15.75" x14ac:dyDescent="0.25">
      <c r="A11" t="s">
        <v>9</v>
      </c>
      <c r="B11" s="4">
        <v>95.4</v>
      </c>
      <c r="C11" s="4">
        <v>95.48</v>
      </c>
      <c r="D11" s="4">
        <v>95.54</v>
      </c>
      <c r="E11" s="4">
        <v>95.6</v>
      </c>
      <c r="F11" s="4">
        <v>95.66</v>
      </c>
      <c r="G11" s="4"/>
    </row>
    <row r="12" spans="1:7" ht="15.75" x14ac:dyDescent="0.25">
      <c r="A12" t="s">
        <v>10</v>
      </c>
      <c r="B12" s="4">
        <v>100.9</v>
      </c>
      <c r="C12" s="4">
        <v>101.01</v>
      </c>
      <c r="D12" s="4">
        <v>101.08</v>
      </c>
      <c r="E12" s="4">
        <v>101.54</v>
      </c>
      <c r="F12" s="4">
        <v>100.43</v>
      </c>
      <c r="G12" s="4">
        <v>101.24</v>
      </c>
    </row>
    <row r="13" spans="1:7" ht="15.75" x14ac:dyDescent="0.25">
      <c r="A13" t="s">
        <v>11</v>
      </c>
      <c r="B13" s="4">
        <v>100.38</v>
      </c>
      <c r="C13" s="4">
        <v>100.38</v>
      </c>
      <c r="D13" s="4">
        <v>100.38</v>
      </c>
      <c r="E13" s="4">
        <v>100.38</v>
      </c>
      <c r="F13" s="4">
        <v>100.38</v>
      </c>
      <c r="G13" s="4"/>
    </row>
    <row r="14" spans="1:7" ht="15.75" x14ac:dyDescent="0.25">
      <c r="A14" t="s">
        <v>12</v>
      </c>
      <c r="B14" s="4">
        <v>100.59</v>
      </c>
      <c r="C14" s="4">
        <v>100.64</v>
      </c>
      <c r="D14" s="4">
        <v>100.68</v>
      </c>
      <c r="E14" s="4">
        <v>100.72</v>
      </c>
      <c r="F14" s="4">
        <v>100.75</v>
      </c>
      <c r="G14" s="4"/>
    </row>
    <row r="15" spans="1:7" ht="15.75" x14ac:dyDescent="0.25">
      <c r="A15" t="s">
        <v>13</v>
      </c>
      <c r="B15" s="4">
        <v>101.8</v>
      </c>
      <c r="C15" s="4">
        <v>101.77</v>
      </c>
      <c r="D15" s="4">
        <v>101.74</v>
      </c>
      <c r="E15" s="4">
        <v>101.71</v>
      </c>
      <c r="F15" s="4">
        <v>101.67</v>
      </c>
      <c r="G15" s="4"/>
    </row>
    <row r="16" spans="1:7" ht="15.75" x14ac:dyDescent="0.25">
      <c r="A16" t="s">
        <v>14</v>
      </c>
      <c r="B16" s="4">
        <v>104.28</v>
      </c>
      <c r="C16" s="4">
        <v>104.23</v>
      </c>
      <c r="D16" s="4">
        <v>104.2</v>
      </c>
      <c r="E16" s="4">
        <v>104</v>
      </c>
      <c r="F16" s="4">
        <v>104.06</v>
      </c>
      <c r="G16" s="4"/>
    </row>
    <row r="17" spans="1:7" ht="15.75" x14ac:dyDescent="0.25">
      <c r="A17" t="s">
        <v>15</v>
      </c>
      <c r="B17" s="4">
        <f>448039/401770*100</f>
        <v>111.516290414914</v>
      </c>
      <c r="C17" s="4">
        <f>459271/412239*100</f>
        <v>111.40891570181375</v>
      </c>
      <c r="D17" s="4">
        <f>470568/422794*100</f>
        <v>111.29959270945189</v>
      </c>
      <c r="E17" s="4">
        <f>481939/433422*100</f>
        <v>111.19394031682748</v>
      </c>
      <c r="F17" s="4">
        <f>496353/444105*100</f>
        <v>111.76478535481473</v>
      </c>
      <c r="G17" s="4">
        <f>504788/454829*100</f>
        <v>110.98412810089067</v>
      </c>
    </row>
    <row r="18" spans="1:7" ht="15.75" x14ac:dyDescent="0.25">
      <c r="A18" t="s">
        <v>16</v>
      </c>
      <c r="B18" s="4">
        <v>111.89</v>
      </c>
      <c r="C18" s="4">
        <v>111.63</v>
      </c>
      <c r="D18" s="4">
        <v>111.37</v>
      </c>
      <c r="E18" s="4">
        <v>111.11</v>
      </c>
      <c r="F18" s="4">
        <v>110.85</v>
      </c>
      <c r="G18" s="4">
        <v>110.6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2020-01-28T02:16:57Z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2020-01-27T00:43:08+00:00</dcterms:created>
  <dcterms:modified xsi:type="dcterms:W3CDTF">2020-01-27T00:43:08+00:00</dcterms:modified>
  <cp:revision>0</cp:revision>
</cp:coreProperties>
</file>