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tri halisir\Pertanian dan Industri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9" i="1" l="1"/>
  <c r="C17" i="1"/>
  <c r="F17" i="1"/>
  <c r="E17" i="1"/>
  <c r="B7" i="1" l="1"/>
  <c r="C7" i="1"/>
  <c r="D7" i="1"/>
  <c r="E7" i="1"/>
  <c r="B5" i="1"/>
  <c r="C5" i="1"/>
  <c r="E5" i="1"/>
  <c r="B4" i="1"/>
  <c r="C4" i="1"/>
  <c r="C6" i="1"/>
  <c r="D6" i="1"/>
  <c r="E6" i="1"/>
</calcChain>
</file>

<file path=xl/sharedStrings.xml><?xml version="1.0" encoding="utf-8"?>
<sst xmlns="http://schemas.openxmlformats.org/spreadsheetml/2006/main" count="23" uniqueCount="23">
  <si>
    <t>Luas Panen Padi (Ha)</t>
  </si>
  <si>
    <t>Provinsi</t>
  </si>
  <si>
    <t>2014</t>
  </si>
  <si>
    <t>2015</t>
  </si>
  <si>
    <t>2016</t>
  </si>
  <si>
    <t>2017</t>
  </si>
  <si>
    <t>2018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</si>
  <si>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</si>
  <si>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</si>
  <si>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</si>
  <si>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</si>
  <si>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</si>
  <si>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</si>
  <si>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</si>
  <si>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</si>
  <si>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</si>
  <si>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</si>
  <si>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2019</t>
  </si>
  <si>
    <t>Kalimantan Barat</t>
  </si>
  <si>
    <t>Kalimantan Tengah</t>
  </si>
  <si>
    <t>Kalimantan Selatan</t>
  </si>
  <si>
    <t>Kalimantan Timur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</si>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</sst>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41" fontId="1" fillId="0" borderId="0" xfId="1" applyFont="1" applyAlignment="1">
      <alignment wrapText="1"/>
    </xf>
    <xf numFmtId="41" fontId="0" fillId="0" borderId="0" xfId="1" applyFont="1" applyAlignment="1">
      <alignment wrapText="1"/>
    </xf>
    <xf numFmtId="41" fontId="1" fillId="0" borderId="0" xfId="1" applyNumberFormat="1" applyFont="1" applyAlignment="1">
      <alignment wrapText="1"/>
    </xf>
    <xf numFmtId="41" fontId="0" fillId="0" borderId="0" xfId="1" applyNumberFormat="1" applyFont="1" applyAlignment="1">
      <alignment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4" sqref="F14"/>
    </sheetView>
  </sheetViews>
  <sheetFormatPr defaultRowHeight="15.75" x14ac:dyDescent="0.25"/>
  <cols>
    <col min="1" max="1" width="22.125" customWidth="1"/>
    <col min="2" max="6" width="12.75" customWidth="1"/>
  </cols>
  <sheetData>
    <row r="1" spans="1:7" x14ac:dyDescent="0.25">
      <c r="A1" s="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17</v>
      </c>
    </row>
    <row r="4" spans="1:7" s="2" customFormat="1" x14ac:dyDescent="0.25">
      <c r="A4" s="2" t="s">
        <v>18</v>
      </c>
      <c r="B4" s="3">
        <f>356843+95399</f>
        <v>452242</v>
      </c>
      <c r="C4" s="3">
        <f>350520+83424</f>
        <v>433944</v>
      </c>
      <c r="D4" s="4">
        <v>0</v>
      </c>
      <c r="E4" s="4">
        <v>0</v>
      </c>
      <c r="F4" s="3">
        <v>214877</v>
      </c>
      <c r="G4" s="3">
        <v>0</v>
      </c>
    </row>
    <row r="5" spans="1:7" s="2" customFormat="1" x14ac:dyDescent="0.25">
      <c r="A5" s="2" t="s">
        <v>19</v>
      </c>
      <c r="B5" s="3">
        <f>186509+55979</f>
        <v>242488</v>
      </c>
      <c r="C5" s="3">
        <f>183416+71254</f>
        <v>254670</v>
      </c>
      <c r="D5" s="4">
        <v>0</v>
      </c>
      <c r="E5" s="3">
        <f>193489+51480</f>
        <v>244969</v>
      </c>
      <c r="F5" s="3">
        <v>202142</v>
      </c>
      <c r="G5" s="3">
        <v>0</v>
      </c>
    </row>
    <row r="6" spans="1:7" s="2" customFormat="1" x14ac:dyDescent="0.25">
      <c r="A6" s="2" t="s">
        <v>20</v>
      </c>
      <c r="B6" s="3">
        <v>447297</v>
      </c>
      <c r="C6" s="3">
        <f>455149+56064</f>
        <v>511213</v>
      </c>
      <c r="D6" s="3">
        <f>482240.4+65209</f>
        <v>547449.4</v>
      </c>
      <c r="E6" s="3">
        <f>506823+63170</f>
        <v>569993</v>
      </c>
      <c r="F6" s="3">
        <v>278853</v>
      </c>
      <c r="G6" s="3">
        <v>0</v>
      </c>
    </row>
    <row r="7" spans="1:7" s="2" customFormat="1" x14ac:dyDescent="0.25">
      <c r="A7" s="2" t="s">
        <v>21</v>
      </c>
      <c r="B7" s="3">
        <f>71332+28930</f>
        <v>100262</v>
      </c>
      <c r="C7" s="3">
        <f>69072+30137</f>
        <v>99209</v>
      </c>
      <c r="D7" s="3">
        <f>54365+25979</f>
        <v>80344</v>
      </c>
      <c r="E7" s="3">
        <f>71403+22991</f>
        <v>94394</v>
      </c>
      <c r="F7" s="4">
        <v>58151</v>
      </c>
      <c r="G7" s="3">
        <v>0</v>
      </c>
    </row>
    <row r="8" spans="1:7" s="2" customFormat="1" x14ac:dyDescent="0.25">
      <c r="A8" s="2" t="s">
        <v>22</v>
      </c>
      <c r="B8" s="4">
        <v>0</v>
      </c>
      <c r="C8" s="4">
        <v>0</v>
      </c>
      <c r="D8" s="3">
        <v>16903</v>
      </c>
      <c r="E8" s="3">
        <v>14030.3</v>
      </c>
      <c r="F8" s="3">
        <v>14133</v>
      </c>
      <c r="G8" s="3">
        <v>0</v>
      </c>
    </row>
    <row r="9" spans="1:7" ht="13.5" customHeight="1" x14ac:dyDescent="0.25">
      <c r="A9" s="1" t="s">
        <v>7</v>
      </c>
      <c r="B9" s="6">
        <v>110925</v>
      </c>
      <c r="C9" s="5">
        <f>122139+15299</f>
        <v>137438</v>
      </c>
      <c r="D9" s="6">
        <v>0</v>
      </c>
      <c r="E9" s="5">
        <v>0</v>
      </c>
      <c r="F9" s="5">
        <v>82051</v>
      </c>
      <c r="G9" s="3">
        <v>0</v>
      </c>
    </row>
    <row r="10" spans="1:7" ht="13.5" customHeight="1" x14ac:dyDescent="0.25">
      <c r="A10" s="1" t="s">
        <v>8</v>
      </c>
      <c r="B10" s="5">
        <v>213649</v>
      </c>
      <c r="C10" s="5">
        <v>209057</v>
      </c>
      <c r="D10" s="5">
        <v>221497.60000000001</v>
      </c>
      <c r="E10" s="5">
        <v>237001.60000000001</v>
      </c>
      <c r="F10" s="5">
        <v>204158</v>
      </c>
      <c r="G10" s="3">
        <v>0</v>
      </c>
    </row>
    <row r="11" spans="1:7" ht="13.5" customHeight="1" x14ac:dyDescent="0.25">
      <c r="A11" s="1" t="s">
        <v>9</v>
      </c>
      <c r="B11" s="5">
        <v>1040024</v>
      </c>
      <c r="C11" s="5">
        <v>1044030</v>
      </c>
      <c r="D11" s="5">
        <v>0</v>
      </c>
      <c r="E11" s="5">
        <v>0</v>
      </c>
      <c r="F11" s="5">
        <v>0</v>
      </c>
      <c r="G11" s="3">
        <v>0</v>
      </c>
    </row>
    <row r="12" spans="1:7" ht="13.5" customHeight="1" x14ac:dyDescent="0.25">
      <c r="A12" s="1" t="s">
        <v>10</v>
      </c>
      <c r="B12" s="5">
        <v>140408</v>
      </c>
      <c r="C12" s="5">
        <v>140375</v>
      </c>
      <c r="D12" s="5">
        <v>173118</v>
      </c>
      <c r="E12" s="5">
        <v>171398</v>
      </c>
      <c r="F12" s="5">
        <v>181160</v>
      </c>
      <c r="G12" s="3">
        <v>0</v>
      </c>
    </row>
    <row r="13" spans="1:7" ht="13.5" customHeight="1" x14ac:dyDescent="0.25">
      <c r="A13" s="1" t="s">
        <v>11</v>
      </c>
      <c r="B13" s="5">
        <v>57991</v>
      </c>
      <c r="C13" s="5">
        <v>57223</v>
      </c>
      <c r="D13" s="5">
        <v>0</v>
      </c>
      <c r="E13" s="5">
        <v>0</v>
      </c>
      <c r="F13" s="5">
        <v>51765</v>
      </c>
      <c r="G13" s="3">
        <v>0</v>
      </c>
    </row>
    <row r="14" spans="1:7" ht="13.5" customHeight="1" x14ac:dyDescent="0.25">
      <c r="A14" s="1" t="s">
        <v>12</v>
      </c>
      <c r="B14" s="5">
        <v>94351</v>
      </c>
      <c r="C14" s="5">
        <v>93470</v>
      </c>
      <c r="D14" s="5">
        <v>121420.4</v>
      </c>
      <c r="E14" s="5">
        <v>140841.29999999999</v>
      </c>
      <c r="F14" s="5">
        <v>189970.6</v>
      </c>
      <c r="G14" s="3">
        <v>0</v>
      </c>
    </row>
    <row r="15" spans="1:7" ht="13.5" customHeight="1" x14ac:dyDescent="0.25">
      <c r="A15" s="1" t="s">
        <v>13</v>
      </c>
      <c r="B15" s="5">
        <v>24399</v>
      </c>
      <c r="C15" s="5">
        <v>21623</v>
      </c>
      <c r="D15" s="5">
        <v>21141</v>
      </c>
      <c r="E15" s="5">
        <v>25736</v>
      </c>
      <c r="F15" s="5">
        <v>23317</v>
      </c>
      <c r="G15" s="3">
        <v>0</v>
      </c>
    </row>
    <row r="16" spans="1:7" ht="13.5" customHeight="1" x14ac:dyDescent="0.25">
      <c r="A16" s="1" t="s">
        <v>14</v>
      </c>
      <c r="B16" s="5">
        <v>21192</v>
      </c>
      <c r="C16" s="5">
        <v>21438</v>
      </c>
      <c r="D16" s="5">
        <v>0</v>
      </c>
      <c r="E16" s="5">
        <v>0</v>
      </c>
      <c r="F16" s="5">
        <v>10343</v>
      </c>
      <c r="G16" s="3">
        <v>0</v>
      </c>
    </row>
    <row r="17" spans="1:7" ht="13.5" customHeight="1" x14ac:dyDescent="0.25">
      <c r="A17" s="1" t="s">
        <v>15</v>
      </c>
      <c r="B17" s="5">
        <v>6288</v>
      </c>
      <c r="C17" s="5">
        <f>6800+374</f>
        <v>7174</v>
      </c>
      <c r="D17" s="5">
        <v>0</v>
      </c>
      <c r="E17" s="5">
        <f>6102.3+598.7</f>
        <v>6701</v>
      </c>
      <c r="F17" s="5">
        <f>4872+20</f>
        <v>4892</v>
      </c>
      <c r="G17" s="3">
        <v>0</v>
      </c>
    </row>
    <row r="18" spans="1:7" ht="13.5" customHeight="1" x14ac:dyDescent="0.25">
      <c r="A18" s="1" t="s">
        <v>16</v>
      </c>
      <c r="B18" s="5">
        <v>41881</v>
      </c>
      <c r="C18" s="5">
        <v>41354</v>
      </c>
      <c r="D18" s="5">
        <v>0</v>
      </c>
      <c r="E18" s="5">
        <v>0</v>
      </c>
      <c r="F18" s="5">
        <v>0</v>
      </c>
      <c r="G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2020-01-28T08:29:29Z</dcterms:created>
  <dcterms:modified xsi:type="dcterms:W3CDTF">2020-01-28T08:42:03Z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2020-01-27T00:51:46+00:00</dcterms:created>
  <dcterms:modified xsi:type="dcterms:W3CDTF">2020-01-27T00:51:46+00:00</dcterms:modified>
  <cp:revision>0</cp:revision>
</cp:coreProperties>
</file>