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D:\Topmentor\Sep 23rd\Visualisation Test\"/>
    </mc:Choice>
  </mc:AlternateContent>
  <xr:revisionPtr revIDLastSave="0" documentId="13_ncr:1_{C646E1EB-B915-460E-BC89-5A07EF0EA17A}" xr6:coauthVersionLast="47" xr6:coauthVersionMax="47" xr10:uidLastSave="{00000000-0000-0000-0000-000000000000}"/>
  <bookViews>
    <workbookView xWindow="10848" yWindow="1572" windowWidth="11712" windowHeight="9072" activeTab="2" xr2:uid="{00000000-000D-0000-FFFF-FFFF00000000}"/>
  </bookViews>
  <sheets>
    <sheet name="Sheet1" sheetId="1" r:id="rId1"/>
    <sheet name="Random 5 CDMS ID" sheetId="2" r:id="rId2"/>
    <sheet name="Sheet5" sheetId="5" r:id="rId3"/>
  </sheets>
  <definedNames>
    <definedName name="_xlnm._FilterDatabase" localSheetId="0" hidden="1">Sheet1!$A$1:$O$501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3" i="1" l="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Q2" i="1"/>
  <c r="P2" i="1"/>
  <c r="Q2" i="5"/>
  <c r="R2" i="5"/>
  <c r="S72" i="5" s="1"/>
  <c r="S16" i="5" l="1"/>
  <c r="S472" i="5"/>
  <c r="S408" i="5"/>
  <c r="S317" i="5"/>
  <c r="S253" i="5"/>
  <c r="S136" i="5"/>
  <c r="S496" i="5"/>
  <c r="S474" i="5"/>
  <c r="S449" i="5"/>
  <c r="S435" i="5"/>
  <c r="S410" i="5"/>
  <c r="S385" i="5"/>
  <c r="S371" i="5"/>
  <c r="S346" i="5"/>
  <c r="S333" i="5"/>
  <c r="S321" i="5"/>
  <c r="S307" i="5"/>
  <c r="S296" i="5"/>
  <c r="S282" i="5"/>
  <c r="S269" i="5"/>
  <c r="S257" i="5"/>
  <c r="S243" i="5"/>
  <c r="S232" i="5"/>
  <c r="S218" i="5"/>
  <c r="S193" i="5"/>
  <c r="S152" i="5"/>
  <c r="S88" i="5"/>
  <c r="S24" i="5"/>
  <c r="S493" i="5"/>
  <c r="S483" i="5"/>
  <c r="S473" i="5"/>
  <c r="S459" i="5"/>
  <c r="S448" i="5"/>
  <c r="S434" i="5"/>
  <c r="S421" i="5"/>
  <c r="S409" i="5"/>
  <c r="S395" i="5"/>
  <c r="S384" i="5"/>
  <c r="S370" i="5"/>
  <c r="S357" i="5"/>
  <c r="S345" i="5"/>
  <c r="S331" i="5"/>
  <c r="S320" i="5"/>
  <c r="S306" i="5"/>
  <c r="S293" i="5"/>
  <c r="S281" i="5"/>
  <c r="S267" i="5"/>
  <c r="S256" i="5"/>
  <c r="S242" i="5"/>
  <c r="S229" i="5"/>
  <c r="S217" i="5"/>
  <c r="S203" i="5"/>
  <c r="S192" i="5"/>
  <c r="S144" i="5"/>
  <c r="S80" i="5"/>
  <c r="S445" i="5"/>
  <c r="S344" i="5"/>
  <c r="S216" i="5"/>
  <c r="S9" i="5"/>
  <c r="S482" i="5"/>
  <c r="S394" i="5"/>
  <c r="S280" i="5"/>
  <c r="S202" i="5"/>
  <c r="S481" i="5"/>
  <c r="S457" i="5"/>
  <c r="S432" i="5"/>
  <c r="S405" i="5"/>
  <c r="S368" i="5"/>
  <c r="S341" i="5"/>
  <c r="S315" i="5"/>
  <c r="S290" i="5"/>
  <c r="S265" i="5"/>
  <c r="S226" i="5"/>
  <c r="S128" i="5"/>
  <c r="S500" i="5"/>
  <c r="S480" i="5"/>
  <c r="S442" i="5"/>
  <c r="S417" i="5"/>
  <c r="S392" i="5"/>
  <c r="S365" i="5"/>
  <c r="S353" i="5"/>
  <c r="S339" i="5"/>
  <c r="S328" i="5"/>
  <c r="S301" i="5"/>
  <c r="S289" i="5"/>
  <c r="S275" i="5"/>
  <c r="S264" i="5"/>
  <c r="S250" i="5"/>
  <c r="S237" i="5"/>
  <c r="S225" i="5"/>
  <c r="S211" i="5"/>
  <c r="S200" i="5"/>
  <c r="S184" i="5"/>
  <c r="S120" i="5"/>
  <c r="S56" i="5"/>
  <c r="S458" i="5"/>
  <c r="S381" i="5"/>
  <c r="S330" i="5"/>
  <c r="S266" i="5"/>
  <c r="S187" i="5"/>
  <c r="S501" i="5"/>
  <c r="S469" i="5"/>
  <c r="S443" i="5"/>
  <c r="S418" i="5"/>
  <c r="S393" i="5"/>
  <c r="S379" i="5"/>
  <c r="S354" i="5"/>
  <c r="S329" i="5"/>
  <c r="S304" i="5"/>
  <c r="S277" i="5"/>
  <c r="S251" i="5"/>
  <c r="S240" i="5"/>
  <c r="S213" i="5"/>
  <c r="S201" i="5"/>
  <c r="S186" i="5"/>
  <c r="S64" i="5"/>
  <c r="S490" i="5"/>
  <c r="S467" i="5"/>
  <c r="S456" i="5"/>
  <c r="S429" i="5"/>
  <c r="S403" i="5"/>
  <c r="S378" i="5"/>
  <c r="S314" i="5"/>
  <c r="S499" i="5"/>
  <c r="S489" i="5"/>
  <c r="S477" i="5"/>
  <c r="S466" i="5"/>
  <c r="S453" i="5"/>
  <c r="S441" i="5"/>
  <c r="S427" i="5"/>
  <c r="S416" i="5"/>
  <c r="S402" i="5"/>
  <c r="S389" i="5"/>
  <c r="S377" i="5"/>
  <c r="S363" i="5"/>
  <c r="S352" i="5"/>
  <c r="S338" i="5"/>
  <c r="S325" i="5"/>
  <c r="S313" i="5"/>
  <c r="S299" i="5"/>
  <c r="S288" i="5"/>
  <c r="S274" i="5"/>
  <c r="S261" i="5"/>
  <c r="S249" i="5"/>
  <c r="S235" i="5"/>
  <c r="S224" i="5"/>
  <c r="S210" i="5"/>
  <c r="S197" i="5"/>
  <c r="S176" i="5"/>
  <c r="S112" i="5"/>
  <c r="S48" i="5"/>
  <c r="S40" i="5"/>
  <c r="S419" i="5"/>
  <c r="S355" i="5"/>
  <c r="S291" i="5"/>
  <c r="S227" i="5"/>
  <c r="S8" i="5"/>
  <c r="S491" i="5"/>
  <c r="S498" i="5"/>
  <c r="S488" i="5"/>
  <c r="S476" i="5"/>
  <c r="S465" i="5"/>
  <c r="S451" i="5"/>
  <c r="S440" i="5"/>
  <c r="S426" i="5"/>
  <c r="S413" i="5"/>
  <c r="S401" i="5"/>
  <c r="S387" i="5"/>
  <c r="S376" i="5"/>
  <c r="S362" i="5"/>
  <c r="S349" i="5"/>
  <c r="S337" i="5"/>
  <c r="S323" i="5"/>
  <c r="S312" i="5"/>
  <c r="S298" i="5"/>
  <c r="S285" i="5"/>
  <c r="S273" i="5"/>
  <c r="S259" i="5"/>
  <c r="S248" i="5"/>
  <c r="S234" i="5"/>
  <c r="S221" i="5"/>
  <c r="S209" i="5"/>
  <c r="S195" i="5"/>
  <c r="S168" i="5"/>
  <c r="S104" i="5"/>
  <c r="S497" i="5"/>
  <c r="S485" i="5"/>
  <c r="S475" i="5"/>
  <c r="S464" i="5"/>
  <c r="S450" i="5"/>
  <c r="S437" i="5"/>
  <c r="S425" i="5"/>
  <c r="S411" i="5"/>
  <c r="S400" i="5"/>
  <c r="S386" i="5"/>
  <c r="S373" i="5"/>
  <c r="S361" i="5"/>
  <c r="S347" i="5"/>
  <c r="S336" i="5"/>
  <c r="S322" i="5"/>
  <c r="S309" i="5"/>
  <c r="S297" i="5"/>
  <c r="S283" i="5"/>
  <c r="S272" i="5"/>
  <c r="S258" i="5"/>
  <c r="S245" i="5"/>
  <c r="S233" i="5"/>
  <c r="S219" i="5"/>
  <c r="S208" i="5"/>
  <c r="S194" i="5"/>
  <c r="S160" i="5"/>
  <c r="S96" i="5"/>
  <c r="S32" i="5"/>
  <c r="S492" i="5"/>
  <c r="S433" i="5"/>
  <c r="S369" i="5"/>
  <c r="S305" i="5"/>
  <c r="S241" i="5"/>
  <c r="S484" i="5"/>
  <c r="S461" i="5"/>
  <c r="S424" i="5"/>
  <c r="S397" i="5"/>
  <c r="S360" i="5"/>
  <c r="S205" i="5"/>
  <c r="R2" i="1"/>
  <c r="S495" i="5"/>
  <c r="S487" i="5"/>
  <c r="S479" i="5"/>
  <c r="S471" i="5"/>
  <c r="S463" i="5"/>
  <c r="S455" i="5"/>
  <c r="S447" i="5"/>
  <c r="S439" i="5"/>
  <c r="S431" i="5"/>
  <c r="S423" i="5"/>
  <c r="S415" i="5"/>
  <c r="S407" i="5"/>
  <c r="S399" i="5"/>
  <c r="S391" i="5"/>
  <c r="S383" i="5"/>
  <c r="S375" i="5"/>
  <c r="S367" i="5"/>
  <c r="S359" i="5"/>
  <c r="S351" i="5"/>
  <c r="S343" i="5"/>
  <c r="S335" i="5"/>
  <c r="S327" i="5"/>
  <c r="S319" i="5"/>
  <c r="S311" i="5"/>
  <c r="S303" i="5"/>
  <c r="S295" i="5"/>
  <c r="S287" i="5"/>
  <c r="S279" i="5"/>
  <c r="S271" i="5"/>
  <c r="S263" i="5"/>
  <c r="S255" i="5"/>
  <c r="S247" i="5"/>
  <c r="S239" i="5"/>
  <c r="S231" i="5"/>
  <c r="S223" i="5"/>
  <c r="S215" i="5"/>
  <c r="S207" i="5"/>
  <c r="S199" i="5"/>
  <c r="S191" i="5"/>
  <c r="S183" i="5"/>
  <c r="S175" i="5"/>
  <c r="S167" i="5"/>
  <c r="S159" i="5"/>
  <c r="S151" i="5"/>
  <c r="S143" i="5"/>
  <c r="S135" i="5"/>
  <c r="S127" i="5"/>
  <c r="S119" i="5"/>
  <c r="S111" i="5"/>
  <c r="S103" i="5"/>
  <c r="S95" i="5"/>
  <c r="S87" i="5"/>
  <c r="S79" i="5"/>
  <c r="S71" i="5"/>
  <c r="S63" i="5"/>
  <c r="S55" i="5"/>
  <c r="S47" i="5"/>
  <c r="S39" i="5"/>
  <c r="S31" i="5"/>
  <c r="S23" i="5"/>
  <c r="S15" i="5"/>
  <c r="S7" i="5"/>
  <c r="S2" i="5"/>
  <c r="S494" i="5"/>
  <c r="S486" i="5"/>
  <c r="S478" i="5"/>
  <c r="S470" i="5"/>
  <c r="S462" i="5"/>
  <c r="S454" i="5"/>
  <c r="S446" i="5"/>
  <c r="S438" i="5"/>
  <c r="S430" i="5"/>
  <c r="S422" i="5"/>
  <c r="S414" i="5"/>
  <c r="S406" i="5"/>
  <c r="S398" i="5"/>
  <c r="S390" i="5"/>
  <c r="S382" i="5"/>
  <c r="S374" i="5"/>
  <c r="S366" i="5"/>
  <c r="S358" i="5"/>
  <c r="S350" i="5"/>
  <c r="S342" i="5"/>
  <c r="S334" i="5"/>
  <c r="S326" i="5"/>
  <c r="S318" i="5"/>
  <c r="S310" i="5"/>
  <c r="S302" i="5"/>
  <c r="S294" i="5"/>
  <c r="S286" i="5"/>
  <c r="S278" i="5"/>
  <c r="S270" i="5"/>
  <c r="S262" i="5"/>
  <c r="S254" i="5"/>
  <c r="S246" i="5"/>
  <c r="S238" i="5"/>
  <c r="S230" i="5"/>
  <c r="S222" i="5"/>
  <c r="S214" i="5"/>
  <c r="S206" i="5"/>
  <c r="S198" i="5"/>
  <c r="S190" i="5"/>
  <c r="S182" i="5"/>
  <c r="S174" i="5"/>
  <c r="S166" i="5"/>
  <c r="S158" i="5"/>
  <c r="S150" i="5"/>
  <c r="S142" i="5"/>
  <c r="S134" i="5"/>
  <c r="S126" i="5"/>
  <c r="S118" i="5"/>
  <c r="S110" i="5"/>
  <c r="S102" i="5"/>
  <c r="S94" i="5"/>
  <c r="S86" i="5"/>
  <c r="S78" i="5"/>
  <c r="S70" i="5"/>
  <c r="S62" i="5"/>
  <c r="S54" i="5"/>
  <c r="S46" i="5"/>
  <c r="S38" i="5"/>
  <c r="S30" i="5"/>
  <c r="S22" i="5"/>
  <c r="S14" i="5"/>
  <c r="S6" i="5"/>
  <c r="S189" i="5"/>
  <c r="S181" i="5"/>
  <c r="S173" i="5"/>
  <c r="S165" i="5"/>
  <c r="S157" i="5"/>
  <c r="S149" i="5"/>
  <c r="S141" i="5"/>
  <c r="S133" i="5"/>
  <c r="S125" i="5"/>
  <c r="S117" i="5"/>
  <c r="S109" i="5"/>
  <c r="S101" i="5"/>
  <c r="S93" i="5"/>
  <c r="S85" i="5"/>
  <c r="S77" i="5"/>
  <c r="S69" i="5"/>
  <c r="S61" i="5"/>
  <c r="S53" i="5"/>
  <c r="S45" i="5"/>
  <c r="S37" i="5"/>
  <c r="S29" i="5"/>
  <c r="S21" i="5"/>
  <c r="S13" i="5"/>
  <c r="S5" i="5"/>
  <c r="S468" i="5"/>
  <c r="S460" i="5"/>
  <c r="S452" i="5"/>
  <c r="S444" i="5"/>
  <c r="S436" i="5"/>
  <c r="S428" i="5"/>
  <c r="S420" i="5"/>
  <c r="S412" i="5"/>
  <c r="S404" i="5"/>
  <c r="S396" i="5"/>
  <c r="S388" i="5"/>
  <c r="S380" i="5"/>
  <c r="S372" i="5"/>
  <c r="S364" i="5"/>
  <c r="S356" i="5"/>
  <c r="S348" i="5"/>
  <c r="S340" i="5"/>
  <c r="S332" i="5"/>
  <c r="S324" i="5"/>
  <c r="S316" i="5"/>
  <c r="S308" i="5"/>
  <c r="S300" i="5"/>
  <c r="S292" i="5"/>
  <c r="S284" i="5"/>
  <c r="S276" i="5"/>
  <c r="S268" i="5"/>
  <c r="S260" i="5"/>
  <c r="S252" i="5"/>
  <c r="S244" i="5"/>
  <c r="S236" i="5"/>
  <c r="S228" i="5"/>
  <c r="S220" i="5"/>
  <c r="S212" i="5"/>
  <c r="S204" i="5"/>
  <c r="S196" i="5"/>
  <c r="S188" i="5"/>
  <c r="S180" i="5"/>
  <c r="S172" i="5"/>
  <c r="S164" i="5"/>
  <c r="S156" i="5"/>
  <c r="S148" i="5"/>
  <c r="S140" i="5"/>
  <c r="S132" i="5"/>
  <c r="S124" i="5"/>
  <c r="S116" i="5"/>
  <c r="S108" i="5"/>
  <c r="S100" i="5"/>
  <c r="S92" i="5"/>
  <c r="S84" i="5"/>
  <c r="S76" i="5"/>
  <c r="S68" i="5"/>
  <c r="S60" i="5"/>
  <c r="S52" i="5"/>
  <c r="S44" i="5"/>
  <c r="S36" i="5"/>
  <c r="S28" i="5"/>
  <c r="S20" i="5"/>
  <c r="S12" i="5"/>
  <c r="S4" i="5"/>
  <c r="S179" i="5"/>
  <c r="S171" i="5"/>
  <c r="S163" i="5"/>
  <c r="S155" i="5"/>
  <c r="S147" i="5"/>
  <c r="S139" i="5"/>
  <c r="S131" i="5"/>
  <c r="S123" i="5"/>
  <c r="S115" i="5"/>
  <c r="S107" i="5"/>
  <c r="S99" i="5"/>
  <c r="S91" i="5"/>
  <c r="S83" i="5"/>
  <c r="S75" i="5"/>
  <c r="S67" i="5"/>
  <c r="S59" i="5"/>
  <c r="S51" i="5"/>
  <c r="S43" i="5"/>
  <c r="S35" i="5"/>
  <c r="S27" i="5"/>
  <c r="S19" i="5"/>
  <c r="S11" i="5"/>
  <c r="S3" i="5"/>
  <c r="S178" i="5"/>
  <c r="S170" i="5"/>
  <c r="S162" i="5"/>
  <c r="S154" i="5"/>
  <c r="S146" i="5"/>
  <c r="S138" i="5"/>
  <c r="S130" i="5"/>
  <c r="S122" i="5"/>
  <c r="S114" i="5"/>
  <c r="S106" i="5"/>
  <c r="S98" i="5"/>
  <c r="S90" i="5"/>
  <c r="S82" i="5"/>
  <c r="S74" i="5"/>
  <c r="S66" i="5"/>
  <c r="S58" i="5"/>
  <c r="S50" i="5"/>
  <c r="S42" i="5"/>
  <c r="S34" i="5"/>
  <c r="S26" i="5"/>
  <c r="S18" i="5"/>
  <c r="S10" i="5"/>
  <c r="S185" i="5"/>
  <c r="S177" i="5"/>
  <c r="S169" i="5"/>
  <c r="S161" i="5"/>
  <c r="S153" i="5"/>
  <c r="S145" i="5"/>
  <c r="S137" i="5"/>
  <c r="S129" i="5"/>
  <c r="S121" i="5"/>
  <c r="S113" i="5"/>
  <c r="S105" i="5"/>
  <c r="S97" i="5"/>
  <c r="S89" i="5"/>
  <c r="S81" i="5"/>
  <c r="S73" i="5"/>
  <c r="S65" i="5"/>
  <c r="S57" i="5"/>
  <c r="S49" i="5"/>
  <c r="S41" i="5"/>
  <c r="S33" i="5"/>
  <c r="S25" i="5"/>
  <c r="S17" i="5"/>
</calcChain>
</file>

<file path=xl/sharedStrings.xml><?xml version="1.0" encoding="utf-8"?>
<sst xmlns="http://schemas.openxmlformats.org/spreadsheetml/2006/main" count="4078" uniqueCount="1378">
  <si>
    <t>Toast Inc</t>
  </si>
  <si>
    <t>Later Stage</t>
  </si>
  <si>
    <t>Y</t>
  </si>
  <si>
    <t>SeriesF</t>
  </si>
  <si>
    <t>United States</t>
  </si>
  <si>
    <t>Technology and Communications</t>
  </si>
  <si>
    <t>Bessemer Venture Partners, Greenoaks Capital Management LLC, Lead Edge Capital Management LLC, T. Rowe Price Group Inc, Tiger Global Management LLC, TPG Capital LP</t>
  </si>
  <si>
    <t>Travel Apps, Cybersecurity, Payments</t>
  </si>
  <si>
    <t>SentinelOne Inc</t>
  </si>
  <si>
    <t>N</t>
  </si>
  <si>
    <t>SeriesE</t>
  </si>
  <si>
    <t>Accel, Insight Venture Management LLC, Qualcomm Ventures, Redpoint Ventures, Sinewave Ventures, Sound Ventures, Tiger Global Management LLC</t>
  </si>
  <si>
    <t>Endpoint Security, Artificial Intelligence, Network Security</t>
  </si>
  <si>
    <t>Supermarket Grocery Supplies Pvt Ltd</t>
  </si>
  <si>
    <t>India</t>
  </si>
  <si>
    <t>Retailing</t>
  </si>
  <si>
    <t>Bessemer Venture Partners, International Finance Corp, Sands Capital Management LLC, Trifecta Capital Advisors LLP, Bessemer Venture Partners, International Finance Corp, Trifecta Capital Advisors LLP</t>
  </si>
  <si>
    <t>Online Retail, ECommerce</t>
  </si>
  <si>
    <t>Bird Rides Inc</t>
  </si>
  <si>
    <t>SeriesD</t>
  </si>
  <si>
    <t>Accel, Caisse de depot et placement du Quebec, Charles River Ventures Inc, Greycroft Partners LLC, IDInvest Partners, Lead Edge Capital Management LLC, Sequoia Capital Operations LLC, Signals Venture Capital, Sound Ventures, Target Global, Upfront Ventures , Valor Equity Partners</t>
  </si>
  <si>
    <t>Sharing Economy, Industry</t>
  </si>
  <si>
    <t>Pony.ai Inc</t>
  </si>
  <si>
    <t>Growth Stage</t>
  </si>
  <si>
    <t>SeriesC</t>
  </si>
  <si>
    <t>Comcast Ventures, DCM Ventures, IDG Capital, Kima Ventures</t>
  </si>
  <si>
    <t>Artificial Intelligence, Connected Car, Autonomous Vehicles, Travel Apps, AI Chips</t>
  </si>
  <si>
    <t>Shape Security, Inc.</t>
  </si>
  <si>
    <t>GV Management Co LLC, Kleiner Perkins Caufield &amp; Byers, Norwest Venture Partners XII, LP, Venrock Inc</t>
  </si>
  <si>
    <t>Cybersecurity</t>
  </si>
  <si>
    <t>Ofo Inc</t>
  </si>
  <si>
    <t xml:space="preserve">Early Stage </t>
  </si>
  <si>
    <t>China</t>
  </si>
  <si>
    <t>Transport and Logistics</t>
  </si>
  <si>
    <t>Coatue Management LLC, DST Global</t>
  </si>
  <si>
    <t>Travel Apps, Digitalization, ECommerce</t>
  </si>
  <si>
    <t>N26 Bank GmbH</t>
  </si>
  <si>
    <t>Germany</t>
  </si>
  <si>
    <t>Financial Services</t>
  </si>
  <si>
    <t>Battery Ventures LP, GIC Pvt Ltd, Horizons Ventures Ltd, Insight Venture Management LLC, Redalpine Venture Partners AG, Tencent Holdings Ltd</t>
  </si>
  <si>
    <t>Digitalization, Fintech, Payments, Online Banking, Digital Banking</t>
  </si>
  <si>
    <t>Revolut Ltd</t>
  </si>
  <si>
    <t>United Kingdom</t>
  </si>
  <si>
    <t>DST Global, Point Nine Capital, Ribbit Capital, L.P., Seedcamp Ltd, TCMI Inc</t>
  </si>
  <si>
    <t>Cryptocurrencies, Fintech, Payments, Online Payments, Digital Banking, Travel Apps</t>
  </si>
  <si>
    <t>Gusto Inc</t>
  </si>
  <si>
    <t>Dragoneer Investment Group LLC, Emergence Capital Partners, Fidelity Management &amp; Research Company, General Catalyst Partners LLC, GV Management Co LLC, Kleiner Perkins Caufield &amp; Byers, Ribbit Capital, L.P., Y Combinator Management LLC</t>
  </si>
  <si>
    <t>Software as a Service, Fintech, Travel Apps, Workflow Management, Sensory &amp; Indulgence</t>
  </si>
  <si>
    <t>Beijing Freedom Information Technology Co Ltd</t>
  </si>
  <si>
    <t>SeriesB</t>
  </si>
  <si>
    <t>General Atlantic LLC, Source Code Capital, Tencent Holdings Ltd, Warburg Pincus LLC, SoftBank Vision Fund LP</t>
  </si>
  <si>
    <t>Digitalization, Travel Apps</t>
  </si>
  <si>
    <t>Chime Financial Inc</t>
  </si>
  <si>
    <t>Access Technology Ventures, Coatue Management LLC, Dragoneer Investment Group LLC, DST Global, General Atlantic LLC, Tiger Global Management LLC</t>
  </si>
  <si>
    <t>Fintech, Digital Banking, Travel Apps, Banking</t>
  </si>
  <si>
    <t>23andMe Inc</t>
  </si>
  <si>
    <t>Medical Equipment</t>
  </si>
  <si>
    <t>Casdin Capital LLC, Fidelity Management &amp; Research Company, GV Management Co LLC, Johnson &amp; Johnson Innovation - JJDC Inc, MPM Capital, Inc., New Enterprise Associates Inc, NewView Capital, Sequoia Capital Operations LLC</t>
  </si>
  <si>
    <t>Digital Therapeutics, Genomics</t>
  </si>
  <si>
    <t>UBTECH Robotics Inc</t>
  </si>
  <si>
    <t>Qiming Venture Partners, Tencent Holdings Ltd</t>
  </si>
  <si>
    <t>Robotics, Artificial Intelligence, Smart Robots, Drones, Sustainability</t>
  </si>
  <si>
    <t>Katerra Inc</t>
  </si>
  <si>
    <t>Greenoaks Capital Management LLC, Khosla Ventures LLC, Navitas Capital, SoftBank Vision Fund LP, Tavistock Group</t>
  </si>
  <si>
    <t>Workflow Management</t>
  </si>
  <si>
    <t>sonder Corporation</t>
  </si>
  <si>
    <t>Leisure and Arts</t>
  </si>
  <si>
    <t>Greenoaks Capital Management LLC, Greylock Partners, Real Ventures Limited, Spark Capital, Valor Equity Partners</t>
  </si>
  <si>
    <t>ECommerce</t>
  </si>
  <si>
    <t>JAND Inc</t>
  </si>
  <si>
    <t>SeriesG</t>
  </si>
  <si>
    <t>Baillie Gifford &amp; Co, D1 Capital Partners, General Catalyst Partners LLC, Menlo Ventures, Spark Capital, SV Angel LLC, T. Rowe Price Group Inc, Thrive Capital, Tiger Global Management LLC</t>
  </si>
  <si>
    <t>ECommerce, Online Retail</t>
  </si>
  <si>
    <t>Snapdeal Pvt Ltd</t>
  </si>
  <si>
    <t>SeriesJ</t>
  </si>
  <si>
    <t>Bessemer Venture Partners, BlackRock Inc, Intel Capital Corporation, Nexus Venture Partners</t>
  </si>
  <si>
    <t>ECommerce, Virtual Energy Marketplace</t>
  </si>
  <si>
    <t>Acorns Advisers LLC</t>
  </si>
  <si>
    <t>BlackRock Inc, Comcast Ventures, DST Global, Greycroft Partners LLC, Nyca Partners, Point72 Ventures LLC, Sound Ventures, BlackRock Inc</t>
  </si>
  <si>
    <t>Machine Learning, Digitalization, Travel Apps, Robo Advice</t>
  </si>
  <si>
    <t>Zymergen Inc</t>
  </si>
  <si>
    <t>Pharmaceuticals and Healthcare</t>
  </si>
  <si>
    <t>Baillie Gifford &amp; Co, Perceptive Advisors LLC, Prelude Ventures LLC, SoftBank Vision Fund LP</t>
  </si>
  <si>
    <t>Genomics, Artificial Intelligence, Machine Learning, Healthtech</t>
  </si>
  <si>
    <t>Niantic, Inc</t>
  </si>
  <si>
    <t>Battery Ventures LP, Charles River Ventures Inc, Founders Fund, Institutional Venture Partners, Meritech Capital Partners, Samsung Ventures America, Spark Capital</t>
  </si>
  <si>
    <t>Digital Therapeutics, Gaming, Travel Apps, Virtual and Augmented Reality, Digitalization, Augmented Reality, Virtual Reality</t>
  </si>
  <si>
    <t>Tile Inc</t>
  </si>
  <si>
    <t>Bessemer Venture Partners, GGV Capital, Khosla Ventures LLC, Lead Edge Capital Management LLC, Slow Ventures, Tencent Holdings Ltd</t>
  </si>
  <si>
    <t>Internet of Things, ECommerce, Travel Apps</t>
  </si>
  <si>
    <t>MuleSoft Inc</t>
  </si>
  <si>
    <t>Lightspeed Management Company, L.L.C, Meritech Capital Partners, New Enterprise Associates Inc, Salesforce Ventures, Sands Capital Management LLC, Sapphire Ventures LLC</t>
  </si>
  <si>
    <t/>
  </si>
  <si>
    <t>Megvii Technology Ltd</t>
  </si>
  <si>
    <t>Qiming Venture Partners</t>
  </si>
  <si>
    <t>Computer Vision, Biometrics, Robotics, Fintech, Identity Management, Artificial Intelligence</t>
  </si>
  <si>
    <t>Houzz Inc.</t>
  </si>
  <si>
    <t>Construction</t>
  </si>
  <si>
    <t>Comcast Ventures, GGV Capital, Kleiner Perkins Caufield &amp; Byers, New Enterprise Associates Inc, Sequoia Capital Operations LLC, T. Rowe Price Group Inc</t>
  </si>
  <si>
    <t>Online Retail, Travel Apps, ECommerce, Digitalization, Online Travel, Ambient Commerce</t>
  </si>
  <si>
    <t>Prosper Funding LLC</t>
  </si>
  <si>
    <t>Accel, BlackRock Inc, Breyer Capital, DAG Ventures LLC, Francisco Partners Management LLC, Institutional Venture Partners, Meritech Capital Partners, QED Investors, LLC, Sequoia Capital Operations LLC, Target Global, Vivo Capital LLC</t>
  </si>
  <si>
    <t>Fintech, Data Science, P2P Transfers, Sharing Economy, Virtual Energy Marketplace</t>
  </si>
  <si>
    <t>TransferWise Ltd</t>
  </si>
  <si>
    <t>Andreessen Horowitz LLC, Baillie Gifford &amp; Co, Index Ventures LLP, Institutional Venture Partners, Kima Ventures, Sapphire Ventures LLC, Seedcamp Ltd, SV Angel LLC, World Innovation Lab, LLC, Andreessen Horowitz LLC, Baillie Gifford &amp; Co, BlackRock Inc, D1 Capital Partners, Lead Edge Capital Management LLC, Lone Pine Capital, LLC, Merian Chrysalis Investment Company Limited, Vitruvian Partners LLP</t>
  </si>
  <si>
    <t>Online Payments, Travel Apps, Fintech, Conversational Platforms</t>
  </si>
  <si>
    <t>Postmates Inc</t>
  </si>
  <si>
    <t>Consumer Packaged Goods</t>
  </si>
  <si>
    <t>BlackRock Inc, Founders Fund, Matrix Partners, Slow Ventures, Spark Capital, Tiger Global Management LLC</t>
  </si>
  <si>
    <t>Online Food Delivery, Digitalization</t>
  </si>
  <si>
    <t>Zhihu</t>
  </si>
  <si>
    <t>Capital Today, Qiming Venture Partners, Tencent Holdings Ltd</t>
  </si>
  <si>
    <t>Social Media</t>
  </si>
  <si>
    <t>Beijing Electric Vehicle Co., Ltd.</t>
  </si>
  <si>
    <t>Automotive</t>
  </si>
  <si>
    <t>Electric Vehicles, Batteries, Climate Change</t>
  </si>
  <si>
    <t>CollectiveHealth, Inc.</t>
  </si>
  <si>
    <t>Founders Fund, GV Management Co LLC, Maverick Capital Ltd, New Enterprise Associates Inc, Redpoint Ventures, SoftBank Vision Fund LP</t>
  </si>
  <si>
    <t>Health &amp; Wellness</t>
  </si>
  <si>
    <t>Nextdoor Inc</t>
  </si>
  <si>
    <t>Coatue Management LLC, Comcast Ventures, DAG Ventures LLC, Greylock Partners, GV Management Co LLC, Insight Venture Management LLC, Kleiner Perkins Caufield &amp; Byers, Meritech Capital Partners, Redpoint Ventures, Shasta Ventures Management LLC, Tiger Global Management LLC</t>
  </si>
  <si>
    <t>Social Media, Travel Apps</t>
  </si>
  <si>
    <t>Convoy, Inc.</t>
  </si>
  <si>
    <t>Baillie Gifford &amp; Co, Fidelity Management &amp; Research Company, Greylock Partners, Lone Pine Capital, LLC, Y Combinator Management LLC</t>
  </si>
  <si>
    <t>Travel Apps</t>
  </si>
  <si>
    <t>Getaround Inc</t>
  </si>
  <si>
    <t>Braemar Energy Ventures, Collaborative Fund, General Catalyst Partners LLC, Menlo Ventures, Redpoint Ventures, Reinvent Capital, SoftBank Vision Fund LP</t>
  </si>
  <si>
    <t>Macro, Sharing Economy, Online Travel, Travel Apps, Marketplaces</t>
  </si>
  <si>
    <t>Proterra Inc</t>
  </si>
  <si>
    <t>BMW i Ventures Inc, Kleiner Perkins Caufield &amp; Byers, G2VP, LLC</t>
  </si>
  <si>
    <t>Electric Vehicles</t>
  </si>
  <si>
    <t>Joby Aviation Inc</t>
  </si>
  <si>
    <t>Aerospace and Defense</t>
  </si>
  <si>
    <t>8VC , Baillie Gifford &amp; Co, Intel Capital Corporation, Toyota AI Ventures, LLC</t>
  </si>
  <si>
    <t>Tujia Online Information Technology Beijing Co Ltd</t>
  </si>
  <si>
    <t>GGV Capital, Lightspeed Management Company, L.L.C, Qiming Venture Partners</t>
  </si>
  <si>
    <t>Travel Apps, Online Travel, Digitalization</t>
  </si>
  <si>
    <t>Netskope Inc</t>
  </si>
  <si>
    <t>Accel, Geodesic Capital, Lightspeed Management Company, L.L.C, Sapphire Ventures LLC</t>
  </si>
  <si>
    <t>Security, Cybersecurity</t>
  </si>
  <si>
    <t>Zenefits Insurance Services</t>
  </si>
  <si>
    <t>Andreessen Horowitz LLC, Fidelity Management &amp; Research Company, General Catalyst Partners LLC, Insight Venture Management LLC, Institutional Venture Partners, Khosla Ventures LLC, Maverick Capital Ltd, Sound Ventures, SV Angel LLC, TPG Capital LP, Y Combinator Management LLC</t>
  </si>
  <si>
    <t>Software as a Service, Travel Apps, Fintech</t>
  </si>
  <si>
    <t>Thrive Earlier Detection Corp</t>
  </si>
  <si>
    <t>Biomatics Capital Partners LP, Casdin Capital LLC, Invus Group LLC, Lux Capital, Perceptive Advisors LLC, Sands Capital Management LLC, Section 32</t>
  </si>
  <si>
    <t>Healthcare</t>
  </si>
  <si>
    <t>ClassPass Inc</t>
  </si>
  <si>
    <t>Charles River Ventures Inc, General Catalyst Partners LLC, GV Management Co LLC, L Catterton, SV Angel LLC, Thrive Capital</t>
  </si>
  <si>
    <t>Fuze Inc</t>
  </si>
  <si>
    <t>N.A.</t>
  </si>
  <si>
    <t>Bessemer Venture Partners, Greenspring Associates, Inc., Index Ventures LLP, Insight Venture Management LLC, Khosla Ventures LLC, Summit Partners, TCMI Inc</t>
  </si>
  <si>
    <t>Travel Apps, Social Media</t>
  </si>
  <si>
    <t>Tealium Inc.</t>
  </si>
  <si>
    <t>Bain Capital LLC, Battery Ventures LP, Citi Ventures Inc, Industry Ventures LLC, Prelude Ventures LLC, Silver Lake Partners, L.P., Tenaya Capital Inc</t>
  </si>
  <si>
    <t>Data Analytics, Digitalization, Internet Advertising</t>
  </si>
  <si>
    <t>Beijing Mobike Technology Co Ltd</t>
  </si>
  <si>
    <t>Hillhouse Capital Group, Qualcomm Ventures, Tencent Holdings Ltd, TPG Capital LP, Hillhouse Capital Group</t>
  </si>
  <si>
    <t>Travel Apps, Digitalization, Digital Therapeutics</t>
  </si>
  <si>
    <t>NetEase Cloud Music</t>
  </si>
  <si>
    <t>General Atlantic LLC</t>
  </si>
  <si>
    <t>Udaan.com</t>
  </si>
  <si>
    <t>Citi Ventures Inc, DST Global, Footpath Ventures, GGV Capital, Hillhouse Capital Group, Lightspeed Management Company, L.L.C, Tencent Holdings Ltd</t>
  </si>
  <si>
    <t>ECommerce, Travel Apps</t>
  </si>
  <si>
    <t>Danke Apartment</t>
  </si>
  <si>
    <t>CMC Capital Partners, Gaorong Capital, Joy Capital, Tiger Global Management LLC, Vision Plus Capital</t>
  </si>
  <si>
    <t>Monzo Bank Ltd</t>
  </si>
  <si>
    <t>Accel, General Catalyst Partners LLC, Goodwater Capital, LLC, Kaiser Permanente Ventures, Thrive Capital, Y Combinator Management LLC</t>
  </si>
  <si>
    <t>Fintech, Digital Banking, Digitalization, User Experience</t>
  </si>
  <si>
    <t>Foursquare Labs, Inc.</t>
  </si>
  <si>
    <t>Andreessen Horowitz LLC, Khosla Ventures LLC, Redpoint Ventures, Spark Capital, Union Square Ventures</t>
  </si>
  <si>
    <t>Data Analytics, Travel Apps</t>
  </si>
  <si>
    <t>Beijing Socha Network Technology Co Ltd</t>
  </si>
  <si>
    <t>Sequoia Capital Operations LLC, Warburg Pincus LLC</t>
  </si>
  <si>
    <t>Software as a Service, Fintech, Online Retail, Travel Apps, Digitalization, ECommerce</t>
  </si>
  <si>
    <t>Blend Labs, Inc.</t>
  </si>
  <si>
    <t>8VC , Coatue Management LLC, Emergence Capital Partners, Founders Fund, General Atlantic LLC, Greylock Partners, Initialized Capital Management LLC, Lightspeed Management Company, L.L.C, Nyca Partners, Tiger Global Management LLC</t>
  </si>
  <si>
    <t>Fintech, Digitalization, User Experience, Digital Banking</t>
  </si>
  <si>
    <t>Marqeta, Inc</t>
  </si>
  <si>
    <t>Coatue Management LLC, Geodesic Capital, Granite Ventures, LLC, Greylock Partners, Lone Pine Capital, LLC, Spark Capital, Vitruvian Partners LLP, Coatue Management LLC, Granite Ventures, LLC, Vitruvian Partners LLP</t>
  </si>
  <si>
    <t>Fintech, Digital Payments, Digitalization</t>
  </si>
  <si>
    <t>Shanghai Junzheng Network Technology Co Ltd</t>
  </si>
  <si>
    <t>Chengwei Capital, GGV Capital</t>
  </si>
  <si>
    <t>Online Travel, Payments, Digitalization</t>
  </si>
  <si>
    <t>WellTok Inc</t>
  </si>
  <si>
    <t>Bessemer Venture Partners, Emergence Capital Partners, Flare Capital Partners, New Enterprise Associates Inc, Okapi Venture Capital, LLC, Qualcomm Ventures</t>
  </si>
  <si>
    <t>Data Analytics, Electronic Medical Record (EMR) Systems, Software as a Service, Healthtech, Smart Hospitals, Health &amp; Wellness</t>
  </si>
  <si>
    <t>GitLab Inc</t>
  </si>
  <si>
    <t>500 Startups Management Co LLC, Coatue Management LLC, D1 Capital Partners, GV Management Co LLC, Khosla Ventures LLC, Sound Ventures, Tiger Global Management LLC, Y Combinator Management LLC</t>
  </si>
  <si>
    <t>Fintech, Travel Apps, Workflow Management, Data Analytics</t>
  </si>
  <si>
    <t>Docker Inc</t>
  </si>
  <si>
    <t>Coatue Management LLC, Greylock Partners, Insight Venture Management LLC, Salesforce Ventures, Sequoia Capital Operations LLC, Trinity Ventures</t>
  </si>
  <si>
    <t>Fintech</t>
  </si>
  <si>
    <t>Patreon, Inc.</t>
  </si>
  <si>
    <t>Accomplice LLC, Charles River Ventures Inc, Lone Pine Capital, LLC, New Enterprise Associates Inc, SV Angel LLC, Thrive Capital</t>
  </si>
  <si>
    <t>Digitalization</t>
  </si>
  <si>
    <t>Recursion Pharmaceuticals Inc</t>
  </si>
  <si>
    <t>Baillie Gifford &amp; Co, Casdin Capital LLC, Charles River Ventures Inc, Felicis Ventures, Lux Capital, Menlo Ventures, Samsara BioCapital LLC</t>
  </si>
  <si>
    <t>Healthtech, Artificial Intelligence, Drug Development</t>
  </si>
  <si>
    <t>Royole Corporation</t>
  </si>
  <si>
    <t>IDG Capital, Shenzhen Capital Group Co., Ltd</t>
  </si>
  <si>
    <t>Bluevine Capital, Inc.</t>
  </si>
  <si>
    <t>Citi Ventures Inc, Kima Ventures, Lightspeed Management Company, L.L.C, M12, Menlo Ventures</t>
  </si>
  <si>
    <t>Digital Banking, Fintech</t>
  </si>
  <si>
    <t>MGI Tech Co Ltd</t>
  </si>
  <si>
    <t>IDG Capital</t>
  </si>
  <si>
    <t>Genomics, Covid 19, Sustainability, Regulation</t>
  </si>
  <si>
    <t>Freenome Inc</t>
  </si>
  <si>
    <t>Andreessen Horowitz LLC, Charles River Ventures Inc, EcoR1 Capital LLC, Fidelity Management &amp; Research Company, Founders Fund, GV Management Co LLC, Kaiser Permanente Ventures, Novartis Venture Fund, Perceptive Advisors LLC, RA Capital Management LLC, Roche Venture Fund, Sands Capital Management LLC, Section 32</t>
  </si>
  <si>
    <t>Artificial Intelligence, Healthtech, Genomics, Healthcare</t>
  </si>
  <si>
    <t>GetYourGuide GmbH</t>
  </si>
  <si>
    <t>Switzerland</t>
  </si>
  <si>
    <t>Battery Ventures LP, Highland Capital Partners, LLC, KKR &amp; Co Inc, SoftBank Vision Fund LP, Spark Capital, Battery Ventures LP, KKR &amp; Co Inc, SoftBank Vision Fund LP, Spark Capital</t>
  </si>
  <si>
    <t>Online Travel, Travel Apps</t>
  </si>
  <si>
    <t>Qingdao Zhenkun Trading Co Ltd</t>
  </si>
  <si>
    <t>Tencent Holdings Ltd, Tiger Global Management LLC</t>
  </si>
  <si>
    <t>Whoop Inc</t>
  </si>
  <si>
    <t>Accomplice LLC, Collaborative Fund, Institutional Venture Partners</t>
  </si>
  <si>
    <t>Wearable Tech</t>
  </si>
  <si>
    <t>Sigfox SA</t>
  </si>
  <si>
    <t>France</t>
  </si>
  <si>
    <t>IDInvest Partners, Intel Capital Corporation, NTT Docomo Ventures Inc, Salesforce Ventures</t>
  </si>
  <si>
    <t>Connectivity, Digital Therapeutics, Internet of Things, Digitalization, Diversification, Edge Computing</t>
  </si>
  <si>
    <t>Optimizely, Inc.</t>
  </si>
  <si>
    <t>Andreessen Horowitz LLC, Bain Capital LLC, Battery Ventures LP, Citi Ventures Inc, GV Management Co LLC, Index Ventures LLP, Salesforce Ventures, Tenaya Capital Inc</t>
  </si>
  <si>
    <t>Software as a Service, Individualism &amp; Expression</t>
  </si>
  <si>
    <t>Fanatics Inc</t>
  </si>
  <si>
    <t>Andreessen Horowitz LLC, Franklin Templeton Investments, Insight Venture Management LLC, Thrive Capital, Andreessen Horowitz LLC, Insight Venture Management LLC, SoftBank Vision Fund LP</t>
  </si>
  <si>
    <t>Internet Advertising, ECommerce</t>
  </si>
  <si>
    <t>Ginkgo BioWorks Inc</t>
  </si>
  <si>
    <t>Baillie Gifford &amp; Co, Felicis Ventures, General Atlantic LLC, Y Combinator Management LLC</t>
  </si>
  <si>
    <t>Healthtech, Internet of Things</t>
  </si>
  <si>
    <t>Via Transportation, Inc.</t>
  </si>
  <si>
    <t>Kapor Capital, Shell Ventures</t>
  </si>
  <si>
    <t>Graphcore Ltd</t>
  </si>
  <si>
    <t>Baillie Gifford &amp; Co, Dell Technologies Capital, Merian Chrysalis Investment Company Limited, Robert Bosch Venture Capital GmbH, Sofina SA</t>
  </si>
  <si>
    <t>Artificial Intelligence</t>
  </si>
  <si>
    <t>Illumio Inc</t>
  </si>
  <si>
    <t>8VC , Accel, Andreessen Horowitz LLC, BlackRock Inc, General Catalyst Partners LLC</t>
  </si>
  <si>
    <t>Security, Travel Apps, Application Security, Cybersecurity</t>
  </si>
  <si>
    <t>Pindrop Security, Inc.</t>
  </si>
  <si>
    <t>Andreessen Horowitz LLC, Citi Ventures Inc, Felicis Ventures, GV Management Co LLC, Institutional Venture Partners, Redpoint Ventures, Vitruvian Partners LLP</t>
  </si>
  <si>
    <t>Network Security, Fintech, Identity Management, Biometrics, Software as a Service</t>
  </si>
  <si>
    <t>Letgo USA BV</t>
  </si>
  <si>
    <t>Accel, FJ Labs, Insight Venture Management LLC, New Enterprise Associates Inc, Northzone Ventures</t>
  </si>
  <si>
    <t>Ele.me</t>
  </si>
  <si>
    <t>Tencent Holdings Ltd</t>
  </si>
  <si>
    <t>Sila Nanotechnologies Inc</t>
  </si>
  <si>
    <t>Industrial Goods and Machinery</t>
  </si>
  <si>
    <t>8VC , Bessemer Venture Partners, Chengwei Capital, Coatue Management LLC, Matrix Partners, Next47 GmbH, Sutter Hill Ventures LLC</t>
  </si>
  <si>
    <t>Nano Tech, Batteries</t>
  </si>
  <si>
    <t>Darktrace Ltd</t>
  </si>
  <si>
    <t>Insight Venture Management LLC, KKR &amp; Co Inc, Summit Partners, TenEleven Ventures, Vitruvian Partners LLP, KKR &amp; Co Inc, Summit Partners, Vitruvian Partners LLP</t>
  </si>
  <si>
    <t>Cybersecurity, Artificial Intelligence, Machine Learning</t>
  </si>
  <si>
    <t>Sorting Hat Technologies Pvt Ltd</t>
  </si>
  <si>
    <t>Blume Ventures, Dragoneer Investment Group LLC, General Atlantic LLC, GGV Capital, GIC Pvt Ltd, Nexus Venture Partners, Tiger Global Management LLC</t>
  </si>
  <si>
    <t>Huohua Siwei</t>
  </si>
  <si>
    <t>Business and Consumer Services</t>
  </si>
  <si>
    <t>GGV Capital, IDG Capital, KKR &amp; Co Inc, Tencent Holdings Ltd, The Carlyle Group LP</t>
  </si>
  <si>
    <t>Lianjiawang (Beijing) Technology Co Ltd</t>
  </si>
  <si>
    <t>Ximalaya.com, lnc.</t>
  </si>
  <si>
    <t>China Creation Ventures, General Atlantic LLC, Kleiner Perkins Caufield &amp; Byers, Tencent Holdings Ltd</t>
  </si>
  <si>
    <t>ClearMotion Inc</t>
  </si>
  <si>
    <t>Franklin Templeton Investments, M12, New Enterprise Associates Inc, NewView Capital, Qualcomm Ventures, World Innovation Lab, LLC</t>
  </si>
  <si>
    <t>Autonomous Vehicles, Robotics, Industry, User Experience, Sensory &amp; Indulgence</t>
  </si>
  <si>
    <t>ThoughtSpot Inc.</t>
  </si>
  <si>
    <t>General Catalyst Partners LLC, Geodesic Capital, Khosla Ventures LLC, Lightspeed Management Company, L.L.C, Sapphire Ventures LLC</t>
  </si>
  <si>
    <t>Big Data, Data Analytics</t>
  </si>
  <si>
    <t>Automation Anywhere Inc</t>
  </si>
  <si>
    <t>General Atlantic LLC, New Enterprise Associates Inc, Salesforce Ventures, SoftBank Vision Fund LP, World Innovation Lab, LLC</t>
  </si>
  <si>
    <t>Onfido Ltd</t>
  </si>
  <si>
    <t>IDInvest Partners, M12, Plug and Play Tech Center, Salesforce Ventures, Wellington Partners Venture Capital GmbH</t>
  </si>
  <si>
    <t>Machine Learning, Biometrics, Fintech</t>
  </si>
  <si>
    <t>Next Insurance Inc</t>
  </si>
  <si>
    <t>American Express Ventures, Redpoint Ventures, Ribbit Capital, L.P.</t>
  </si>
  <si>
    <t>Insurtech, Artificial Intelligence, Digitalization</t>
  </si>
  <si>
    <t>Attentive Mobile Inc</t>
  </si>
  <si>
    <t>Bain Capital LLC, Coatue Management LLC, D1 Capital Partners, Institutional Venture Partners, Sapphire Ventures LLC, Sequoia Capital Operations LLC, Tiger Global Management LLC</t>
  </si>
  <si>
    <t>Tanium Inc.</t>
  </si>
  <si>
    <t>Andreessen Horowitz LLC, Citi Ventures Inc, Franklin Templeton Investments, Institutional Venture Partners, Salesforce Ventures, TPG Capital LP, Andreessen Horowitz LLC, Baillie Gifford &amp; Co, Fidelity Management &amp; Research Company, Institutional Venture Partners, T. Rowe Price Group Inc</t>
  </si>
  <si>
    <t>Cybersecurity, Fintech</t>
  </si>
  <si>
    <t>Hippo Analytics Inc.</t>
  </si>
  <si>
    <t>Comcast Ventures, Dragoneer Investment Group LLC, Felicis Ventures, Fifth Wall Ventures Management LLC, GGV Capital, Horizon Ventures, Horizons Ventures Ltd, Pipeline Capital Partners, Ribbit Capital, L.P.</t>
  </si>
  <si>
    <t>Insurtech, Fintech</t>
  </si>
  <si>
    <t>Immatics Biotechnologies GmbH</t>
  </si>
  <si>
    <t>Wellington Partners Venture Capital GmbH, Perceptive Advisors LLC, RTW Investments LP, Wellington Partners Venture Capital GmbH</t>
  </si>
  <si>
    <t>Medical Device Quality Control, Precision and Personalized Medicine</t>
  </si>
  <si>
    <t>Symphony Communication Services, LLC</t>
  </si>
  <si>
    <t>BlackRock Inc, BPI France SA, Maverick Capital Ltd</t>
  </si>
  <si>
    <t>Fintech, Conversational Platforms, Artificial Intelligence, Travel Apps</t>
  </si>
  <si>
    <t>Peloton Therapeutics Inc</t>
  </si>
  <si>
    <t>EcoR1 Capital LLC, Foresite Capital Management LLC, Nextech Invest Ltd, Orbimed Advisors LLC, RA Capital Management LLC, The Column Group LLC</t>
  </si>
  <si>
    <t>Drug Development, Precision and Personalized Medicine</t>
  </si>
  <si>
    <t>Ripple Labs Inc</t>
  </si>
  <si>
    <t>Andreessen Horowitz LLC, Digital Currency Group Inc, IDG Capital, Lightspeed Management Company, L.L.C, Santander Fintech Ltd</t>
  </si>
  <si>
    <t>Blockchain, Fintech, Digital Payments</t>
  </si>
  <si>
    <t>Shanghai Gangfu E-Commerce Co Ltd</t>
  </si>
  <si>
    <t>IDG Capital, Sequoia Capital Operations LLC</t>
  </si>
  <si>
    <t>Sonalight Inc.</t>
  </si>
  <si>
    <t>Battery Ventures LP, GIC Pvt Ltd, Institutional Venture Partners, Lead Edge Capital Management LLC, SV Angel LLC, Tencent Holdings Ltd, Y Combinator Management LLC</t>
  </si>
  <si>
    <t>Data Analytics</t>
  </si>
  <si>
    <t>MemSQL Inc.</t>
  </si>
  <si>
    <t>Accel, Dell Technologies Capital, DST Global, GV Management Co LLC, Khosla Ventures LLC, New Enterprise Associates Inc, SV Angel LLC, Y Combinator Management LLC</t>
  </si>
  <si>
    <t>Avant LLC</t>
  </si>
  <si>
    <t>General Atlantic LLC, KKR &amp; Co Inc, Tiger Global Management LLC</t>
  </si>
  <si>
    <t>Fintech, ECommerce</t>
  </si>
  <si>
    <t>Outreach Corp</t>
  </si>
  <si>
    <t>Lone Pine Capital, LLC, M12, Menlo Ventures, Meritech Capital Partners, Sands Capital Management LLC, Sapphire Ventures LLC, Spark Capital, Trinity Ventures</t>
  </si>
  <si>
    <t>Data Security, Cybersecurity</t>
  </si>
  <si>
    <t>Synack Inc</t>
  </si>
  <si>
    <t>GGV Capital, Greylock Partners, GV Management Co LLC, Intel Capital Corporation, Kleiner Perkins Caufield &amp; Byers, M12</t>
  </si>
  <si>
    <t>Zomato Media Pvt Ltd</t>
  </si>
  <si>
    <t>Baillie Gifford &amp; Co, D1 Capital Partners, Dragoneer Investment Group LLC, Fidelity Management &amp; Research Company, Sequoia Capital Operations LLC, Tiger Global Management LLC</t>
  </si>
  <si>
    <t>ECommerce, Online Food Delivery, Travel Apps, Drones, Digitalization</t>
  </si>
  <si>
    <t>Auth0 Inc</t>
  </si>
  <si>
    <t>Bessemer Venture Partners, Meritech Capital Partners, NTT Docomo Ventures Inc, Salesforce Ventures, Sapphire Ventures LLC, Trinity Ventures, World Innovation Lab, LLC</t>
  </si>
  <si>
    <t>Identity Management</t>
  </si>
  <si>
    <t>Flywire Payments Corp</t>
  </si>
  <si>
    <t>500 Startups Management Co LLC, Accel, Bain Capital LLC, F-Prime Inc, Maveron LLC, QED Investors, LLC, Spark Capital</t>
  </si>
  <si>
    <t>Online Payments, Payments, P2P Transfers, Fintech</t>
  </si>
  <si>
    <t>Bitmain Technologies Ltd</t>
  </si>
  <si>
    <t>Fintech, Cryptocurrencies, Artificial Intelligence, Blockchain</t>
  </si>
  <si>
    <t>Buzzfeed, Inc.</t>
  </si>
  <si>
    <t>Andreessen Horowitz LLC, New Enterprise Associates Inc, SV Angel LLC</t>
  </si>
  <si>
    <t>Farmer's Business Network, Inc.</t>
  </si>
  <si>
    <t>BlackRock Inc, GV Management Co LLC, Kleiner Perkins Caufield &amp; Byers, T. Rowe Price Group Inc</t>
  </si>
  <si>
    <t>Trifacta Inc</t>
  </si>
  <si>
    <t>Accel, BMW i Ventures Inc, Energy Impact Partners LLC, Ericsson Venture Partners, Greylock Partners</t>
  </si>
  <si>
    <t>Horizon Robotics Inc</t>
  </si>
  <si>
    <t>Baillie Gifford &amp; Co, Capital Today, Hillhouse Capital Group, Intel Capital Corporation, Linear Venture, Sequoia Capital Operations LLC</t>
  </si>
  <si>
    <t>Artificial Intelligence, Computer Vision, Machine Learning, Connected Car, Autonomous Vehicles, Robotics, AI Chips</t>
  </si>
  <si>
    <t>OneWeb Limited</t>
  </si>
  <si>
    <t>Qualcomm Ventures</t>
  </si>
  <si>
    <t>Faire Wholesale Inc</t>
  </si>
  <si>
    <t>General Business</t>
  </si>
  <si>
    <t>D1 Capital Partners, Dragoneer Investment Group LLC, DST Global, Forerunner Ventures Inc, Founders Fund, Khosla Ventures LLC, Lightspeed Management Company, L.L.C, Sequoia Capital Operations LLC, Y Combinator Management LLC</t>
  </si>
  <si>
    <t>ECommerce, Marketplaces, Digitalization, Online Retail</t>
  </si>
  <si>
    <t>Shanghai Lujiazui International Financial Asset Exchange Co Ltd</t>
  </si>
  <si>
    <t>Fintech, Digitalization</t>
  </si>
  <si>
    <t>Proteus Digital Health Inc</t>
  </si>
  <si>
    <t>SeriesH</t>
  </si>
  <si>
    <t>Novartis Venture Fund, The Carlyle Group LP</t>
  </si>
  <si>
    <t>Wearable Tech, Medical IoT, Remote Patient Monitoring, Healthtech, Connected Patient, Smart Hospitals, Intelligent Healthcare Enterprises, Health &amp; Wellness, Continuous Monitoring, Artificial Intelligence, Digitalization</t>
  </si>
  <si>
    <t>ZKH Industrial Supply Co., Ltd</t>
  </si>
  <si>
    <t>Shenzhen Cowincapital Co Ltd, Tencent Holdings Ltd</t>
  </si>
  <si>
    <t>AppDynamics, Inc.</t>
  </si>
  <si>
    <t>Battery Ventures LP, Cross Creek Advisors LLC, General Atlantic LLC, Greylock Partners, Industry Ventures LLC, Institutional Venture Partners, Kleiner Perkins Caufield &amp; Byers, Lightspeed Management Company, L.L.C, Sands Capital Management LLC</t>
  </si>
  <si>
    <t>Software as a Service, Fintech</t>
  </si>
  <si>
    <t>Barefoot Networks Inc</t>
  </si>
  <si>
    <t>Andreessen Horowitz LLC, Dell Technologies Capital, Lightspeed Management Company, L.L.C, Sequoia Capital Operations LLC, Tencent Holdings Ltd</t>
  </si>
  <si>
    <t>Machine Learning, Connectivity</t>
  </si>
  <si>
    <t>Zinka Logistics Solutions Private Limited</t>
  </si>
  <si>
    <t>Accel, International Finance Corp, Sands Capital Management LLC, Tiger Global Management LLC, Trifecta Capital Advisors LLP, Wellington Partners Venture Capital GmbH</t>
  </si>
  <si>
    <t>Machine Learning, Big Data, Digitalization, Delivery Efficency &amp; Speed, ECommerce, Travel Apps</t>
  </si>
  <si>
    <t>MiaoPai</t>
  </si>
  <si>
    <t>Redpoint Ventures</t>
  </si>
  <si>
    <t>Travel Apps, Social Media, Digitalization</t>
  </si>
  <si>
    <t>Duo Security Inc</t>
  </si>
  <si>
    <t>Geodesic Capital, GV Management Co LLC, Lead Edge Capital Management LLC, Meritech Capital Partners, Redpoint Ventures</t>
  </si>
  <si>
    <t>Software as a Service, Identity Management, Travel Apps, Fintech</t>
  </si>
  <si>
    <t>Beijing Chehejia Technology Ltd</t>
  </si>
  <si>
    <t>BlueRun Ventures, Future Capital Discovery Fund, Source Code Capital</t>
  </si>
  <si>
    <t>Electric Vehicles, Autonomous Vehicles</t>
  </si>
  <si>
    <t>Namely Inc</t>
  </si>
  <si>
    <t>Bullpen Capital, Greenspring Associates, Inc., Matrix Partners, Scale Venture Partners, Sequoia Capital Operations LLC, Tenaya Capital Inc</t>
  </si>
  <si>
    <t>Open Door Labs Inc</t>
  </si>
  <si>
    <t>Access Technology Ventures, Fifth Wall Ventures Management LLC, General Atlantic LLC, GGV Capital, GV Management Co LLC, Khosla Ventures LLC, New Enterprise Associates Inc, Norwest Venture Partners XII, LP, SoftBank Vision Fund LP, SV Angel LLC, SoftBank Vision Fund LP</t>
  </si>
  <si>
    <t>Conversational Platforms, Drones</t>
  </si>
  <si>
    <t>Aquantia Corporation</t>
  </si>
  <si>
    <t>Greylock Partners, Intel Capital Corporation, Lightspeed Management Company, L.L.C, New Enterprise Associates Inc, VentureTech Alliance LLC</t>
  </si>
  <si>
    <t>Connectivity, Travel Apps, Digital Therapeutics, Strategic Partnerships, Data Centers, Big Data</t>
  </si>
  <si>
    <t>Element AI Inc</t>
  </si>
  <si>
    <t>Canada</t>
  </si>
  <si>
    <t>BDC Capital Inc, Caisse de depot et placement du Quebec, Intel Capital Corporation, M12, Real Ventures Limited</t>
  </si>
  <si>
    <t>Rubrik Inc</t>
  </si>
  <si>
    <t>Greylock Partners, Institutional Venture Partners, Khosla Ventures LLC, Lightspeed Management Company, L.L.C</t>
  </si>
  <si>
    <t>Ping An Medical and Healthcare Management Co Ltd</t>
  </si>
  <si>
    <t>SeriesA</t>
  </si>
  <si>
    <t>SoftBank Vision Fund LP</t>
  </si>
  <si>
    <t>Healthtech, Insurtech, Digitalization</t>
  </si>
  <si>
    <t>People Network Co Ltd</t>
  </si>
  <si>
    <t>Shenzhen Capital Group Co., Ltd</t>
  </si>
  <si>
    <t>Internet Advertising, Travel Apps</t>
  </si>
  <si>
    <t>August Home Inc</t>
  </si>
  <si>
    <t>Bessemer Venture Partners, Comcast Ventures, Industry Ventures LLC, Maveron LLC, Qualcomm Ventures</t>
  </si>
  <si>
    <t>Travel Apps, ECommerce, Automated Home</t>
  </si>
  <si>
    <t>Omada Health Inc</t>
  </si>
  <si>
    <t>Andreessen Horowitz LLC, dRx Capital AG, Kaiser Permanente Ventures, Kapor Capital, New Enterprise Associates Inc, Norwest Venture Partners XII, LP, Perceptive Advisors LLC, USVP Management Company Llc</t>
  </si>
  <si>
    <t>Digitalization, Digital Therapeutics, Healthtech, Health &amp; Wellness</t>
  </si>
  <si>
    <t>General Fusion Inc.</t>
  </si>
  <si>
    <t>Nuclear Energy</t>
  </si>
  <si>
    <t>BDC Capital Inc, Braemar Energy Ventures, GIC Pvt Ltd</t>
  </si>
  <si>
    <t>WickedRide Adventure Services Pvt Ltd</t>
  </si>
  <si>
    <t>Accel, Maverick Capital Ltd, Omidyar Network LLC, Qualcomm Ventures, Sequoia Capital Operations LLC</t>
  </si>
  <si>
    <t>ServiceMax Inc</t>
  </si>
  <si>
    <t>Emergence Capital Partners, Kleiner Perkins Caufield &amp; Byers, Meritech Capital Partners, Salesforce Ventures, Silver Lake Partners, L.P., Trinity Ventures, Silver Lake Partners, L.P.</t>
  </si>
  <si>
    <t>Software as a Service, Internet of Things, Data Analytics, Travel Apps, Workflow Management, Digitalization</t>
  </si>
  <si>
    <t>Figma Inc</t>
  </si>
  <si>
    <t>Coatue Management LLC, Founders Fund, Greylock Partners, Index Ventures LLP, Kleiner Perkins Caufield &amp; Byers, Sequoia Capital Operations LLC</t>
  </si>
  <si>
    <t>Collaboration Tools</t>
  </si>
  <si>
    <t>ViaCyte Inc</t>
  </si>
  <si>
    <t>Johnson &amp; Johnson Innovation - JJDC Inc, RA Capital Management LLC, TPG Capital LP</t>
  </si>
  <si>
    <t>Regenerative Medicine</t>
  </si>
  <si>
    <t>Beijing Byte Bounce Technology Co Ltd</t>
  </si>
  <si>
    <t>Sequoia Capital Operations LLC</t>
  </si>
  <si>
    <t>Travel Apps, Big Data</t>
  </si>
  <si>
    <t>Checkr, Inc.</t>
  </si>
  <si>
    <t>Accel, Coatue Management LLC, GV Management Co LLC, Institutional Venture Partners, Khosla Ventures LLC, SV Angel LLC, Y Combinator Management LLC</t>
  </si>
  <si>
    <t>Strava Inc</t>
  </si>
  <si>
    <t>Dragoneer Investment Group LLC, Madrone Capital Partners, Sequoia Capital Operations LLC, TCMI Inc</t>
  </si>
  <si>
    <t>Newton Communications Access Center, Inc</t>
  </si>
  <si>
    <t>Madrone Capital Partners</t>
  </si>
  <si>
    <t>Beijing Rice Technology Co Ltd</t>
  </si>
  <si>
    <t>Coatue Management LLC, Sinovation Ventures, Tencent Holdings Ltd</t>
  </si>
  <si>
    <t>JRSK Inc</t>
  </si>
  <si>
    <t>Accel, Baillie Gifford &amp; Co, Comcast Ventures, Forerunner Ventures Inc, Global Founders Capital GmbH, Lone Pine Capital, LLC</t>
  </si>
  <si>
    <t>Online Retail</t>
  </si>
  <si>
    <t>Looker Data Sciences, Inc.</t>
  </si>
  <si>
    <t>Cross Creek Advisors LLC, Geodesic Capital, Kleiner Perkins Caufield &amp; Byers, Meritech Capital Partners, Redpoint Ventures, Sapphire Ventures LLC</t>
  </si>
  <si>
    <t>Data Analytics, Big Data</t>
  </si>
  <si>
    <t>Indigo Agriculture Inc</t>
  </si>
  <si>
    <t>Agriculture and Forestry</t>
  </si>
  <si>
    <t>Baillie Gifford &amp; Co, Riverstone Holdings LLC</t>
  </si>
  <si>
    <t>Machine Learning</t>
  </si>
  <si>
    <t>Beijing Mafengwo Network Technology Co Ltd</t>
  </si>
  <si>
    <t>Capital Today, Coatue Management LLC, General Atlantic LLC, Hillhouse Capital Group, Qiming Venture Partners, Tencent Holdings Ltd</t>
  </si>
  <si>
    <t>Digitalization, Online Travel, Travel Apps</t>
  </si>
  <si>
    <t>Optiscan Biomedical Corp</t>
  </si>
  <si>
    <t>Signet Healthcare Partners</t>
  </si>
  <si>
    <t>Remote Patient Monitoring, Digital Therapeutics, Healthtech</t>
  </si>
  <si>
    <t>Duolingo Inc</t>
  </si>
  <si>
    <t>Drive Capital LLC, General Atlantic LLC, Kleiner Perkins Caufield &amp; Byers, New Enterprise Associates Inc, Union Square Ventures, General Atlantic LLC</t>
  </si>
  <si>
    <t>Mininglamp Software Systems Co., Ltd.</t>
  </si>
  <si>
    <t>Artificial Intelligence, Data Analytics, Big Data, Conversational Platforms, Robotics</t>
  </si>
  <si>
    <t>Canva Pty Ltd</t>
  </si>
  <si>
    <t>Australia</t>
  </si>
  <si>
    <t>500 Startups Management Co LLC, AirTree Ventures Pty Limited, Bessemer Venture Partners, Felicis Ventures, Founders Fund, General Catalyst Partners LLC, Matrix Partners, Shasta Ventures Management LLC</t>
  </si>
  <si>
    <t>Software as a Service, Social Media, Digitalization</t>
  </si>
  <si>
    <t>ARMO Biosciences Inc</t>
  </si>
  <si>
    <t>DAG Ventures LLC, GV Management Co LLC, Kleiner Perkins Caufield &amp; Byers, Orbimed Advisors LLC, Qiming Venture Partners, RTW Investments LP, Sequoia Capital Operations LLC</t>
  </si>
  <si>
    <t>Healthtech, Healthcare, Oncology, Precision and Personalized Medicine</t>
  </si>
  <si>
    <t>Giddy Inc</t>
  </si>
  <si>
    <t>American Express Ventures, Bessemer Venture Partners, DST Global, Founders Fund, GGV Capital, Greycroft Partners LLC</t>
  </si>
  <si>
    <t>Digitalization, ECommerce, Online Retail, Travel Apps, Robotics, Drones</t>
  </si>
  <si>
    <t>Tempus Labs Inc</t>
  </si>
  <si>
    <t>Baillie Gifford &amp; Co, Franklin Templeton Investments, New Enterprise Associates Inc, Novo Holdings AS, T. Rowe Price Group Inc</t>
  </si>
  <si>
    <t>Artificial Intelligence, Machine Learning, Genomics, Precision and Personalized Medicine, Data Analytics, Big Data</t>
  </si>
  <si>
    <t>Formagrid Inc</t>
  </si>
  <si>
    <t>Charles River Ventures Inc, Coatue Management LLC, D1 Capital Partners, Slow Ventures, Thrive Capital</t>
  </si>
  <si>
    <t>Workflow Management, Digitalization</t>
  </si>
  <si>
    <t>Encoded Therapeutics Inc</t>
  </si>
  <si>
    <t>Alexandria Venture Investments, ARCH Venture Partners LP, GV Management Co LLC, Menlo Ventures, Meritech Capital Partners, RTW Investments LP, Venrock Inc</t>
  </si>
  <si>
    <t>Aurora Innovation Inc</t>
  </si>
  <si>
    <t>Greylock Partners, Lightspeed Management Company, L.L.C, Reinvent Capital, Sequoia Capital Operations LLC, Shell Ventures</t>
  </si>
  <si>
    <t>Machine Learning, Autonomous Vehicles, Artificial Intelligence</t>
  </si>
  <si>
    <t>Guild Education Inc</t>
  </si>
  <si>
    <t>Bessemer Venture Partners, Felicis Ventures, General Catalyst Partners LLC, Lead Edge Capital Management LLC, Redpoint Ventures, Salesforce Ventures</t>
  </si>
  <si>
    <t>Udemy Inc</t>
  </si>
  <si>
    <t>500 Startups Management Co LLC, Insight Venture Management LLC, Norwest Venture Partners XII, LP, Tencent Holdings Ltd</t>
  </si>
  <si>
    <t>Digital Lifestyles, Travel Apps</t>
  </si>
  <si>
    <t>HashiCorp Inc</t>
  </si>
  <si>
    <t>Bessemer Venture Partners, Geodesic Capital, GGV Capital, Institutional Venture Partners, Redpoint Ventures, T. Rowe Price Group Inc</t>
  </si>
  <si>
    <t>Software as a Service, Cybersecurity, Industrial Automation</t>
  </si>
  <si>
    <t>Soundhound Inc</t>
  </si>
  <si>
    <t>Kleiner Perkins Caufield &amp; Byers, Tencent Holdings Ltd, Translink Capital</t>
  </si>
  <si>
    <t>Smart Robots, Travel Apps, Conversational Platforms, Fintech, Smart Hospitals, Robotics, Artificial Intelligence</t>
  </si>
  <si>
    <t>Honor Technology, Inc.</t>
  </si>
  <si>
    <t>8VC , Andreessen Horowitz LLC, Baillie Gifford &amp; Co, Kapor Capital, Slow Ventures, Thrive Capital</t>
  </si>
  <si>
    <t>Healthtech, Digitalization, Personalized Health</t>
  </si>
  <si>
    <t>Flatiron Health Inc</t>
  </si>
  <si>
    <t>Baillie Gifford &amp; Co, Casdin Capital LLC, GV Management Co LLC, SV Angel LLC</t>
  </si>
  <si>
    <t>Fintech, Big Data, Data Analytics, Electronic Medical Record (EMR) Systems, Healthtech, Health &amp; Wellness</t>
  </si>
  <si>
    <t>Circle Internet Financial Trading Company Ltd</t>
  </si>
  <si>
    <t xml:space="preserve">Accel, Blockchain Capital LLC, Breyer Capital, Digital Currency Group Inc, General Catalyst Partners LLC, IDG Capital, Pantera Capital Management LP </t>
  </si>
  <si>
    <t>Cryptocurrencies, Distributed Ledger (DLT), Fintech, Payments, Blockchain</t>
  </si>
  <si>
    <t>Shenzhen Master Education consulting co., Ltd</t>
  </si>
  <si>
    <t>International Finance Corp</t>
  </si>
  <si>
    <t>Blockstream, Inc.</t>
  </si>
  <si>
    <t>AXA Venture Partners, Blockchain Capital LLC, Horizons Ventures Ltd, Khosla Ventures LLC, Real Ventures Limited, Ribbit Capital, L.P.</t>
  </si>
  <si>
    <t>Fintech, Online Payments, Cryptocurrencies, Blockchain</t>
  </si>
  <si>
    <t>Science Exchange Inc</t>
  </si>
  <si>
    <t>Andreessen Horowitz LLC, Collaborative Fund, Index Ventures LLP, Maverick Capital Ltd, Norwest Venture Partners XII, LP, SV Angel LLC, Union Square Ventures</t>
  </si>
  <si>
    <t>Digitalization, Data Analytics, Healthtech</t>
  </si>
  <si>
    <t>SiFive Inc</t>
  </si>
  <si>
    <t>Chengwei Capital, Intel Capital Corporation, Osage University Partners, Qualcomm Ventures, Spark Capital, Sutter Hill Ventures LLC</t>
  </si>
  <si>
    <t>ETechAces Marketing and Consulting Pvt Ltd</t>
  </si>
  <si>
    <t>Intel Capital Corporation, Inventus Capital Partners, Ribbit Capital, L.P., SoftBank Vision Fund LP, Tiger Global Management LLC, SoftBank Vision Fund LP</t>
  </si>
  <si>
    <t>Fintech, Travel Apps, Internet Advertising, Virtual Energy Marketplace</t>
  </si>
  <si>
    <t>Coursera Inc</t>
  </si>
  <si>
    <t>Kleiner Perkins Caufield &amp; Byers, New Enterprise Associates Inc</t>
  </si>
  <si>
    <t>Snyk Ltd</t>
  </si>
  <si>
    <t>Accel, Coatue Management LLC, GV Management Co LLC, Salesforce Ventures, Tiger Global Management LLC</t>
  </si>
  <si>
    <t>UCAR Group</t>
  </si>
  <si>
    <t>Warburg Pincus LLC</t>
  </si>
  <si>
    <t>Digitalization, Travel Apps, Online Travel, Payments</t>
  </si>
  <si>
    <t>Epic Sciences Inc</t>
  </si>
  <si>
    <t>Alexandria Venture Investments, Deerfield Management Company LP, Roche Venture Fund</t>
  </si>
  <si>
    <t>Genomics, Health &amp; Wellness, Big Data, Data Analytics</t>
  </si>
  <si>
    <t>iZettle AB</t>
  </si>
  <si>
    <t>Sweden</t>
  </si>
  <si>
    <t>Greylock Partners, Index Ventures LLP, Intel Capital Corporation, Northzone Ventures</t>
  </si>
  <si>
    <t>Online Payments, Travel Apps, Digital Payments, Fintech, Digitalization</t>
  </si>
  <si>
    <t>Airwallex Pty Ltd</t>
  </si>
  <si>
    <t>DST Global, Hillhouse Capital Group, Horizons Ventures Ltd, Salesforce Ventures, Tencent Holdings Ltd</t>
  </si>
  <si>
    <t>Digitalization, Fintech</t>
  </si>
  <si>
    <t>Matterport Inc</t>
  </si>
  <si>
    <t>DCM Ventures, Ericsson Venture Partners, Felicis Ventures, Greylock Partners, Lux Capital, Navitas Capital, Qualcomm Ventures, Sound Ventures, Y Combinator Management LLC</t>
  </si>
  <si>
    <t>Virtual Reality, 3D Printing, Augmented Reality</t>
  </si>
  <si>
    <t>Beijing Kuaipao Information Technology Co Ltd</t>
  </si>
  <si>
    <t>Capital Today, GIC Pvt Ltd, Joy Capital</t>
  </si>
  <si>
    <t>BlockFi Inc</t>
  </si>
  <si>
    <t>Castle Island Ventures, ConsenSys Ventures, Galaxy Digital Ventures LLC, Kenetic Capital Ltd, Winklevoss Capital Management LLC</t>
  </si>
  <si>
    <t>Cryptocurrencies, Fintech</t>
  </si>
  <si>
    <t>Payfone, Inc.</t>
  </si>
  <si>
    <t>American Express Ventures</t>
  </si>
  <si>
    <t>Travel Apps, Fintech</t>
  </si>
  <si>
    <t>Glossier Inc</t>
  </si>
  <si>
    <t>Forerunner Ventures Inc, Institutional Venture Partners, Sequoia Capital Operations LLC, Spark Capital, Thrive Capital, Tiger Global Management LLC</t>
  </si>
  <si>
    <t>SpotHero Inc.</t>
  </si>
  <si>
    <t>500 Startups Management Co LLC, Battery Ventures LP, Bullpen Capital, Corazon Capital LLC, Global Founders Capital GmbH, Insight Venture Management LLC</t>
  </si>
  <si>
    <t>Viva Republica Co Ltd</t>
  </si>
  <si>
    <t>Republic of Korea (South Korea)</t>
  </si>
  <si>
    <t>Altos Ventures , Bessemer Venture Partners, GIC Pvt Ltd, Goodwater Capital, LLC, Kleiner Perkins Caufield &amp; Byers, Qualcomm Ventures, Ribbit Capital, L.P.</t>
  </si>
  <si>
    <t>Online Payments, Travel Apps, P2P Transfers, Fintech, Sharing Economy</t>
  </si>
  <si>
    <t>FlixMobility GmbH</t>
  </si>
  <si>
    <t>General Atlantic LLC, Silver Lake Partners, L.P., TCMI Inc</t>
  </si>
  <si>
    <t>Digitalization, Online Travel, Artificial Intelligence, Conversational Platforms, Robotics</t>
  </si>
  <si>
    <t>Benchling Inc</t>
  </si>
  <si>
    <t>Andreessen Horowitz LLC, F-Prime Inc, Lead Edge Capital Management LLC, Lux Capital, Menlo Ventures, Spark Capital, SV Angel LLC, Thrive Capital, Y Combinator Management LLC</t>
  </si>
  <si>
    <t>Healthtech</t>
  </si>
  <si>
    <t>Principia Biopharma Inc</t>
  </si>
  <si>
    <t>Orbimed Advisors LLC, RTW Investments LP, Samsara BioCapital LLC, Sofinnova Ventures Inc</t>
  </si>
  <si>
    <t>Healthcare, Precision and Personalized Medicine</t>
  </si>
  <si>
    <t>Plaid Inc</t>
  </si>
  <si>
    <t>American Express Ventures, Andreessen Horowitz LLC, Citi Ventures Inc, Coatue Management LLC, Felicis Ventures, GV Management Co LLC, Kleiner Perkins Caufield &amp; Byers, New Enterprise Associates Inc, Spark Capital</t>
  </si>
  <si>
    <t>Digitalization, Fintech, Digital Banking, Travel Apps, User Experience</t>
  </si>
  <si>
    <t>Fractyl Laboratories Inc</t>
  </si>
  <si>
    <t>Bessemer Venture Partners, Deerfield Management Company LP, General Catalyst Partners LLC, GV Management Co LLC</t>
  </si>
  <si>
    <t>Fungible Inc</t>
  </si>
  <si>
    <t>Battery Ventures LP, SoftBank Vision Fund LP</t>
  </si>
  <si>
    <t>Data Centers, Big Data</t>
  </si>
  <si>
    <t>Fanduel Inc</t>
  </si>
  <si>
    <t>Bullpen Capital, Comcast Ventures, KKR &amp; Co Inc</t>
  </si>
  <si>
    <t>Online Gaming, ECommerce</t>
  </si>
  <si>
    <t>SoundCloud Ltd.</t>
  </si>
  <si>
    <t>GGV Capital, Index Ventures LLP, Institutional Venture Partners, Kleiner Perkins Caufield &amp; Byers, Union Square Ventures</t>
  </si>
  <si>
    <t>Music Streaming, Travel Apps</t>
  </si>
  <si>
    <t>Beijing Spruce World Information Technology Co Ltd</t>
  </si>
  <si>
    <t>CMC Capital Partners, Tiger Global Management LLC, Hillhouse Capital Group, Tiger Global Management LLC</t>
  </si>
  <si>
    <t>Travel Apps, ECommerce</t>
  </si>
  <si>
    <t>Tenglong Holding Co Ltd</t>
  </si>
  <si>
    <t>Morgan Stanley Venture Partners</t>
  </si>
  <si>
    <t>Big Data, Internet of Things, Edge Computing, Individualism &amp; Expression, Cybersecurity</t>
  </si>
  <si>
    <t>Dollar Shave Club, Inc.</t>
  </si>
  <si>
    <t>Andreessen Horowitz LLC, Battery Ventures LP, Comcast Ventures, Dragoneer Investment Group LLC, Felicis Ventures, Forerunner Ventures Inc, Kleiner Perkins Caufield &amp; Byers, Shasta Ventures Management LLC, TCMI Inc, Venrock Inc</t>
  </si>
  <si>
    <t>ECommerce, Digitalization</t>
  </si>
  <si>
    <t>Hi.Q Inc</t>
  </si>
  <si>
    <t>Andreessen Horowitz LLC, Charles River Ventures Inc, Felicis Ventures, Greenspring Associates, Inc., Greylock Partners, Menlo Ventures, Ribbit Capital, L.P.</t>
  </si>
  <si>
    <t>Moovit App Global Ltd</t>
  </si>
  <si>
    <t>Israel</t>
  </si>
  <si>
    <t>BMW i Ventures Inc, Intel Capital Corporation, Sequoia Capital Operations LLC, Sound Ventures</t>
  </si>
  <si>
    <t>Data Analytics, Travel Apps, Digitalization, Big Data</t>
  </si>
  <si>
    <t>Rent The Runway Inc</t>
  </si>
  <si>
    <t>American Express Ventures, Fidelity Management &amp; Research Company, Franklin Templeton Investments, Highland Capital Partners, LLC, Kleiner Perkins Caufield &amp; Byers, T. Rowe Price Group Inc, TCMI Inc</t>
  </si>
  <si>
    <t>Prosper Marketplace, Inc.</t>
  </si>
  <si>
    <t>Accel, Breyer Capital, DAG Ventures LLC, Meritech Capital Partners, QED Investors, LLC, Vivo Capital LLC</t>
  </si>
  <si>
    <t>Fintech, Digitalization, P2P Transfers, Digital Lending, Virtual Energy Marketplace</t>
  </si>
  <si>
    <t>Zwift</t>
  </si>
  <si>
    <t>Amazon Alexa Fund, KKR &amp; Co Inc</t>
  </si>
  <si>
    <t>Virtual and Augmented Reality</t>
  </si>
  <si>
    <t>Shanghai Youxia Motors Co</t>
  </si>
  <si>
    <t>Electric Vehicles, M&amp;A</t>
  </si>
  <si>
    <t>Mojo Vision Inc</t>
  </si>
  <si>
    <t>8VC , Gradient Ventures, HP Tech Ventures, Kakao Ventures, Khosla Ventures LLC, Motorola Solutions Venture Capital, New Enterprise Associates Inc</t>
  </si>
  <si>
    <t>Augmented Reality, Virtual Reality, Virtual and Augmented Reality</t>
  </si>
  <si>
    <t>Grove Collaborative Inc</t>
  </si>
  <si>
    <t>Bullpen Capital, General Atlantic LLC, Greenspring Associates, Inc., Lone Pine Capital, LLC, Norwest Venture Partners XII, LP, TPG Capital LP</t>
  </si>
  <si>
    <t>Discord Inc</t>
  </si>
  <si>
    <t>Accel, General Catalyst Partners LLC, Greenoaks Capital Management LLC, Greylock Partners, IDG Capital, Index Ventures LLP, Institutional Venture Partners, Spark Capital, Tencent Holdings Ltd</t>
  </si>
  <si>
    <t>Social Media, Online Gaming</t>
  </si>
  <si>
    <t>Glassdoor Inc</t>
  </si>
  <si>
    <t>Battery Ventures LP, DAG Ventures LLC, Dragoneer Investment Group LLC, Sutter Hill Ventures LLC, T. Rowe Price Group Inc, Tiger Global Management LLC</t>
  </si>
  <si>
    <t>Travel Apps, Batteries, Digitalization</t>
  </si>
  <si>
    <t>Dreamplug Technologies Pvt Ltd.</t>
  </si>
  <si>
    <t>Seed</t>
  </si>
  <si>
    <t>Dragoneer Investment Group LLC, General Catalyst Partners LLC, Greenoaks Capital Management LLC, Hillhouse Capital Group, Ribbit Capital, L.P., Tiger Global Management LLC</t>
  </si>
  <si>
    <t>Digital Payments, Online Payments, Digitalization, Social Media</t>
  </si>
  <si>
    <t>Duetto Research Inc</t>
  </si>
  <si>
    <t>Accel, Battery Ventures LP, Trinity Ventures, Warburg Pincus LLC</t>
  </si>
  <si>
    <t>Software as a Service, Batteries, Big Data</t>
  </si>
  <si>
    <t>Redis Labs Inc</t>
  </si>
  <si>
    <t>Bain Capital LLC, Dell Technologies Capital, Francisco Partners Management LLC, TCMI Inc</t>
  </si>
  <si>
    <t>Big Data, Software as a Service</t>
  </si>
  <si>
    <t>CMC Inc</t>
  </si>
  <si>
    <t>Media</t>
  </si>
  <si>
    <t>EndoGastric Solutions Inc</t>
  </si>
  <si>
    <t>SeriesI</t>
  </si>
  <si>
    <t>MPM Capital, Inc.</t>
  </si>
  <si>
    <t>Diverse Retails Pvt Ltd</t>
  </si>
  <si>
    <t>Accel, Castle Island Ventures, Oaktree Capital Management LP, SoftBank Vision Fund LP, Unilever Ventures Ltd</t>
  </si>
  <si>
    <t>Health &amp; Wellness, Online Food Delivery, Travel Apps</t>
  </si>
  <si>
    <t>RapidSOS Inc</t>
  </si>
  <si>
    <t>Energy Impact Partners LLC, Highland Capital Partners, LLC, M12, Motorola Solutions Venture Capital</t>
  </si>
  <si>
    <t>LendUp Global Inc.</t>
  </si>
  <si>
    <t>Andreessen Horowitz LLC, GV Management Co LLC, Kapor Capital, Kleiner Perkins Caufield &amp; Byers, QED Investors, LLC, SV Angel LLC, Y Combinator Management LLC, QED Investors, LLC</t>
  </si>
  <si>
    <t>Fintech, Travel Apps, Digitalization</t>
  </si>
  <si>
    <t>Fundbox Ltd.</t>
  </si>
  <si>
    <t>General Catalyst Partners LLC, Khosla Ventures LLC, Nyca Partners, Sound Ventures, Spark Capital, SV Angel LLC</t>
  </si>
  <si>
    <t>IFTTT Inc</t>
  </si>
  <si>
    <t>Andreessen Horowitz LLC, Greylock Partners, New Enterprise Associates Inc, Norwest Venture Partners XII, LP, Salesforce Ventures, SV Angel LLC</t>
  </si>
  <si>
    <t>Freshworks Inc</t>
  </si>
  <si>
    <t>Accel, Sequoia Capital Operations LLC, Tiger Global Management LLC</t>
  </si>
  <si>
    <t>Software as a Service</t>
  </si>
  <si>
    <t>Neon Pagamentos S.A.</t>
  </si>
  <si>
    <t>Brazil</t>
  </si>
  <si>
    <t>BlackRock Inc, General Atlantic LLC, Monashees, Omidyar Network LLC, Quona Capital Management, Ltd.</t>
  </si>
  <si>
    <t>Digital Banking, Online Banking, Fintech</t>
  </si>
  <si>
    <t>Astroscale Pte Ltd</t>
  </si>
  <si>
    <t>Singapore</t>
  </si>
  <si>
    <t>JAFCO Co., Ltd., Mistletoe, Inc., Mitsubishi UFJ Capital Co Ltd</t>
  </si>
  <si>
    <t>Space Systems</t>
  </si>
  <si>
    <t>CVRx Inc</t>
  </si>
  <si>
    <t>Johnson &amp; Johnson Innovation - JJDC Inc, New Enterprise Associates Inc, Johnson &amp; Johnson Innovation - JJDC Inc, New Enterprise Associates Inc</t>
  </si>
  <si>
    <t>GOAT Group</t>
  </si>
  <si>
    <t>Andreessen Horowitz LLC, D1 Capital Partners, New Enterprise Associates Inc, SV Angel LLC, Y Combinator Management LLC</t>
  </si>
  <si>
    <t>Digitalization, ECommerce, Online Retail, Marketplaces</t>
  </si>
  <si>
    <t>Hippo Insurance Services</t>
  </si>
  <si>
    <t>Comcast Ventures, Felicis Ventures, Fifth Wall Ventures Management LLC, GGV Capital, Hillhouse Capital Group, Horizons Ventures Ltd, Pipeline Capital Partners</t>
  </si>
  <si>
    <t>Fintech, Insurtech</t>
  </si>
  <si>
    <t>Thumbtack, Inc.</t>
  </si>
  <si>
    <t>Baillie Gifford &amp; Co, Sequoia Capital Operations LLC, Tiger Global Management LLC</t>
  </si>
  <si>
    <t>Delhivery Pvt Ltd</t>
  </si>
  <si>
    <t>Nexus Venture Partners, Tiger Global Management LLC</t>
  </si>
  <si>
    <t>ECommerce, Online Retail, Delivery Efficency &amp; Speed, Travel Apps, Sensory &amp; Indulgence</t>
  </si>
  <si>
    <t>Lyra Health Inc</t>
  </si>
  <si>
    <t>Baillie Gifford &amp; Co, Breyer Capital, Casdin Capital LLC, Fidelity Management &amp; Research Company, Greylock Partners, Institutional Venture Partners, Meritech Capital Partners, Tenaya Capital Inc, Venrock Inc</t>
  </si>
  <si>
    <t>Big Data, Data Analytics, Healthtech</t>
  </si>
  <si>
    <t>Synthego Corp</t>
  </si>
  <si>
    <t>8VC , Founders Fund, Intel Capital Corporation, Menlo Ventures, RA Capital Management LLC</t>
  </si>
  <si>
    <t>Healthtech, Genomics, Artificial Intelligence, Machine Learning, Healthcare</t>
  </si>
  <si>
    <t>Stack Exchange Inc</t>
  </si>
  <si>
    <t>Andreessen Horowitz LLC, GIC Pvt Ltd, Index Ventures LLP, Spark Capital, Union Square Ventures</t>
  </si>
  <si>
    <t>Xometry Inc</t>
  </si>
  <si>
    <t>ArrowMark Partners, BMW i Ventures Inc, Dell Technologies Capital, Greenspring Associates, Inc., Highland Capital Partners, LLC, Robert Bosch Venture Capital GmbH, T. Rowe Price Group Inc</t>
  </si>
  <si>
    <t>Industrial Internet, 3D Printing, Robotics, Industrial Automation</t>
  </si>
  <si>
    <t>GrubMarket Inc</t>
  </si>
  <si>
    <t>Battery Ventures LP, BlackRock Inc, GGV Capital, Sound Ventures, Y Combinator Management LLC</t>
  </si>
  <si>
    <t>Rescale Inc</t>
  </si>
  <si>
    <t>Initialized Capital Management LLC, M12, Mitsubishi UFJ Capital Co Ltd, Sinewave Ventures, Translink Capital, Y Combinator Management LLC</t>
  </si>
  <si>
    <t>Data Centers</t>
  </si>
  <si>
    <t>Sweetgreen Inc</t>
  </si>
  <si>
    <t>D1 Capital Partners, Lone Pine Capital, LLC, T. Rowe Price Group Inc</t>
  </si>
  <si>
    <t>Shenzhen Huaxing Photoelectric Technology Co. Ltd.</t>
  </si>
  <si>
    <t>Alternative Energy</t>
  </si>
  <si>
    <t>Ecobee Inc</t>
  </si>
  <si>
    <t>Clean Technology</t>
  </si>
  <si>
    <t>Amazon Alexa Fund, Caisse de depot et placement du Quebec, Energy Impact Partners LLC</t>
  </si>
  <si>
    <t>Internet of Things, ECommerce, Travel Apps, Automated Home, Conversational Platforms</t>
  </si>
  <si>
    <t>Beijing Weiying Times Technology Co Ltd</t>
  </si>
  <si>
    <t>Payments, ECommerce, Digitalization</t>
  </si>
  <si>
    <t>eFFECTOR Therapeutics Inc</t>
  </si>
  <si>
    <t>Alexandria Venture Investments, Novartis Venture Fund, Osage University Partners, The Column Group LLC, USVP Management Company Llc</t>
  </si>
  <si>
    <t>Genomics, Precision and Personalized Medicine</t>
  </si>
  <si>
    <t>Zumper, Inc.</t>
  </si>
  <si>
    <t>Andreessen Horowitz LLC, Breyer Capital, Goodwater Capital, LLC, Greylock Partners, Kleiner Perkins Caufield &amp; Byers, New Enterprise Associates Inc, Kleiner Perkins Caufield &amp; Byers, The Blackstone Group Inc</t>
  </si>
  <si>
    <t>Internet Advertising</t>
  </si>
  <si>
    <t>Automattic Inc</t>
  </si>
  <si>
    <t>Insight Venture Management LLC, Salesforce Ventures, Tiger Global Management LLC, Tiger Global Management LLC</t>
  </si>
  <si>
    <t>SecurityScorecard Inc</t>
  </si>
  <si>
    <t>Accomplice LLC, AXA Venture Partners, GV Management Co LLC, Intel Capital Corporation, Sequoia Capital Operations LLC</t>
  </si>
  <si>
    <t>Cybersecurity, Identity Management, Unified Threat Management (UTM)</t>
  </si>
  <si>
    <t>Rigetti and Company Inc</t>
  </si>
  <si>
    <t>Andreessen Horowitz LLC, Bessemer Venture Partners, Felicis Ventures, Franklin Templeton Investments, Lux Capital, Sutter Hill Ventures LLC, Y Combinator Management LLC</t>
  </si>
  <si>
    <t>Quantum Computing</t>
  </si>
  <si>
    <t>GoCardless Ltd</t>
  </si>
  <si>
    <t>Accel, GV Management Co LLC, Salesforce Ventures, SV Angel LLC, Y Combinator Management LLC</t>
  </si>
  <si>
    <t>Digital Payments, Online Payments, Fintech</t>
  </si>
  <si>
    <t>LeTV Sports Culture Industry Development (Beijing) Co Ltd</t>
  </si>
  <si>
    <t>Online Gaming</t>
  </si>
  <si>
    <t>Credit Karma Inc</t>
  </si>
  <si>
    <t>500 Startups Management Co LLC, Felicis Ventures, QED Investors, LLC, Ribbit Capital, L.P., SV Angel LLC, Tiger Global Management LLC</t>
  </si>
  <si>
    <t>Fintech, Travel Apps, Data Analytics, Digitalization</t>
  </si>
  <si>
    <t>Roost Inc</t>
  </si>
  <si>
    <t>500 Startups Management Co LLC, DCM Ventures, General Catalyst Partners LLC, Shasta Ventures Management LLC, Y Combinator Management LLC</t>
  </si>
  <si>
    <t>Digitalization, Automated Home, Internet of Things, Insurtech, Fintech</t>
  </si>
  <si>
    <t>MX Technologies, Inc.</t>
  </si>
  <si>
    <t>Battery Ventures LP, Industry Ventures LLC, Point72 Ventures LLC, TTV Capital</t>
  </si>
  <si>
    <t>Digitalization, Fintech, Travel Apps, Data Analytics</t>
  </si>
  <si>
    <t>Rani Therapeutics LLC</t>
  </si>
  <si>
    <t>GV Management Co LLC, Novartis Venture Fund</t>
  </si>
  <si>
    <t>Agrivida Inc</t>
  </si>
  <si>
    <t>ARCH Venture Partners LP, DAG Ventures LLC, Kleiner Perkins Caufield &amp; Byers, Prelude Ventures LLC, ARCH Venture Partners LP</t>
  </si>
  <si>
    <t>Siluria Technologies Inc</t>
  </si>
  <si>
    <t>ARCH Venture Partners LP, Kleiner Perkins Caufield &amp; Byers, Lux Capital, Prelude Ventures LLC</t>
  </si>
  <si>
    <t>Knockaway, Inc.</t>
  </si>
  <si>
    <t>Georgia</t>
  </si>
  <si>
    <t>Corazon Capital LLC, FJ Labs, Greycroft Partners LLC, Redpoint Ventures</t>
  </si>
  <si>
    <t>Klook Travel Technology Ltd</t>
  </si>
  <si>
    <t>Hong Kong Special Administrative Region of China</t>
  </si>
  <si>
    <t>Matrix Partners, OurCrowd Ltd, SoftBank Vision Fund LP, TCMI Inc</t>
  </si>
  <si>
    <t>Digitalization, Online Travel, Travel Apps, Big Data</t>
  </si>
  <si>
    <t>Ivantis Inc</t>
  </si>
  <si>
    <t>Ascension Ventures Limited, Foresite Capital Management LLC, New Enterprise Associates Inc, RA Capital Management LLC</t>
  </si>
  <si>
    <t>Medical Device Quality Control, Regulation</t>
  </si>
  <si>
    <t>GitHub Inc</t>
  </si>
  <si>
    <t>Andreessen Horowitz LLC, Institutional Venture Partners, Sequoia Capital Operations LLC, SV Angel LLC, Thrive Capital</t>
  </si>
  <si>
    <t>Online Payments, Fintech</t>
  </si>
  <si>
    <t>Sift Science Inc</t>
  </si>
  <si>
    <t>Insight Venture Management LLC, Spark Capital, SV Angel LLC, Union Square Ventures, Y Combinator Management LLC</t>
  </si>
  <si>
    <t>Machine Learning, Cybersecurity, Fintech, Big Data, Artificial Intelligence</t>
  </si>
  <si>
    <t>A Place for Rover, Inc.</t>
  </si>
  <si>
    <t>Cross Creek Advisors LLC, Greenspring Associates, Inc., Menlo Ventures, Spark Capital, TCMI Inc</t>
  </si>
  <si>
    <t>Khatabook</t>
  </si>
  <si>
    <t>DST Global, GGV Capital, Tencent Holdings Ltd, Unilever Ventures Ltd, Y Combinator Management LLC</t>
  </si>
  <si>
    <t>Travel Apps, Digitalization</t>
  </si>
  <si>
    <t>InVisionApp Inc</t>
  </si>
  <si>
    <t>Accel, Battery Ventures LP, Geodesic Capital, Spark Capital, Tiger Global Management LLC</t>
  </si>
  <si>
    <t>Batteries</t>
  </si>
  <si>
    <t>Remitly, Inc.</t>
  </si>
  <si>
    <t>International Finance Corp, QED Investors, LLC</t>
  </si>
  <si>
    <t>Payments, Travel Apps</t>
  </si>
  <si>
    <t>Iora Health Inc</t>
  </si>
  <si>
    <t>Flare Capital Partners, F-Prime Inc, Khosla Ventures LLC</t>
  </si>
  <si>
    <t>Healthtech, Health &amp; Wellness</t>
  </si>
  <si>
    <t>Brex Inc</t>
  </si>
  <si>
    <t>DST Global, Greenoaks Capital Management LLC, Institutional Venture Partners, Lone Pine Capital, LLC, Ribbit Capital, L.P., Y Combinator Management LLC</t>
  </si>
  <si>
    <t>Digital Payments, Fintech</t>
  </si>
  <si>
    <t>Razorpay Software Pvt Ltd</t>
  </si>
  <si>
    <t>Matrix Partners, Ribbit Capital, L.P., Tiger Global Management LLC, Y Combinator Management LLC, Matrix Partners, Tiger Global Management LLC</t>
  </si>
  <si>
    <t>Fintech, Digital Payments</t>
  </si>
  <si>
    <t>Le Supercar</t>
  </si>
  <si>
    <t>LeSEE</t>
  </si>
  <si>
    <t>China Media Capital Inc.</t>
  </si>
  <si>
    <t>Allbirds Inc</t>
  </si>
  <si>
    <t>Maveron LLC, Slow Ventures, T. Rowe Price Group Inc, Tiger Global Management LLC</t>
  </si>
  <si>
    <t>Tradeshift Inc.</t>
  </si>
  <si>
    <t>American Express Ventures, Santander Fintech Ltd</t>
  </si>
  <si>
    <t>Pendo.io Inc</t>
  </si>
  <si>
    <t>Battery Ventures LP, Geodesic Capital, Meritech Capital Partners, Salesforce Ventures, Sapphire Ventures LLC, Spark Capital, Tiger Global Management LLC</t>
  </si>
  <si>
    <t>Data Analytics, Software as a Service</t>
  </si>
  <si>
    <t>Segment.io Inc</t>
  </si>
  <si>
    <t>Accel, General Catalyst Partners LLC, GV Management Co LLC, Kleiner Perkins Caufield &amp; Byers, Meritech Capital Partners, New Enterprise Associates Inc, Sapphire Ventures LLC, SV Angel LLC, Thrive Capital</t>
  </si>
  <si>
    <t>Data Analytics, Big Data, Industry</t>
  </si>
  <si>
    <t>Innovaccer Inc</t>
  </si>
  <si>
    <t>500 Startups Management Co LLC, Dragoneer Investment Group LLC, Lightspeed Management Company, L.L.C, M12, Tiger Global Management LLC</t>
  </si>
  <si>
    <t>Workflow Management, Healthtech, Healthcare, Artificial Intelligence</t>
  </si>
  <si>
    <t>Guangzhou Zhijing Information Technology Co Ltd</t>
  </si>
  <si>
    <t>Chengwei Capital, DST Global, Source Code Capital, Tiger Global Management LLC</t>
  </si>
  <si>
    <t>Travel Apps, ECommerce, Online Retail</t>
  </si>
  <si>
    <t>Benson Hill Biosystems Inc</t>
  </si>
  <si>
    <t>Alexandria Venture Investments, Caisse de depot et placement du Quebec, GV Management Co LLC, Prelude Ventures LLC</t>
  </si>
  <si>
    <t>Artificial Intelligence, Data Analytics</t>
  </si>
  <si>
    <t>Kyruus Inc</t>
  </si>
  <si>
    <t>F-Prime Inc, Highland Capital Partners, LLC, Lux Capital, Salesforce Ventures, Venrock Inc, Francisco Partners Management LLC</t>
  </si>
  <si>
    <t>Healthtech, Healthcare, Health &amp; Wellness</t>
  </si>
  <si>
    <t>Orbital Insight, Inc.</t>
  </si>
  <si>
    <t>Chevron Technology Ventures LLC, Geodesic Capital, GV Management Co LLC, Lux Capital, Sequoia Capital Operations LLC</t>
  </si>
  <si>
    <t>WalkMe Ltd</t>
  </si>
  <si>
    <t>Greenspring Associates, Inc., Insight Venture Management LLC, Scale Venture Partners, Vitruvian Partners LLP</t>
  </si>
  <si>
    <t>Heap Inc.</t>
  </si>
  <si>
    <t>Initialized Capital Management LLC, Menlo Ventures, New Enterprise Associates Inc, NewView Capital, Redpoint Ventures, SV Angel LLC, Y Combinator Management LLC</t>
  </si>
  <si>
    <t>Travel Apps, Data Analytics</t>
  </si>
  <si>
    <t>Rivian Automotive LLC</t>
  </si>
  <si>
    <t>Private Equity</t>
  </si>
  <si>
    <t>BlackRock Inc, Coatue Management LLC, D1 Capital Partners, Fidelity Management &amp; Research Company, T. Rowe Price Group Inc</t>
  </si>
  <si>
    <t>Terminus Technologies Co Ltd</t>
  </si>
  <si>
    <t>Artificial Intelligence, Internet of Things, Travel Apps, Edge Computing, Digitalization</t>
  </si>
  <si>
    <t>Apeel Sciences, Inc.</t>
  </si>
  <si>
    <t>Chemicals</t>
  </si>
  <si>
    <t xml:space="preserve">Andreessen Horowitz LLC, International Finance Corp, Tech Coast Angels Inc., Upfront Ventures </t>
  </si>
  <si>
    <t>Rappi SAS</t>
  </si>
  <si>
    <t>Colombia</t>
  </si>
  <si>
    <t>Andreessen Horowitz LLC, DST Global, FJ Labs, Sequoia Capital Operations LLC, Y Combinator Management LLC, SoftBank Vision Fund LP</t>
  </si>
  <si>
    <t>CHJ Automotive</t>
  </si>
  <si>
    <t>Future Capital Discovery Fund, Source Code Capital</t>
  </si>
  <si>
    <t>Grofers India Pvt Ltd</t>
  </si>
  <si>
    <t>Sequoia Capital Operations LLC, SoftBank Vision Fund LP, Tiger Global Management LLC</t>
  </si>
  <si>
    <t>Confluent Inc</t>
  </si>
  <si>
    <t>Coatue Management LLC, Index Ventures LLP, Sequoia Capital Operations LLC</t>
  </si>
  <si>
    <t>Software as a Service, Big Data</t>
  </si>
  <si>
    <t>DigiLens Inc</t>
  </si>
  <si>
    <t>Diamond Edge Ventures, Inc., Panasonic Venture Group, Samsung Ventures America, UDC Ventures</t>
  </si>
  <si>
    <t>Augmented Reality, Virtual Reality, Industrial Automation, Virtual and Augmented Reality</t>
  </si>
  <si>
    <t>Ginger.io Inc</t>
  </si>
  <si>
    <t>Bessemer Venture Partners, Kaiser Permanente Ventures, Kapor Capital, Khosla Ventures LLC</t>
  </si>
  <si>
    <t>Healthtech, Healthcare</t>
  </si>
  <si>
    <t>Forter, Inc.</t>
  </si>
  <si>
    <t>Bessemer Venture Partners, Felix Capital Partners LLP, New Enterprise Associates Inc, NewView Capital, Salesforce Ventures, Scale Venture Partners, Sequoia Capital Operations LLC</t>
  </si>
  <si>
    <t>Knewton Inc</t>
  </si>
  <si>
    <t>Accel, Bessemer Venture Partners, Founders Fund, Sofina SA</t>
  </si>
  <si>
    <t>Greenlight Financial Technology Inc</t>
  </si>
  <si>
    <t>Amazon Alexa Fund, Drive Capital LLC, DST Global, Goodwater Capital, LLC, New Enterprise Associates Inc, TTV Capital</t>
  </si>
  <si>
    <t>Digitalization, Fintech, Digital Payments, Travel Apps, Digital Banking</t>
  </si>
  <si>
    <t>Traina Interactive Corporation</t>
  </si>
  <si>
    <t>American Express Ventures, Founders Fund, Khosla Ventures LLC, New Enterprise Associates Inc</t>
  </si>
  <si>
    <t>Online Retail, Cybersecurity, Digital Payments, Fintech, Biometrics, Digitalization, ECommerce</t>
  </si>
  <si>
    <t>AirMap Inc</t>
  </si>
  <si>
    <t>Bullpen Capital, General Catalyst Partners LLC, Honeywell Ventures, Lux Capital, M12, Qualcomm Ventures</t>
  </si>
  <si>
    <t>Drones, Robotics, Big Data, Autonomous Vehicles</t>
  </si>
  <si>
    <t>Samsara Networks Inc</t>
  </si>
  <si>
    <t>Andreessen Horowitz LLC, Dragoneer Investment Group LLC, General Catalyst Partners LLC, Tiger Global Management LLC, Andreessen Horowitz LLC, Dragoneer Investment Group LLC, Franklin Templeton Investments, General Atlantic LLC, General Catalyst Partners LLC, Sands Capital Management LLC, Tiger Global Management LLC, Warburg Pincus LLC</t>
  </si>
  <si>
    <t>Artificial Intelligence, Connectivity, Internet of Things, Computer Vision, Connected Car</t>
  </si>
  <si>
    <t>Promethera Biosciences SA</t>
  </si>
  <si>
    <t>Belgium</t>
  </si>
  <si>
    <t>Boehringer Ingelheim Venture Fund, Korea Investment Partners Co Ltd, Mitsubishi UFJ Capital Co Ltd</t>
  </si>
  <si>
    <t>Genomics, Regenerative Medicine</t>
  </si>
  <si>
    <t>Yellowbrick Data Inc</t>
  </si>
  <si>
    <t>BMW i Ventures Inc, GV Management Co LLC, Institutional Venture Partners, Menlo Ventures, Next47 GmbH, Samsung Ventures America, Samsung Ventures Investment Corporation</t>
  </si>
  <si>
    <t>Big Data, Software as a Service, Data Centers</t>
  </si>
  <si>
    <t>Indigo Fair Inc</t>
  </si>
  <si>
    <t>DST Global, Forerunner Ventures Inc, Founders Fund, Khosla Ventures LLC, Lightspeed Management Company, L.L.C, Sequoia Capital Operations LLC</t>
  </si>
  <si>
    <t>ECommerce, Online Retail, Virtual Energy Marketplace</t>
  </si>
  <si>
    <t>Practo Technologies Pvt Ltd</t>
  </si>
  <si>
    <t>Matrix Partners, Sequoia Capital Operations LLC, Sofina SA, Tencent Holdings Ltd, Trifecta Capital Advisors LLP</t>
  </si>
  <si>
    <t>Online Retail, Travel Apps, Digitalization, ECommerce</t>
  </si>
  <si>
    <t>FlightCar, Inc.</t>
  </si>
  <si>
    <t>Andreessen Horowitz LLC, Comcast Ventures, General Catalyst Partners LLC, GGV Capital, SV Angel LLC, Y Combinator Management LLC</t>
  </si>
  <si>
    <t>Virtual Energy Marketplace</t>
  </si>
  <si>
    <t>Brain Corp</t>
  </si>
  <si>
    <t>Qualcomm Ventures, SoftBank Vision Fund LP</t>
  </si>
  <si>
    <t>Autonomous Vehicles, Robotics, Covid 19, Artificial Intelligence, Smart Robots, Drones</t>
  </si>
  <si>
    <t>CloudWalk Technology Co Ltd</t>
  </si>
  <si>
    <t>Shunwei Capital Partners</t>
  </si>
  <si>
    <t>Artificial Intelligence, Computer Vision, Sustainability, Conversational Platforms, Robotics</t>
  </si>
  <si>
    <t>SkillShare Inc</t>
  </si>
  <si>
    <t>Burda Principal Investments Ltd, Collaborative Fund, Spark Capital, SV Angel LLC, Union Square Ventures</t>
  </si>
  <si>
    <t>The Honest Company, Inc.</t>
  </si>
  <si>
    <t>Dragoneer Investment Group LLC, Fidelity Management &amp; Research Company, General Catalyst Partners LLC, Institutional Venture Partners, Lightspeed Management Company, L.L.C</t>
  </si>
  <si>
    <t>Online Retail, Travel Apps, ECommerce</t>
  </si>
  <si>
    <t>Ring, Inc</t>
  </si>
  <si>
    <t xml:space="preserve">Kleiner Perkins Caufield &amp; Byers, Qualcomm Ventures, Upfront Ventures </t>
  </si>
  <si>
    <t>Internet of Things, Industrial Automation, Medical Tourism, Automated Home, Financial Services</t>
  </si>
  <si>
    <t>ThousandEyes Inc</t>
  </si>
  <si>
    <t>GV Management Co LLC, Salesforce Ventures, Sequoia Capital Operations LLC, Sutter Hill Ventures LLC, SV Angel LLC, Tenaya Capital Inc</t>
  </si>
  <si>
    <t>Fintech, Software as a Service, Network Security</t>
  </si>
  <si>
    <t>Andela Inc</t>
  </si>
  <si>
    <t>GV Management Co LLC, Salesforce Ventures, Spark Capital</t>
  </si>
  <si>
    <t>Beijing Internet Technology Co Ltd</t>
  </si>
  <si>
    <t>Gaorong Capital, IDG Capital, Tencent Holdings Ltd</t>
  </si>
  <si>
    <t>Insurtech</t>
  </si>
  <si>
    <t>data.world, inc</t>
  </si>
  <si>
    <t>Breyer Capital, Lead Edge Capital Management LLC, OurCrowd Ltd, Shasta Ventures Management LLC</t>
  </si>
  <si>
    <t>SeatGeek Inc</t>
  </si>
  <si>
    <t>Accel, TCMI Inc</t>
  </si>
  <si>
    <t>Weaved, Inc.</t>
  </si>
  <si>
    <t>Bessemer Venture Partners, Lead Edge Capital Management LLC</t>
  </si>
  <si>
    <t>Software as a Service, Industry, Sensory &amp; Indulgence</t>
  </si>
  <si>
    <t>RideCell Inc</t>
  </si>
  <si>
    <t>Andreessen Horowitz LLC, BMW i Ventures Inc, General Catalyst Partners LLC, Initialized Capital Management LLC, Khosla Ventures LLC, LG Technology Ventures, Y Combinator Management LLC</t>
  </si>
  <si>
    <t>Digitalization, Sharing Economy, Industry</t>
  </si>
  <si>
    <t>Catalant Technologies, Inc.</t>
  </si>
  <si>
    <t>General Catalyst Partners LLC, Greylock Partners, Highland Capital Partners, LLC, Salesforce Ventures</t>
  </si>
  <si>
    <t>Plume Design Inc</t>
  </si>
  <si>
    <t>Comcast Ventures, Prelude Ventures LLC, Samsung Ventures Investment Corporation</t>
  </si>
  <si>
    <t>Connectivity, Software as a Service, Internet of Things, Automated Home, Sensory &amp; Indulgence</t>
  </si>
  <si>
    <t>WHILL, Inc.</t>
  </si>
  <si>
    <t>500 Startups Management Co LLC, Mitsubishi UFJ Capital Co Ltd, NTT Docomo Ventures Inc</t>
  </si>
  <si>
    <t>ECommerce, Electric Vehicles, Robotics</t>
  </si>
  <si>
    <t>Bakkt LLC</t>
  </si>
  <si>
    <t xml:space="preserve">Horizons Ventures Ltd, M12, Pantera Capital Management LP </t>
  </si>
  <si>
    <t>Blockchain, Digitalization, Fintech, Online Payments, Cryptocurrencies</t>
  </si>
  <si>
    <t>Aryaka Networks Inc</t>
  </si>
  <si>
    <t>Nexus Venture Partners, Prelude Ventures LLC, Trinity Ventures</t>
  </si>
  <si>
    <t>Software Defined Everything</t>
  </si>
  <si>
    <t>Lytro Inc</t>
  </si>
  <si>
    <t>Andreessen Horowitz LLC, Greylock Partners, New Enterprise Associates Inc, Qualcomm Ventures</t>
  </si>
  <si>
    <t>3D Printing, Virtual and Augmented Reality</t>
  </si>
  <si>
    <t>Codecademy Inc</t>
  </si>
  <si>
    <t>Collaborative Fund, Kleiner Perkins Caufield &amp; Byers, SV Angel LLC, Thrive Capital, Union Square Ventures</t>
  </si>
  <si>
    <t>NewVoiceMedia Ltd</t>
  </si>
  <si>
    <t>Bessemer Venture Partners, Business Growth Fund plc, Highland Capital Partners, LLC, Salesforce Ventures, TCMI Inc</t>
  </si>
  <si>
    <t>Clutter Inc</t>
  </si>
  <si>
    <t>Fifth Wall Ventures Management LLC, GV Management Co LLC, Sequoia Capital Operations LLC, SoftBank Vision Fund LP</t>
  </si>
  <si>
    <t>Apttus Corp</t>
  </si>
  <si>
    <t>K1 Investment Management LLC, Salesforce Ventures, Thoma Bravo LLC</t>
  </si>
  <si>
    <t>Taimei Technology</t>
  </si>
  <si>
    <t>Tencent Holdings Ltd, Tiger Global Management LLC, Shenzhen Cowincapital Co Ltd, Tencent Holdings Ltd</t>
  </si>
  <si>
    <t>SnapLogic, Inc.</t>
  </si>
  <si>
    <t>Andreessen Horowitz LLC, Vitruvian Partners LLP</t>
  </si>
  <si>
    <t>Big Data</t>
  </si>
  <si>
    <t>Stash Financial Inc</t>
  </si>
  <si>
    <t>Breyer Capital, Coatue Management LLC, Eldridge Industries, Goodwater Capital, LLC, Union Square Ventures</t>
  </si>
  <si>
    <t>Fintech, Online Banking, Travel Apps</t>
  </si>
  <si>
    <t>Mocana Corp</t>
  </si>
  <si>
    <t>Intel Capital Corporation, Shasta Ventures Management LLC</t>
  </si>
  <si>
    <t>Internet of Things, Application Security, Cybersecurity, Digitalization</t>
  </si>
  <si>
    <t>9F Jinke Holding Group Co Ltd</t>
  </si>
  <si>
    <t>People.ai, Inc.</t>
  </si>
  <si>
    <t>Andreessen Horowitz LLC, GGV Capital, Lightspeed Management Company, L.L.C, Shasta Ventures Management LLC, SV Angel LLC, Y Combinator Management LLC</t>
  </si>
  <si>
    <t>Artificial Intelligence, Data Analytics, Robotics, Conversational Platforms</t>
  </si>
  <si>
    <t>Braze</t>
  </si>
  <si>
    <t>Battery Ventures LP, Bullpen Capital, Citi Ventures Inc, Meritech Capital Partners, Shasta Ventures Management LLC</t>
  </si>
  <si>
    <t>Ionic Security Inc</t>
  </si>
  <si>
    <t>GV Management Co LLC, Kleiner Perkins Caufield &amp; Byers, Meritech Capital Partners, TenEleven Ventures</t>
  </si>
  <si>
    <t>Cybersecurity, Data Privacy, Data Security, Security</t>
  </si>
  <si>
    <t>Youche Technology</t>
  </si>
  <si>
    <t>Online Travel</t>
  </si>
  <si>
    <t>ZeroFOX Inc</t>
  </si>
  <si>
    <t>Highland Capital Partners, LLC, Intel Capital Corporation, New Enterprise Associates Inc</t>
  </si>
  <si>
    <t>Cybersecurity, Fintech, Digitalization, Social Media</t>
  </si>
  <si>
    <t>Kustomer Inc</t>
  </si>
  <si>
    <t>Battery Ventures LP, Coatue Management LLC, Plug and Play Tech Center, Redpoint Ventures, Tiger Global Management LLC</t>
  </si>
  <si>
    <t>Workflow Management, Software as a Service, Collaboration Tools, Industry</t>
  </si>
  <si>
    <t>Cylance Inc</t>
  </si>
  <si>
    <t>Insight Venture Management LLC, Khosla Ventures LLC, KKR &amp; Co Inc, TenEleven Ventures</t>
  </si>
  <si>
    <t>Cybersecurity, Smart Robots, Artificial Intelligence, Fintech</t>
  </si>
  <si>
    <t>Babylon Healthcare Services Ltd</t>
  </si>
  <si>
    <t>Artificial Intelligence, Healthtech, Travel Apps, Virtual Care, Health &amp; Wellness</t>
  </si>
  <si>
    <t>Kamcord Inc</t>
  </si>
  <si>
    <t>Andreessen Horowitz LLC, GV Management Co LLC, Plug and Play Tech Center, SV Angel LLC, Tencent Holdings Ltd, Translink Capital, Y Combinator Management LLC</t>
  </si>
  <si>
    <t>Online Gaming, Social Media</t>
  </si>
  <si>
    <t>Gobble, Inc.</t>
  </si>
  <si>
    <t>Andreessen Horowitz LLC, Felicis Ventures, Initialized Capital Management LLC, Khosla Ventures LLC, SV Angel LLC, Thrive Capital, Trinity Ventures, Y Combinator Management LLC</t>
  </si>
  <si>
    <t>Online Food Delivery, ECommerce</t>
  </si>
  <si>
    <t>CommonBond Inc</t>
  </si>
  <si>
    <t>Nyca Partners</t>
  </si>
  <si>
    <t>Rong360.com Inc.</t>
  </si>
  <si>
    <t>Kleiner Perkins Caufield &amp; Byers, Lightspeed Management Company, L.L.C, Sequoia Capital Operations LLC</t>
  </si>
  <si>
    <t>Turo Inc</t>
  </si>
  <si>
    <t>American Express Ventures, GV Management Co LLC, Kleiner Perkins Caufield &amp; Byers, Shasta Ventures Management LLC, Trinity Ventures</t>
  </si>
  <si>
    <t>Travel Apps, Digitalization, Marketplaces, Virtual Energy Marketplace</t>
  </si>
  <si>
    <t>Udacity Inc</t>
  </si>
  <si>
    <t>Andreessen Horowitz LLC, Baillie Gifford &amp; Co, Charles River Ventures Inc, Drive Capital LLC, GV Management Co LLC</t>
  </si>
  <si>
    <t>Smart Robots, Drones, Smart Hospitals, Robotics</t>
  </si>
  <si>
    <t>Light Labs Inc</t>
  </si>
  <si>
    <t>Bessemer Venture Partners, Charles River Ventures Inc, GV Management Co LLC, SoftBank Vision Fund LP</t>
  </si>
  <si>
    <t>DoubleDutch, Inc.</t>
  </si>
  <si>
    <t>Bessemer Venture Partners, Bullpen Capital, Charles River Ventures Inc, KKR &amp; Co Inc</t>
  </si>
  <si>
    <t>Travel Apps, Digital Therapeutics</t>
  </si>
  <si>
    <t>MBX</t>
  </si>
  <si>
    <t>Altos Ventures , Goodwater Capital, LLC, Winklevoss Capital Management LLC, Y Combinator Management LLC</t>
  </si>
  <si>
    <t>High Fidelity Inc</t>
  </si>
  <si>
    <t>Blockchain Capital LLC, Breyer Capital, Galaxy Digital Ventures LLC, GV Management Co LLC, IDG Capital, Kapor Capital</t>
  </si>
  <si>
    <t>Cryptocurrencies, Virtual Reality, Blockchain</t>
  </si>
  <si>
    <t>Glovoapp23 SL</t>
  </si>
  <si>
    <t>Spain</t>
  </si>
  <si>
    <t>IDInvest Partners</t>
  </si>
  <si>
    <t>Travel Apps, Online Food Delivery, Online Retail</t>
  </si>
  <si>
    <t>BitGo, Inc.</t>
  </si>
  <si>
    <t>Founders Fund, Galaxy Digital Ventures LLC, Redpoint Ventures, Valor Equity Partners</t>
  </si>
  <si>
    <t>Payments, Cryptocurrencies, Blockchain, Cybersecurity, Fintech</t>
  </si>
  <si>
    <t>EQRx Inc</t>
  </si>
  <si>
    <t>Andreessen Horowitz LLC, ARCH Venture Partners LP, Casdin Capital LLC, GV Management Co LLC, Nextech Invest Ltd, Section 32</t>
  </si>
  <si>
    <t>D2iQ Inc</t>
  </si>
  <si>
    <t>Andreessen Horowitz LLC, Khosla Ventures LLC, Kleiner Perkins Caufield &amp; Byers, SV Angel LLC</t>
  </si>
  <si>
    <t>Diversification, Data Centers</t>
  </si>
  <si>
    <t>vidyo Inc</t>
  </si>
  <si>
    <t>Kaiser Permanente Ventures, Menlo Ventures</t>
  </si>
  <si>
    <t>TIER Mobility GmbH</t>
  </si>
  <si>
    <t>Goodwater Capital, LLC, Northzone Ventures, Point Nine Capital, SpeedInvest Gmbh</t>
  </si>
  <si>
    <t>Algolia Inc</t>
  </si>
  <si>
    <t>500 Startups Management Co LLC, Accel, Index Ventures LLP, Lead Edge Capital Management LLC, Point Nine Capital, Salesforce Ventures, Y Combinator Management LLC</t>
  </si>
  <si>
    <t>Software as a Service, Data Analytics</t>
  </si>
  <si>
    <t>Uptake Technologies Inc</t>
  </si>
  <si>
    <t>Baillie Gifford &amp; Co, New Enterprise Associates Inc, Shasta Ventures Management LLC, Trinity Ventures</t>
  </si>
  <si>
    <t>Software as a Service, Artificial Intelligence, Predictive Analytics, Internet of Things</t>
  </si>
  <si>
    <t>Innoviz Technologies Ltd</t>
  </si>
  <si>
    <t>Glory Ventures, Shenzhen Capital Group Co., Ltd, SoftBank Ventures Asia</t>
  </si>
  <si>
    <t>Artificial Intelligence, Autonomous Vehicles, Robotics, Internet of Things</t>
  </si>
  <si>
    <t>17ZUOYE Corp</t>
  </si>
  <si>
    <t>DST Global, Shunwei Capital Partners</t>
  </si>
  <si>
    <t>Smart Robots, Digitalization</t>
  </si>
  <si>
    <t>Stemcentrx Inc</t>
  </si>
  <si>
    <t>Founders Fund, Sequoia Capital Operations LLC</t>
  </si>
  <si>
    <t>Mojio Inc</t>
  </si>
  <si>
    <t>500 Startups Management Co LLC, Amazon Alexa Fund, BDC Capital Inc, Innogy Ventures GmbH</t>
  </si>
  <si>
    <t>Software as a Service, Connected Car, Travel Apps, Data Analytics, Big Data, Fintech, Conversational Platforms</t>
  </si>
  <si>
    <t>Gong I.O Ltd</t>
  </si>
  <si>
    <t>Battery Ventures LP, Coatue Management LLC, Norwest Venture Partners XII, LP, Salesforce Ventures, Thrive Capital</t>
  </si>
  <si>
    <t>Conversational Platforms</t>
  </si>
  <si>
    <t>Doctor On Demand, Inc.</t>
  </si>
  <si>
    <t>General Atlantic LLC, Qualcomm Ventures, Shasta Ventures Management LLC, Tenaya Capital Inc, World Innovation Lab, LLC</t>
  </si>
  <si>
    <t>Travel Apps, Virtual Care, Remote Patient Monitoring, Precision and Personalized Medicine, Health, Digital Therapeutics, Connected Care, Smart Hospitals</t>
  </si>
  <si>
    <t>vArmour Networks, Inc.</t>
  </si>
  <si>
    <t>Citi Ventures Inc, Highland Capital Partners, LLC, Menlo Ventures</t>
  </si>
  <si>
    <t>Cybersecurity, Data Centers</t>
  </si>
  <si>
    <t>Harry's Inc</t>
  </si>
  <si>
    <t>Highland Capital Partners, LLC, SV Angel LLC, Thrive Capital, Tiger Global Management LLC</t>
  </si>
  <si>
    <t>ECommerce, Online Retail, Strategic Partnerships</t>
  </si>
  <si>
    <t>Skydio Inc</t>
  </si>
  <si>
    <t>Accel, Andreessen Horowitz LLC, Institutional Venture Partners, NTT Docomo Ventures Inc</t>
  </si>
  <si>
    <t>Drones, Robotics, Artificial Intelligence, Smart Robots</t>
  </si>
  <si>
    <t>Panshi</t>
  </si>
  <si>
    <t>Internet Advertising, ECommerce, Big Data</t>
  </si>
  <si>
    <t>Hotel Tonight, Inc.</t>
  </si>
  <si>
    <t>Accel, Battery Ventures LP, Coatue Management LLC, GGV Capital, USVP Management Company Llc</t>
  </si>
  <si>
    <t>Batteries, Digitalization</t>
  </si>
  <si>
    <t>Yipin Fresh</t>
  </si>
  <si>
    <t>Capital Today, Tencent Holdings Ltd</t>
  </si>
  <si>
    <t>Zipline International Inc</t>
  </si>
  <si>
    <t>Andreessen Horowitz LLC, Baillie Gifford &amp; Co, Bright Success Capital, GV Management Co LLC, Katalyst Ventures LLC, Oakhouse Partners LLC, Sequoia Capital Operations LLC</t>
  </si>
  <si>
    <t>Robotics, Drones</t>
  </si>
  <si>
    <t>HyTrust Inc</t>
  </si>
  <si>
    <t>Granite Ventures, LLC, Intel Capital Corporation</t>
  </si>
  <si>
    <t>Data Security, Fintech, Cybersecurity</t>
  </si>
  <si>
    <t>Eris Clearing LLC</t>
  </si>
  <si>
    <t>Castle Island Ventures, ConsenSys Ventures, Digital Currency Group Inc, Dragonfly Capital Partners, Pantera Capital Management LP , Valor Equity Partners</t>
  </si>
  <si>
    <t>SigFig Wealth Management, LLC</t>
  </si>
  <si>
    <t>DCM Ventures, General Atlantic LLC, Nyca Partners, Santander Fintech Ltd, Union Square Ventures</t>
  </si>
  <si>
    <t>Fintech, Robo Advice, Travel Apps, Digitalization, Medical Tourism, Financial Services</t>
  </si>
  <si>
    <t>Knotel, Inc.</t>
  </si>
  <si>
    <t>500 Startups Management Co LLC, Rocket Internet SE</t>
  </si>
  <si>
    <t>Data Analytics, Space Systems, Personalization</t>
  </si>
  <si>
    <t>Zhong An Online Property Insurance Co Ltd</t>
  </si>
  <si>
    <t>OfferUp Inc</t>
  </si>
  <si>
    <t>Andreessen Horowitz LLC, Coatue Management LLC, GGV Capital, T. Rowe Price Group Inc, Tiger Global Management LLC, Warburg Pincus LLC</t>
  </si>
  <si>
    <t>Online Retail, Travel Apps, Internet Advertising, ECommerce, Virtual Energy Marketplace</t>
  </si>
  <si>
    <t>Lenskart Solutions Pvt Ltd</t>
  </si>
  <si>
    <t>International Finance Corp, SoftBank Vision Fund LP, International Finance Corp</t>
  </si>
  <si>
    <t>ECommerce, Online Retail, Sensory &amp; Indulgence, Digitalization</t>
  </si>
  <si>
    <t>Kik Interactive, Inc.</t>
  </si>
  <si>
    <t>Blockchain Capital LLC, Pantera Capital Management LP , Polychain Capital LLC, Spark Capital, SV Angel LLC, Tencent Holdings Ltd, Union Square Ventures</t>
  </si>
  <si>
    <t>StockX LLC</t>
  </si>
  <si>
    <t>Battery Ventures LP, DST Global, General Atlantic LLC, GGV Capital, GV Management Co LLC, Sands Capital Management LLC, Tiger Global Management LLC</t>
  </si>
  <si>
    <t>Clearbanc</t>
  </si>
  <si>
    <t>8VC , Emergence Capital Partners, FJ Labs, Founders Fund, Highland Capital Partners, LLC, Real Ventures Limited</t>
  </si>
  <si>
    <t>Panzura, Inc.</t>
  </si>
  <si>
    <t>Chevron Technology Ventures LLC, Khosla Ventures LLC, Matrix Partners, Meritech Capital Partners</t>
  </si>
  <si>
    <t>Software as a Service, Fintech, Big Data</t>
  </si>
  <si>
    <t>Cloud9 Esports, Inc.</t>
  </si>
  <si>
    <t>Founders Fund, Valor Equity Partners</t>
  </si>
  <si>
    <t>ECommerce, Esports</t>
  </si>
  <si>
    <t>Ynsect</t>
  </si>
  <si>
    <t xml:space="preserve">IDInvest Partners, Upfront Ventures </t>
  </si>
  <si>
    <t>Gainsight, Inc.</t>
  </si>
  <si>
    <t>Battery Ventures LP, Bessemer Venture Partners, Insight Venture Management LLC, Lightspeed Management Company, L.L.C, Salesforce Ventures, Summit Partners</t>
  </si>
  <si>
    <t>Software as a Service, Data Security, Travel Apps, Data Analytics, Batteries, Conversational Platforms, Fintech, Internet of Things, Big Data, Digital Therapeutics, Industry, Digitalization, Smart Hospitals, Edge Computing</t>
  </si>
  <si>
    <t>Beijing Zhongming Century Technology Co., Ltd.</t>
  </si>
  <si>
    <t>Dialpad Inc</t>
  </si>
  <si>
    <t>Andreessen Horowitz LLC, Felicis Ventures, GV Management Co LLC, Scale Venture Partners, Section 32</t>
  </si>
  <si>
    <t>Artificial Intelligence, Big Data</t>
  </si>
  <si>
    <t>FrontApp Inc</t>
  </si>
  <si>
    <t>Initialized Capital Management LLC, Kima Ventures, Point Nine Capital, Sequoia Capital Operations LLC</t>
  </si>
  <si>
    <t>Instart Logic, Inc.</t>
  </si>
  <si>
    <t>Andreessen Horowitz LLC, Geodesic Capital, Greylock Partners, Kleiner Perkins Caufield &amp; Byers, Sutter Hill Ventures LLC, Tenaya Capital Inc</t>
  </si>
  <si>
    <t>Procore Technologies Inc</t>
  </si>
  <si>
    <t>Bessemer Venture Partners, Tiger Global Management LLC, D1 Capital Partners</t>
  </si>
  <si>
    <t>Menlo Security Inc.</t>
  </si>
  <si>
    <t>American Express Ventures, Ericsson Venture Partners, General Catalyst Partners LLC, Osage University Partners, Sutter Hill Ventures LLC</t>
  </si>
  <si>
    <t>Cybersecurity, Geopolitics</t>
  </si>
  <si>
    <t>Checkout Ltd</t>
  </si>
  <si>
    <t>Coatue Management LLC, DST Global, GIC Pvt Ltd, Greenoaks Capital Management LLC, Insight Venture Management LLC, Tiger Global Management LLC</t>
  </si>
  <si>
    <t>Digital Payments, Payments, Online Payments, Fintech</t>
  </si>
  <si>
    <t>Bolt Financial Inc</t>
  </si>
  <si>
    <t>Blockchain Capital LLC, Founders Fund, General Atlantic LLC, Navitas Capital</t>
  </si>
  <si>
    <t>Verse Innovation Pvt Ltd</t>
  </si>
  <si>
    <t>Omidyar Network LLC, Sequoia Capital Operations LLC, Sofina SA</t>
  </si>
  <si>
    <t>ThredUp Inc.</t>
  </si>
  <si>
    <t xml:space="preserve">Highland Capital Partners, LLC, Redpoint Ventures, Trinity Ventures, Upfront Ventures </t>
  </si>
  <si>
    <t>ECommerce, Online Retail, Travel Apps</t>
  </si>
  <si>
    <t>Orca Biosystems Inc</t>
  </si>
  <si>
    <t>8VC , Kaiser Permanente Ventures, Lightspeed Management Company, L.L.C</t>
  </si>
  <si>
    <t>RigUp Inc</t>
  </si>
  <si>
    <t>Andreessen Horowitz LLC, Baillie Gifford &amp; Co, Founders Fund, Quantum Energy Partners</t>
  </si>
  <si>
    <t>ECommerce, Industry, Virtual Energy Marketplace, Quantum Computing</t>
  </si>
  <si>
    <t>Sophia Genetics SA</t>
  </si>
  <si>
    <t>Machine Learning, Healthtech, Genomics, Big Data, Data Analytics, Healthcare</t>
  </si>
  <si>
    <t>Betterment LLC</t>
  </si>
  <si>
    <t>Bessemer Venture Partners, Citi Ventures Inc, Francisco Partners Management LLC, Menlo Ventures</t>
  </si>
  <si>
    <t>Fintech, Robo Advice, Digitalization</t>
  </si>
  <si>
    <t>Icertis Inc</t>
  </si>
  <si>
    <t>Cross Creek Advisors LLC, Greycroft Partners LLC, Meritech Capital Partners</t>
  </si>
  <si>
    <t>Blockchain</t>
  </si>
  <si>
    <t>UCOMMUNE (Beijing) Venture Investment Co., Ltd.</t>
  </si>
  <si>
    <t>Sinovation Ventures</t>
  </si>
  <si>
    <t>Fintech, M&amp;A</t>
  </si>
  <si>
    <t>BitSight Technologies Inc</t>
  </si>
  <si>
    <t>Comcast Ventures, GGV Capital, Menlo Ventures, Warburg Pincus LLC</t>
  </si>
  <si>
    <t>Cybersecurity, Data Analytics, Fintech</t>
  </si>
  <si>
    <t>Workspot Inc</t>
  </si>
  <si>
    <t>Kleiner Perkins Caufield &amp; Byers, Norwest Venture Partners XII, LP, Prelude Ventures LLC, Qualcomm Ventures, Redpoint Ventures, Translink Capital</t>
  </si>
  <si>
    <t>Workflow Management, Software as a Service</t>
  </si>
  <si>
    <t>Cityblock Health Inc</t>
  </si>
  <si>
    <t>8VC , General Catalyst Partners LLC, Maverick Capital Ltd, Redpoint Ventures, Thrive Capital</t>
  </si>
  <si>
    <t>Guangzhou Douyu Network Technology Co., Ltd.</t>
  </si>
  <si>
    <t>Sequoia Capital Operations LLC, Shenzhen Capital Group Co., Ltd, Tencent Holdings Ltd</t>
  </si>
  <si>
    <t>Internet TV, Social Media, Esports</t>
  </si>
  <si>
    <t>Color Genomics Inc</t>
  </si>
  <si>
    <t>8VC , General Catalyst Partners LLC, Khosla Ventures LLC, Sequoia Capital Operations LLC, T. Rowe Price Group Inc</t>
  </si>
  <si>
    <t>Genomics</t>
  </si>
  <si>
    <t>Weave Communications Inc</t>
  </si>
  <si>
    <t>Bessemer Venture Partners, Initialized Capital Management LLC, Lead Edge Capital Management LLC, SV Angel LLC, Tiger Global Management LLC, Y Combinator Management LLC</t>
  </si>
  <si>
    <t>Influitive Corp</t>
  </si>
  <si>
    <t>500 Startups Management Co LLC, BDC Capital Inc, Lightspeed Management Company, L.L.C, New Enterprise Associates Inc, NTT Docomo Ventures Inc, OurCrowd Ltd</t>
  </si>
  <si>
    <t>SmartNews Inc</t>
  </si>
  <si>
    <t>Japan</t>
  </si>
  <si>
    <t>ACA Investments Pte., Ltd.</t>
  </si>
  <si>
    <t>Artificial Intelligence, Machine Learning, Travel Apps</t>
  </si>
  <si>
    <t>Shanghai Canxing Cultural and Broadcast Company Limited</t>
  </si>
  <si>
    <t>ServiceTitan, Inc.</t>
  </si>
  <si>
    <t>Battery Ventures LP, Bessemer Venture Partners, Dragoneer Investment Group LLC, T. Rowe Price Group Inc</t>
  </si>
  <si>
    <t>Internet Advertising, Batteries</t>
  </si>
  <si>
    <t>Shenzhen DianMao Digital Technology Co Ltd</t>
  </si>
  <si>
    <t>Hillhouse Capital Group</t>
  </si>
  <si>
    <t>Yanka Industries Inc</t>
  </si>
  <si>
    <t>Institutional Venture Partners, New Enterprise Associates Inc</t>
  </si>
  <si>
    <t>Beijing Shanyi Shanmei Technology Co Ltd</t>
  </si>
  <si>
    <t>Redpoint Ventures, Shunwei Capital Partners, Tencent Holdings Ltd</t>
  </si>
  <si>
    <t>Online Retail, Internet Advertising, Fintech, ECommerce, Sharing Economy</t>
  </si>
  <si>
    <t>NSONE Inc.</t>
  </si>
  <si>
    <t>Dell Technologies Capital, Energy Impact Partners LLC, GGV Capital, Salesforce Ventures</t>
  </si>
  <si>
    <t>Industrial Automation, Travel Apps</t>
  </si>
  <si>
    <t>Better Mortgage Corp</t>
  </si>
  <si>
    <t>American Express Ventures, Kleiner Perkins Caufield &amp; Byers</t>
  </si>
  <si>
    <t>Unqork Inc</t>
  </si>
  <si>
    <t>BlackRock Inc, Eldridge Industries, World Innovation Lab, LLC</t>
  </si>
  <si>
    <t>Fintech, Collaboration Tools, Software as a Service</t>
  </si>
  <si>
    <t>Cumulus Networks Inc</t>
  </si>
  <si>
    <t>Andreessen Horowitz LLC, Battery Ventures LP, Sequoia Capital Operations LLC, SV Angel LLC</t>
  </si>
  <si>
    <t>Batteries, Travel Apps</t>
  </si>
  <si>
    <t>Le Holdings Co Ltd</t>
  </si>
  <si>
    <t>1MG Technologies Pvt Ltd</t>
  </si>
  <si>
    <t>International Finance Corp, Maverick Capital Ltd, Omidyar Network LLC, Sequoia Capital Operations LLC, Maverick Capital Ltd, Sequoia Capital Operations LLC</t>
  </si>
  <si>
    <t>Healthtech, ECommerce, Online Retail, Healthcare</t>
  </si>
  <si>
    <t>Calm.com Inc</t>
  </si>
  <si>
    <t>Insight Venture Management LLC, Lightspeed Management Company, L.L.C, Sound Ventures, TPG Capital LP</t>
  </si>
  <si>
    <t>Digitalization, Travel Apps, Health &amp; Wellness, Wellbeing</t>
  </si>
  <si>
    <t>Figure 1 Inc</t>
  </si>
  <si>
    <t>Bessemer Venture Partners, Canvas Ventures LLC, M12, Trinity Ventures, Union Square Ventures</t>
  </si>
  <si>
    <t>Travel Apps, Artificial Intelligence</t>
  </si>
  <si>
    <t>Faasos Food Services Private Limited</t>
  </si>
  <si>
    <t>Coatue Management LLC, Sequoia Capital Operations LLC</t>
  </si>
  <si>
    <t>WeLab Limited</t>
  </si>
  <si>
    <t>International Finance Corp, Sequoia Capital Operations LLC</t>
  </si>
  <si>
    <t>Tongdun Technology Co Ltd</t>
  </si>
  <si>
    <t>IDG Capital, Linear Venture, Qiming Venture Partners</t>
  </si>
  <si>
    <t>Cybersecurity, Application Security, Fintech, Digitalization, ECommerce</t>
  </si>
  <si>
    <t>SparkCognition Inc</t>
  </si>
  <si>
    <t>Artificial Intelligence, Renewable Energy, Machine Learning, Conversational Platforms, Sustainability &amp; Ethics, Robotics</t>
  </si>
  <si>
    <t>Mark43 Inc</t>
  </si>
  <si>
    <t>Breyer Capital, General Catalyst Partners LLC, Lowercase Capital, Sound Ventures, Spark Capital, SV Angel LLC</t>
  </si>
  <si>
    <t>Degree, Inc.</t>
  </si>
  <si>
    <t>Khosla Ventures LLC, Shasta Ventures Management LLC, SV Angel LLC, Thrive Capital, Tiger Global Management LLC, Y Combinator Management LLC</t>
  </si>
  <si>
    <t>MakeSpace Labs, Inc</t>
  </si>
  <si>
    <t xml:space="preserve">8VC , Collaborative Fund, Lowercase Capital, Upfront Ventures </t>
  </si>
  <si>
    <t>Facishare Technology Co Ltd</t>
  </si>
  <si>
    <t>DCM Ventures, Hillhouse Capital Group, IDG Capital</t>
  </si>
  <si>
    <t>Button, Inc.</t>
  </si>
  <si>
    <t>DCM Ventures, Greycroft Partners LLC, Norwest Venture Partners XII, LP, Redpoint Ventures, Slow Ventures</t>
  </si>
  <si>
    <t>Taulia Inc.</t>
  </si>
  <si>
    <t>DAG Ventures LLC, Matrix Partners, Trinity Ventures</t>
  </si>
  <si>
    <t>Fintech, Software as a Service</t>
  </si>
  <si>
    <t>Signifyd Inc</t>
  </si>
  <si>
    <t>American Express Ventures, Andreessen Horowitz LLC, Menlo Ventures, QED Investors, LLC</t>
  </si>
  <si>
    <t>Machine Learning, Cybersecurity, Fintech, Big Data, Digital Payments, ECommerce</t>
  </si>
  <si>
    <t>Clearwire Corporation</t>
  </si>
  <si>
    <t>Intel Capital Corporation</t>
  </si>
  <si>
    <t>lalamove Easyvan (Thailand) Co Ltd</t>
  </si>
  <si>
    <t>Hillhouse Capital Group, Shunwei Capital Partners</t>
  </si>
  <si>
    <t>Travel Apps, Online Food Delivery, Digitalization</t>
  </si>
  <si>
    <t>QuintoAndar Servicos Imobiliarios Ltda</t>
  </si>
  <si>
    <t>Dragoneer Investment Group LLC, General Atlantic LLC, QED Investors, LLC, Qualcomm Ventures</t>
  </si>
  <si>
    <t>View The Space, LLC</t>
  </si>
  <si>
    <t>500 Startups Management Co LLC, Fifth Wall Ventures Management LLC, Insight Venture Management LLC, The Blackstone Group Inc, Trinity Ventures</t>
  </si>
  <si>
    <t>Digitalization, Data Analytics</t>
  </si>
  <si>
    <t>WeWork China</t>
  </si>
  <si>
    <t>Amplyx Pharmaceuticals Inc</t>
  </si>
  <si>
    <t>Golden Seeds LLC, New Enterprise Associates Inc, Sofinnova Ventures Inc, Tech Coast Angels Inc.</t>
  </si>
  <si>
    <t>ElevateBio LLC</t>
  </si>
  <si>
    <t>EcoR1 Capital LLC, Invus Group LLC, MPM Capital, Inc., Samsara BioCapital LLC</t>
  </si>
  <si>
    <t>Genomics, Precision and Personalized Medicine, Regenerative Medicine</t>
  </si>
  <si>
    <t>CF PharmTech Inc</t>
  </si>
  <si>
    <t>M&amp;A</t>
  </si>
  <si>
    <t>Gaosi Education Group</t>
  </si>
  <si>
    <t>Sinovation Ventures, Tencent Holdings Ltd, Warburg Pincus LLC</t>
  </si>
  <si>
    <t>Mofang Shanghai Apartment Management Co Ltd</t>
  </si>
  <si>
    <t>Caisse de depot et placement du Quebec, Warburg Pincus LLC, Warburg Pincus LLC</t>
  </si>
  <si>
    <t>Cyber Global Risk Exchange Inc</t>
  </si>
  <si>
    <t>Bessemer Venture Partners, ClearSky Ventures, GV Management Co LLC, Scale Venture Partners, TenEleven Ventures, The Blackstone Group Inc</t>
  </si>
  <si>
    <t>Cato Networks Ltd</t>
  </si>
  <si>
    <t>Coatue Management LLC, Greylock Partners, Lightspeed Management Company, L.L.C, USVP Management Company Llc</t>
  </si>
  <si>
    <t>Cybersecurity, Endpoint Security, Network Security</t>
  </si>
  <si>
    <t>Qumulo Inc</t>
  </si>
  <si>
    <t>Highland Capital Partners, LLC, Kleiner Perkins Caufield &amp; Byers</t>
  </si>
  <si>
    <t>Cazoo Ltd</t>
  </si>
  <si>
    <t>BlackRock Inc, D1 Capital Partners, Fidelity Management &amp; Research Company, General Catalyst Partners LLC, L Catterton</t>
  </si>
  <si>
    <t>Lambda Inc</t>
  </si>
  <si>
    <t>General Catalyst Partners LLC, GGV Capital, GV Management Co LLC, Sound Ventures, Y Combinator Management LLC</t>
  </si>
  <si>
    <t>Innovium Inc</t>
  </si>
  <si>
    <t>BlackRock Inc, DAG Ventures LLC, Greylock Partners, Qualcomm Ventures</t>
  </si>
  <si>
    <t>Data Analytics, Data Centers</t>
  </si>
  <si>
    <t>Roofstock Inc</t>
  </si>
  <si>
    <t>Bain Capital LLC, Canvas Ventures LLC, Citi Ventures Inc, FJ Labs, Khosla Ventures LLC, Lightspeed Management Company, L.L.C, Nyca Partners, QED Investors, LLC, SV Angel LLC</t>
  </si>
  <si>
    <t>Fintech, Online Retail, Conversational Platforms, ECommerce</t>
  </si>
  <si>
    <t>Cockroach Labs Inc</t>
  </si>
  <si>
    <t>Greenoaks Capital Management LLC, GV Management Co LLC, Index Ventures LLP, Lone Pine Capital, LLC, Redpoint Ventures, Sequoia Capital Operations LLC, Tiger Global Management LLC</t>
  </si>
  <si>
    <t>Industry</t>
  </si>
  <si>
    <t>Shapeways Inc</t>
  </si>
  <si>
    <t>Andreessen Horowitz LLC, Index Ventures LLP, Lux Capital, Prelude Ventures LLC, Union Square Ventures</t>
  </si>
  <si>
    <t>3D Printing, ECommerce</t>
  </si>
  <si>
    <t>Huitongda Network Co Ltd</t>
  </si>
  <si>
    <t>ECommerce, Fintech, Data Analytics, Digitalization</t>
  </si>
  <si>
    <t>Rethink Robotics Inc</t>
  </si>
  <si>
    <t>Charles River Ventures Inc, Highland Capital Partners, LLC</t>
  </si>
  <si>
    <t>Robotics, Artificial Intelligence, Smart Hospitals, Drones</t>
  </si>
  <si>
    <t>The Campus Job, Inc.</t>
  </si>
  <si>
    <t>General Catalyst Partners LLC, Maveron LLC, OurCrowd Ltd, Slow Ventures, SV Angel LLC, Trinity Ventures, Y Combinator Management LLC</t>
  </si>
  <si>
    <t>Digitalization, Travel Apps, Virtual Energy Marketplace</t>
  </si>
  <si>
    <t>GNetworks 7</t>
  </si>
  <si>
    <t>Supply Chain Management, Smart Supply Chain</t>
  </si>
  <si>
    <t>Hangzhou Qunhe Information Technology Co., Ltd</t>
  </si>
  <si>
    <t>GGV Capital, Hillhouse Capital Group, IDG Capital, Linear Venture, Shunwei Capital Partners</t>
  </si>
  <si>
    <t>Roman Health Medical LLC</t>
  </si>
  <si>
    <t>3L Capital LLC, General Catalyst Partners LLC, Initialized Capital Management LLC, Slow Ventures</t>
  </si>
  <si>
    <t>Health &amp; Wellness, Healthcare</t>
  </si>
  <si>
    <t>Intercom Inc</t>
  </si>
  <si>
    <t>500 Startups Management Co LLC, Bessemer Venture Partners, GV Management Co LLC, Kleiner Perkins Caufield &amp; Byers</t>
  </si>
  <si>
    <t>Curly Co Ltd</t>
  </si>
  <si>
    <t>DST Global, Hillhouse Capital Group, Korea Investment Partners Co Ltd, Sequoia Capital Operations LLC</t>
  </si>
  <si>
    <t>Dalian Wanda Group</t>
  </si>
  <si>
    <t>1366 Technologies Inc</t>
  </si>
  <si>
    <t>Breakthrough Energy Ventures LLC</t>
  </si>
  <si>
    <t>Renewable Energy</t>
  </si>
  <si>
    <t>Varjo Technologies Oy</t>
  </si>
  <si>
    <t>Finland</t>
  </si>
  <si>
    <t>Next47 GmbH, Volvo Cars Tech Fund</t>
  </si>
  <si>
    <t>Virtual and Augmented Reality, Augmented Reality, Virtual Reality</t>
  </si>
  <si>
    <t>Greenlight Biosciences Inc</t>
  </si>
  <si>
    <t>Alexandria Venture Investments</t>
  </si>
  <si>
    <t>Covid 19, Sustainability &amp; Ethics, Regulation</t>
  </si>
  <si>
    <t>Kenna Security Inc</t>
  </si>
  <si>
    <t>Bessemer Venture Partners, Citi Ventures Inc, OurCrowd Ltd, USVP Management Company Llc</t>
  </si>
  <si>
    <t>Geopolitics, Cybersecurity</t>
  </si>
  <si>
    <t>Vital Renewable Energy Company</t>
  </si>
  <si>
    <t>Seismic Software, Inc.</t>
  </si>
  <si>
    <t>General Atlantic LLC, Lightspeed Management Company, L.L.C, T. Rowe Price Group Inc</t>
  </si>
  <si>
    <t>Sambanova Systems</t>
  </si>
  <si>
    <t>BlackRock Inc, GV Management Co LLC, Intel Capital Corporation</t>
  </si>
  <si>
    <t>Artificial Intelligence, Machine Learning, Big Data, Data Centers, Travel Apps, Robotics, Conversational Platforms</t>
  </si>
  <si>
    <t>BetterCloud Inc</t>
  </si>
  <si>
    <t>Accel, Greycroft Partners LLC, Warburg Pincus LLC</t>
  </si>
  <si>
    <t>Software as a Service, Digitalization, Data Privacy, Cybersecurity</t>
  </si>
  <si>
    <t>Deliv, Inc.</t>
  </si>
  <si>
    <t>General Catalyst Partners LLC, Redpoint Ventures, Trinity Ventures, Upfront Ventures , UPS Strategic Enterprise Fund</t>
  </si>
  <si>
    <t>Retail</t>
  </si>
  <si>
    <t>Home Interior Designs E-commerce Pvt Ltd</t>
  </si>
  <si>
    <t>Bessemer Venture Partners, TPG Capital LP, Trifecta Capital Advisors LLP</t>
  </si>
  <si>
    <t>ECommerce, Marketplaces</t>
  </si>
  <si>
    <t>Kyash Co Ltd</t>
  </si>
  <si>
    <t>Altos Ventures , Goodwater Capital, LLC, Greenspring Associates, Inc., JAFCO Co., Ltd., Mitsubishi UFJ Capital Co Ltd</t>
  </si>
  <si>
    <t>Digital Payments, Travel Apps, Fintech</t>
  </si>
  <si>
    <t>Minted, LLC</t>
  </si>
  <si>
    <t>Menlo Ventures, Norwest Venture Partners XII, LP, T. Rowe Price Group Inc, TCMI Inc</t>
  </si>
  <si>
    <t>Online Retail, Digitalization</t>
  </si>
  <si>
    <t>Jiuxian Network Technology Co Ltd</t>
  </si>
  <si>
    <t>Beijing Yijiupi E-Commerce Co., Ltd.</t>
  </si>
  <si>
    <t>Source Code Capital, Tencent Holdings Ltd, Warburg Pincus LLC</t>
  </si>
  <si>
    <t>iTeos Therapeutics SA</t>
  </si>
  <si>
    <t>MPM Capital, Inc., RA Capital Management LLC, RTW Investments LP</t>
  </si>
  <si>
    <t>Precision and Personalized Medicine</t>
  </si>
  <si>
    <t>Comuto SA</t>
  </si>
  <si>
    <t>Accel, Index Ventures LLP, Insight Venture Management LLC, Lead Edge Capital Management LLC</t>
  </si>
  <si>
    <t>Online Travel, Artificial Intelligence, Travel Apps, Digitalization</t>
  </si>
  <si>
    <t>REGiMMUNE Corp</t>
  </si>
  <si>
    <t>JAFCO Co., Ltd., Mitsubishi UFJ Capital Co Ltd</t>
  </si>
  <si>
    <t>Exabeam, Inc.</t>
  </si>
  <si>
    <t>Lightspeed Management Company, L.L.C, Norwest Venture Partners XII, LP, Sapphire Ventures LLC</t>
  </si>
  <si>
    <t>Peloton Technology Inc</t>
  </si>
  <si>
    <t>BP Ventures Inc, Intel Capital Corporation, UPS Strategic Enterprise Fund</t>
  </si>
  <si>
    <t>Autonomous Vehicles, Internet of Things, Robotics, Smart &amp; Connected, Smart Robots</t>
  </si>
  <si>
    <t>XtalPi Inc</t>
  </si>
  <si>
    <t>Shunwei Capital Partners, Tencent Holdings Ltd</t>
  </si>
  <si>
    <t>Healthtech, Drug Development</t>
  </si>
  <si>
    <t>Coda Project Inc</t>
  </si>
  <si>
    <t>General Catalyst Partners LLC, Greylock Partners, Khosla Ventures LLC, New Enterprise Associates Inc</t>
  </si>
  <si>
    <t>PingCAP</t>
  </si>
  <si>
    <t>Access Technology Ventures, GGV Capital</t>
  </si>
  <si>
    <t>Acquia, Inc.</t>
  </si>
  <si>
    <t>New Enterprise Associates Inc, Tenaya Capital Inc</t>
  </si>
  <si>
    <t>Workflow Management, Fintech</t>
  </si>
  <si>
    <t>Digital Asset Holdings LLC</t>
  </si>
  <si>
    <t>Citi Ventures Inc, Salesforce Ventures, Santander Fintech Ltd</t>
  </si>
  <si>
    <t>Distributed Ledger (DLT), Fintech, Blockchain</t>
  </si>
  <si>
    <t>Justworks, Inc.</t>
  </si>
  <si>
    <t>Index Ventures LLP, Redpoint Ventures, Spark Capital, Thrive Capital, Union Square Ventures</t>
  </si>
  <si>
    <t>Digital Payments</t>
  </si>
  <si>
    <t>SignalFx Inc</t>
  </si>
  <si>
    <t>Andreessen Horowitz LLC, Charles River Ventures Inc, General Catalyst Partners LLC, Tiger Global Management LLC</t>
  </si>
  <si>
    <t>AltSchool Inc</t>
  </si>
  <si>
    <t>Andreessen Horowitz LLC, Collaborative Fund, Founders Fund</t>
  </si>
  <si>
    <t>Intangible Labs Inc</t>
  </si>
  <si>
    <t>Andreessen Horowitz LLC, Digital Currency Group Inc, GV Management Co LLC, Lightspeed Management Company, L.L.C, Pantera Capital Management LP , Polychain Capital LLC</t>
  </si>
  <si>
    <t>Expel Inc</t>
  </si>
  <si>
    <t>Battery Ventures LP, Greycroft Partners LLC, Index Ventures LLP, New Enterprise Associates Inc, Scale Venture Partners</t>
  </si>
  <si>
    <t>RefleXion Medical Inc</t>
  </si>
  <si>
    <t>Johnson &amp; Johnson Innovation - JJDC Inc, T. Rowe Price Group Inc, Venrock Inc</t>
  </si>
  <si>
    <t>Healthtech, M&amp;A</t>
  </si>
  <si>
    <t>Akulaku Inc.</t>
  </si>
  <si>
    <t>Indonesia</t>
  </si>
  <si>
    <t>DCM Ventures, IDG Capital, Qiming Venture Partners, Shunwei Capital Partners</t>
  </si>
  <si>
    <t>Fintech, Online Payments, Travel Apps, Digitalization</t>
  </si>
  <si>
    <t>Vedantu Innovations Pvt Ltd</t>
  </si>
  <si>
    <t>Accel, Coatue Management LLC, GGV Capital, Omidyar Network LLC, Tiger Global Management LLC</t>
  </si>
  <si>
    <t>Finch Therapeutics Group</t>
  </si>
  <si>
    <t>Microbiome</t>
  </si>
  <si>
    <t>InSightec Ltd</t>
  </si>
  <si>
    <t>Beijing DMall E-commerce Co Ltd</t>
  </si>
  <si>
    <t>Online Food Delivery, Online Retail</t>
  </si>
  <si>
    <t>Ayla Networks Inc</t>
  </si>
  <si>
    <t>Internet of Things, Edge Computing, Smart Hospitals, Digitalization</t>
  </si>
  <si>
    <t>SolarisBank AG</t>
  </si>
  <si>
    <t>Index Ventures LLP</t>
  </si>
  <si>
    <t>Digital Banking, Fintech, Digital Payments, Online Banking</t>
  </si>
  <si>
    <t>Audentes Therapeutics Inc</t>
  </si>
  <si>
    <t>Deerfield Management Company LP, Foresite Capital Management LLC, Orbimed Advisors LLC, RA Capital Management LLC, Sofinnova Ventures Inc, T. Rowe Price Group Inc, Venrock Inc, Versant Venture Management LLC</t>
  </si>
  <si>
    <t>Regenerative Medicine, Pharma Outsourcing</t>
  </si>
  <si>
    <t>UrbanClap Technologies India Private Limited</t>
  </si>
  <si>
    <t>Accel, Bessemer Venture Partners, Tiger Global Management LLC</t>
  </si>
  <si>
    <t>Travel Apps, ECommerce, Virtual Energy Marketplace</t>
  </si>
  <si>
    <t>Essential Products Inc</t>
  </si>
  <si>
    <t>Access Technology Ventures, Redpoint Ventures, Tencent Holdings Ltd</t>
  </si>
  <si>
    <t>ECommerce, Conversational Platforms</t>
  </si>
  <si>
    <t>Vividion Therapeutics Inc</t>
  </si>
  <si>
    <t>Alexandria Venture Investments, ARCH Venture Partners LP, BVF Partners LP, Casdin Capital LLC, Nextech Invest Ltd, Versant Venture Management LLC</t>
  </si>
  <si>
    <t>Cainiao Logistics</t>
  </si>
  <si>
    <t>Vectra Networks Inc</t>
  </si>
  <si>
    <t>Accel, DAG Ventures LLC, Intel Capital Corporation, Khosla Ventures LLC</t>
  </si>
  <si>
    <t>Unified Threat Management (UTM), Fintech, Artificial Intelligence, Internet of Things, Edge Computing, Big Data, Digitalization</t>
  </si>
  <si>
    <t>Tianji Automobile Technology Group Co., Ltd</t>
  </si>
  <si>
    <t>Artificial Intelligence, Electric Vehicles, Autonomous Vehicles</t>
  </si>
  <si>
    <t>Contentful GmbH</t>
  </si>
  <si>
    <t>General Catalyst Partners LLC, Point Nine Capital, Salesforce Ventures, Sapphire Ventures LLC, Trinity Ventures</t>
  </si>
  <si>
    <t>Travel Apps, Digitalization, Industry</t>
  </si>
  <si>
    <t>Mashape, Inc.</t>
  </si>
  <si>
    <t>Andreessen Horowitz LLC, Charles River Ventures Inc, GGV Capital, Index Ventures LLP, New Enterprise Associates Inc, Tiger Global Management LLC, World Innovation Lab, LLC</t>
  </si>
  <si>
    <t>Data Science</t>
  </si>
  <si>
    <t>RIPPLE FOODS, PBC</t>
  </si>
  <si>
    <t>Collaborative Fund, GV Management Co LLC, Khosla Ventures LLC, Prelude Ventures LLC</t>
  </si>
  <si>
    <t>Heliatek GmbH</t>
  </si>
  <si>
    <t>High-Tech Grunderfonds Management GmbH, Robert Bosch Venture Capital GmbH, Wellington Partners Venture Capital GmbH</t>
  </si>
  <si>
    <t>Silicon Photonics, Climate Change, Fintech, Industry</t>
  </si>
  <si>
    <t>Auris Health Inc</t>
  </si>
  <si>
    <t>Coatue Management LLC, Highland Capital Partners, LLC, Lux Capital, Lux Capital</t>
  </si>
  <si>
    <t>Robotics, Drones, Smart Hospitals</t>
  </si>
  <si>
    <t>Creditas Solucoes Financeiras Ltda</t>
  </si>
  <si>
    <t>International Finance Corp, QED Investors, LLC, Quona Capital Management, Ltd., Santander Fintech Ltd</t>
  </si>
  <si>
    <t>Breather Products Inc</t>
  </si>
  <si>
    <t>500 Startups Management Co LLC, Caisse de depot et placement du Quebec, Menlo Ventures, Real Ventures Limited, Slow Ventures, SOSV Investments LLC</t>
  </si>
  <si>
    <t>HeadSpin Inc</t>
  </si>
  <si>
    <t>Battery Ventures LP, Dell Technologies Capital, Felicis Ventures, GV Management Co LLC, Nexus Venture Partners, Tiger Global Management LLC</t>
  </si>
  <si>
    <t>Sense Labs Inc</t>
  </si>
  <si>
    <t>Charles River Ventures Inc, Energy Impact Partners LLC, Prelude Ventures LLC, Shell Ventures, Charles River Ventures Inc, Energy Impact Partners LLC, Prelude Ventures LLC</t>
  </si>
  <si>
    <t>Automated Home</t>
  </si>
  <si>
    <t>ForgeRock Inc</t>
  </si>
  <si>
    <t>Accel, KKR &amp; Co Inc, Meritech Capital Partners</t>
  </si>
  <si>
    <t>Identity Management, Cybersecurity</t>
  </si>
  <si>
    <t>Play Versus Inc</t>
  </si>
  <si>
    <t>Battery Ventures LP, Coatue Management LLC, New Enterprise Associates Inc, Sapphire Ventures LLC</t>
  </si>
  <si>
    <t>Online Gaming, Esports</t>
  </si>
  <si>
    <t>Zhongshang Huimin (Beijing) E-commerce Co., Ltd.</t>
  </si>
  <si>
    <t>Huaxing Capital</t>
  </si>
  <si>
    <t>Zilingo Pte Ltd</t>
  </si>
  <si>
    <t>Beenext Pte Ltd, Burda Principal Investments Ltd, Sofina SA</t>
  </si>
  <si>
    <t>Mirakl SAS</t>
  </si>
  <si>
    <t>Bain Capital LLC, Felix Capital Partners LLP</t>
  </si>
  <si>
    <t>Software as a Service, ECommerce</t>
  </si>
  <si>
    <t>Rocket Lab USA, Inc</t>
  </si>
  <si>
    <t>Bessemer Venture Partners, Greenspring Associates, Inc., Khosla Ventures LLC</t>
  </si>
  <si>
    <t>Hopin</t>
  </si>
  <si>
    <t>Accel, Coatue Management LLC, Northzone Ventures, Salesforce Ventures, Seedcamp Ltd, Tiger Global Management LLC</t>
  </si>
  <si>
    <t>CDMS ID</t>
  </si>
  <si>
    <t>Startup</t>
  </si>
  <si>
    <t>Stage of Startup</t>
  </si>
  <si>
    <t>PE Funded</t>
  </si>
  <si>
    <t>Last Round of  VC Financing</t>
  </si>
  <si>
    <t>Last VC Round Funding Completed Date</t>
  </si>
  <si>
    <t>Country (HQ)</t>
  </si>
  <si>
    <t>Sector</t>
  </si>
  <si>
    <t>Tier 1 Investors</t>
  </si>
  <si>
    <t>Broader Theme (Business Category)</t>
  </si>
  <si>
    <t>Total Number of Investors</t>
  </si>
  <si>
    <t>Number of Tier-1 Investors</t>
  </si>
  <si>
    <t>Total Investment Raised Till Date (US $ Million)</t>
  </si>
  <si>
    <t xml:space="preserve"> Stage of funding</t>
  </si>
  <si>
    <t>Average fund raised per deal</t>
  </si>
  <si>
    <t>Z-Score</t>
  </si>
  <si>
    <t>mean</t>
  </si>
  <si>
    <t>stdvariation</t>
  </si>
  <si>
    <t>Z-Score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</si>
</sst>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horizontal="left"/>
    </xf>
    <xf numFmtId="0" fontId="0" fillId="0" borderId="0" xfId="0"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501"/>
  <sheetViews>
    <sheetView topLeftCell="N1" workbookViewId="0">
      <selection activeCell="Q9" activeCellId="1" sqref="R2 Q9"/>
    </sheetView>
  </sheetViews>
  <sheetFormatPr defaultColWidth="18.21875" defaultRowHeight="14.4" x14ac:dyDescent="0.3"/>
  <cols>
    <col min="6" max="6" width="39.33203125" customWidth="1"/>
    <col min="11" max="11" width="37.44140625" customWidth="1"/>
    <col min="13" max="13" width="35.33203125" customWidth="1"/>
  </cols>
  <sheetData>
    <row r="1" spans="1:18" x14ac:dyDescent="0.3">
      <c r="A1" t="s">
        <v>1359</v>
      </c>
      <c r="B1" t="s">
        <v>1360</v>
      </c>
      <c r="C1" t="s">
        <v>1361</v>
      </c>
      <c r="D1" t="s">
        <v>1362</v>
      </c>
      <c r="E1" t="s">
        <v>1363</v>
      </c>
      <c r="F1" t="s">
        <v>1364</v>
      </c>
      <c r="G1" t="s">
        <v>1365</v>
      </c>
      <c r="H1" t="s">
        <v>1366</v>
      </c>
      <c r="I1" t="s">
        <v>1367</v>
      </c>
      <c r="J1" t="s">
        <v>1368</v>
      </c>
      <c r="K1" t="s">
        <v>1369</v>
      </c>
      <c r="L1" t="s">
        <v>1370</v>
      </c>
      <c r="M1" t="s">
        <v>1371</v>
      </c>
      <c r="N1" t="s">
        <v>1372</v>
      </c>
      <c r="O1" t="s">
        <v>1373</v>
      </c>
      <c r="P1" t="s">
        <v>1375</v>
      </c>
      <c r="Q1" t="s">
        <v>1376</v>
      </c>
      <c r="R1" t="s">
        <v>1377</v>
      </c>
    </row>
    <row r="2" spans="1:18" x14ac:dyDescent="0.3">
      <c r="A2">
        <v>2500498</v>
      </c>
      <c r="B2" t="s">
        <v>0</v>
      </c>
      <c r="C2" t="s">
        <v>1</v>
      </c>
      <c r="D2" t="s">
        <v>2</v>
      </c>
      <c r="E2" t="s">
        <v>3</v>
      </c>
      <c r="F2">
        <v>43875</v>
      </c>
      <c r="G2" t="s">
        <v>4</v>
      </c>
      <c r="H2" t="s">
        <v>5</v>
      </c>
      <c r="I2" t="s">
        <v>6</v>
      </c>
      <c r="J2" t="s">
        <v>7</v>
      </c>
      <c r="K2">
        <v>15</v>
      </c>
      <c r="L2">
        <v>6</v>
      </c>
      <c r="M2">
        <v>898.95</v>
      </c>
      <c r="N2">
        <v>6</v>
      </c>
      <c r="O2">
        <v>149.82500000000002</v>
      </c>
      <c r="P2">
        <f>AVERAGE(M2:M501)</f>
        <v>481.80450540000027</v>
      </c>
      <c r="Q2">
        <f>_xlfn.STDEV.P(M2:M501)</f>
        <v>593.84212759659511</v>
      </c>
      <c r="R2">
        <f>(M2-$P$2)/$Q$2</f>
        <v>0.7024518389900628</v>
      </c>
    </row>
    <row r="3" spans="1:18" x14ac:dyDescent="0.3">
      <c r="A3">
        <v>2479268</v>
      </c>
      <c r="B3" t="s">
        <v>8</v>
      </c>
      <c r="C3" t="s">
        <v>1</v>
      </c>
      <c r="D3" t="s">
        <v>9</v>
      </c>
      <c r="E3" t="s">
        <v>10</v>
      </c>
      <c r="F3">
        <v>43880</v>
      </c>
      <c r="G3" t="s">
        <v>4</v>
      </c>
      <c r="H3" t="s">
        <v>5</v>
      </c>
      <c r="I3" t="s">
        <v>11</v>
      </c>
      <c r="J3" t="s">
        <v>12</v>
      </c>
      <c r="K3">
        <v>20</v>
      </c>
      <c r="L3">
        <v>7</v>
      </c>
      <c r="M3">
        <v>579.52</v>
      </c>
      <c r="N3">
        <v>5</v>
      </c>
      <c r="O3">
        <v>72.44</v>
      </c>
      <c r="R3">
        <f t="shared" ref="R3:R66" si="0">(M3-$P$2)/$Q$2</f>
        <v>0.16454793295900885</v>
      </c>
    </row>
    <row r="4" spans="1:18" x14ac:dyDescent="0.3">
      <c r="A4">
        <v>1292320</v>
      </c>
      <c r="B4" t="s">
        <v>13</v>
      </c>
      <c r="C4" t="s">
        <v>1</v>
      </c>
      <c r="D4" t="s">
        <v>2</v>
      </c>
      <c r="E4" t="s">
        <v>3</v>
      </c>
      <c r="F4">
        <v>43552</v>
      </c>
      <c r="G4" t="s">
        <v>14</v>
      </c>
      <c r="H4" t="s">
        <v>15</v>
      </c>
      <c r="I4" t="s">
        <v>16</v>
      </c>
      <c r="J4" t="s">
        <v>17</v>
      </c>
      <c r="K4">
        <v>34</v>
      </c>
      <c r="L4">
        <v>7</v>
      </c>
      <c r="M4">
        <v>2371.3137000000002</v>
      </c>
      <c r="N4">
        <v>6</v>
      </c>
      <c r="O4">
        <v>112.91970000000001</v>
      </c>
      <c r="R4">
        <f t="shared" si="0"/>
        <v>3.1818375739815625</v>
      </c>
    </row>
    <row r="5" spans="1:18" x14ac:dyDescent="0.3">
      <c r="A5">
        <v>3564185</v>
      </c>
      <c r="B5" t="s">
        <v>18</v>
      </c>
      <c r="C5" t="s">
        <v>1</v>
      </c>
      <c r="D5" t="s">
        <v>9</v>
      </c>
      <c r="E5" t="s">
        <v>19</v>
      </c>
      <c r="F5">
        <v>43857</v>
      </c>
      <c r="G5" t="s">
        <v>4</v>
      </c>
      <c r="H5" t="s">
        <v>5</v>
      </c>
      <c r="I5" t="s">
        <v>20</v>
      </c>
      <c r="J5" t="s">
        <v>21</v>
      </c>
      <c r="K5">
        <v>22</v>
      </c>
      <c r="L5">
        <v>12</v>
      </c>
      <c r="M5">
        <v>765</v>
      </c>
      <c r="N5">
        <v>4</v>
      </c>
      <c r="O5">
        <v>127.5</v>
      </c>
      <c r="R5">
        <f t="shared" si="0"/>
        <v>0.47688683816716049</v>
      </c>
    </row>
    <row r="6" spans="1:18" x14ac:dyDescent="0.3">
      <c r="A6">
        <v>3556328</v>
      </c>
      <c r="B6" t="s">
        <v>22</v>
      </c>
      <c r="C6" t="s">
        <v>23</v>
      </c>
      <c r="D6" t="s">
        <v>9</v>
      </c>
      <c r="E6" t="s">
        <v>24</v>
      </c>
      <c r="F6">
        <v>44234</v>
      </c>
      <c r="G6" t="s">
        <v>4</v>
      </c>
      <c r="H6" t="s">
        <v>5</v>
      </c>
      <c r="I6" t="s">
        <v>25</v>
      </c>
      <c r="J6" t="s">
        <v>26</v>
      </c>
      <c r="K6">
        <v>30</v>
      </c>
      <c r="L6">
        <v>4</v>
      </c>
      <c r="M6">
        <v>1412.4646</v>
      </c>
      <c r="N6">
        <v>3</v>
      </c>
      <c r="O6">
        <v>201.78065714285714</v>
      </c>
      <c r="R6">
        <f t="shared" si="0"/>
        <v>1.5671843598677957</v>
      </c>
    </row>
    <row r="7" spans="1:18" x14ac:dyDescent="0.3">
      <c r="A7">
        <v>2314449</v>
      </c>
      <c r="B7" t="s">
        <v>27</v>
      </c>
      <c r="C7" t="s">
        <v>1</v>
      </c>
      <c r="D7" t="s">
        <v>9</v>
      </c>
      <c r="E7" t="s">
        <v>3</v>
      </c>
      <c r="F7">
        <v>43721</v>
      </c>
      <c r="G7" t="s">
        <v>4</v>
      </c>
      <c r="H7" t="s">
        <v>5</v>
      </c>
      <c r="I7" t="s">
        <v>28</v>
      </c>
      <c r="J7" t="s">
        <v>29</v>
      </c>
      <c r="K7">
        <v>32</v>
      </c>
      <c r="L7">
        <v>4</v>
      </c>
      <c r="M7">
        <v>223</v>
      </c>
      <c r="N7">
        <v>6</v>
      </c>
      <c r="O7">
        <v>27.875</v>
      </c>
      <c r="R7">
        <f t="shared" si="0"/>
        <v>-0.43581365041822973</v>
      </c>
    </row>
    <row r="8" spans="1:18" x14ac:dyDescent="0.3">
      <c r="A8">
        <v>3281824</v>
      </c>
      <c r="B8" t="s">
        <v>30</v>
      </c>
      <c r="C8" t="s">
        <v>31</v>
      </c>
      <c r="D8" t="s">
        <v>9</v>
      </c>
      <c r="E8" t="s">
        <v>10</v>
      </c>
      <c r="F8">
        <v>43172</v>
      </c>
      <c r="G8" t="s">
        <v>32</v>
      </c>
      <c r="H8" t="s">
        <v>33</v>
      </c>
      <c r="I8" t="s">
        <v>34</v>
      </c>
      <c r="J8" t="s">
        <v>35</v>
      </c>
      <c r="K8">
        <v>17</v>
      </c>
      <c r="L8">
        <v>2</v>
      </c>
      <c r="M8">
        <v>2519.6812</v>
      </c>
      <c r="N8">
        <v>5</v>
      </c>
      <c r="O8">
        <v>314.96015</v>
      </c>
      <c r="R8">
        <f t="shared" si="0"/>
        <v>3.4316809129856085</v>
      </c>
    </row>
    <row r="9" spans="1:18" x14ac:dyDescent="0.3">
      <c r="A9">
        <v>2428950</v>
      </c>
      <c r="B9" t="s">
        <v>36</v>
      </c>
      <c r="C9" t="s">
        <v>1</v>
      </c>
      <c r="D9" t="s">
        <v>9</v>
      </c>
      <c r="E9" t="s">
        <v>19</v>
      </c>
      <c r="F9">
        <v>43956</v>
      </c>
      <c r="G9" t="s">
        <v>37</v>
      </c>
      <c r="H9" t="s">
        <v>38</v>
      </c>
      <c r="I9" t="s">
        <v>39</v>
      </c>
      <c r="J9" t="s">
        <v>40</v>
      </c>
      <c r="K9">
        <v>17</v>
      </c>
      <c r="L9">
        <v>6</v>
      </c>
      <c r="M9">
        <v>782.66380000000004</v>
      </c>
      <c r="N9">
        <v>4</v>
      </c>
      <c r="O9">
        <v>86.96264444444445</v>
      </c>
      <c r="R9">
        <f t="shared" si="0"/>
        <v>0.50663178076914328</v>
      </c>
    </row>
    <row r="10" spans="1:18" x14ac:dyDescent="0.3">
      <c r="A10">
        <v>2454598</v>
      </c>
      <c r="B10" t="s">
        <v>41</v>
      </c>
      <c r="C10" t="s">
        <v>1</v>
      </c>
      <c r="D10" t="s">
        <v>9</v>
      </c>
      <c r="E10" t="s">
        <v>19</v>
      </c>
      <c r="F10">
        <v>44036</v>
      </c>
      <c r="G10" t="s">
        <v>42</v>
      </c>
      <c r="H10" t="s">
        <v>5</v>
      </c>
      <c r="I10" t="s">
        <v>43</v>
      </c>
      <c r="J10" t="s">
        <v>44</v>
      </c>
      <c r="K10">
        <v>19</v>
      </c>
      <c r="L10">
        <v>5</v>
      </c>
      <c r="M10">
        <v>1441.4204</v>
      </c>
      <c r="N10">
        <v>4</v>
      </c>
      <c r="O10">
        <v>96.094693333333325</v>
      </c>
      <c r="R10">
        <f t="shared" si="0"/>
        <v>1.6159444572983876</v>
      </c>
    </row>
    <row r="11" spans="1:18" x14ac:dyDescent="0.3">
      <c r="A11">
        <v>2285587</v>
      </c>
      <c r="B11" t="s">
        <v>45</v>
      </c>
      <c r="C11" t="s">
        <v>1</v>
      </c>
      <c r="D11" t="s">
        <v>9</v>
      </c>
      <c r="E11" t="s">
        <v>19</v>
      </c>
      <c r="F11">
        <v>43670</v>
      </c>
      <c r="G11" t="s">
        <v>4</v>
      </c>
      <c r="H11" t="s">
        <v>5</v>
      </c>
      <c r="I11" t="s">
        <v>46</v>
      </c>
      <c r="J11" t="s">
        <v>47</v>
      </c>
      <c r="K11">
        <v>32</v>
      </c>
      <c r="L11">
        <v>8</v>
      </c>
      <c r="M11">
        <v>531.4</v>
      </c>
      <c r="N11">
        <v>4</v>
      </c>
      <c r="O11">
        <v>59.044444444444444</v>
      </c>
      <c r="R11">
        <f t="shared" si="0"/>
        <v>8.3516295485339148E-2</v>
      </c>
    </row>
    <row r="12" spans="1:18" x14ac:dyDescent="0.3">
      <c r="A12">
        <v>3556480</v>
      </c>
      <c r="B12" t="s">
        <v>48</v>
      </c>
      <c r="C12" t="s">
        <v>23</v>
      </c>
      <c r="D12" t="s">
        <v>2</v>
      </c>
      <c r="E12" t="s">
        <v>49</v>
      </c>
      <c r="F12">
        <v>43631</v>
      </c>
      <c r="G12" t="s">
        <v>32</v>
      </c>
      <c r="H12" t="s">
        <v>5</v>
      </c>
      <c r="I12" t="s">
        <v>50</v>
      </c>
      <c r="J12" t="s">
        <v>51</v>
      </c>
      <c r="K12">
        <v>11</v>
      </c>
      <c r="L12">
        <v>5</v>
      </c>
      <c r="M12">
        <v>2121.08</v>
      </c>
      <c r="N12">
        <v>2</v>
      </c>
      <c r="O12">
        <v>1060.54</v>
      </c>
      <c r="R12">
        <f t="shared" si="0"/>
        <v>2.7604567248108429</v>
      </c>
    </row>
    <row r="13" spans="1:18" x14ac:dyDescent="0.3">
      <c r="A13">
        <v>4335931</v>
      </c>
      <c r="B13" t="s">
        <v>52</v>
      </c>
      <c r="C13" t="s">
        <v>1</v>
      </c>
      <c r="D13" t="s">
        <v>9</v>
      </c>
      <c r="E13" t="s">
        <v>3</v>
      </c>
      <c r="F13">
        <v>44092</v>
      </c>
      <c r="G13" t="s">
        <v>4</v>
      </c>
      <c r="H13" t="s">
        <v>5</v>
      </c>
      <c r="I13" t="s">
        <v>53</v>
      </c>
      <c r="J13" t="s">
        <v>54</v>
      </c>
      <c r="K13">
        <v>8</v>
      </c>
      <c r="L13">
        <v>6</v>
      </c>
      <c r="M13">
        <v>485</v>
      </c>
      <c r="N13">
        <v>6</v>
      </c>
      <c r="O13">
        <v>485</v>
      </c>
      <c r="R13">
        <f t="shared" si="0"/>
        <v>5.3810507060733075E-3</v>
      </c>
    </row>
    <row r="14" spans="1:18" x14ac:dyDescent="0.3">
      <c r="A14">
        <v>1397890</v>
      </c>
      <c r="B14" t="s">
        <v>55</v>
      </c>
      <c r="C14" t="s">
        <v>1</v>
      </c>
      <c r="D14" t="s">
        <v>9</v>
      </c>
      <c r="E14" t="s">
        <v>3</v>
      </c>
      <c r="F14">
        <v>44194</v>
      </c>
      <c r="G14" t="s">
        <v>4</v>
      </c>
      <c r="H14" t="s">
        <v>56</v>
      </c>
      <c r="I14" t="s">
        <v>57</v>
      </c>
      <c r="J14" t="s">
        <v>58</v>
      </c>
      <c r="K14">
        <v>24</v>
      </c>
      <c r="L14">
        <v>8</v>
      </c>
      <c r="M14">
        <v>641.81999999999994</v>
      </c>
      <c r="N14">
        <v>6</v>
      </c>
      <c r="O14">
        <v>53.484999999999992</v>
      </c>
      <c r="R14">
        <f t="shared" si="0"/>
        <v>0.26945797066910071</v>
      </c>
    </row>
    <row r="15" spans="1:18" x14ac:dyDescent="0.3">
      <c r="A15">
        <v>3114250</v>
      </c>
      <c r="B15" t="s">
        <v>59</v>
      </c>
      <c r="C15" t="s">
        <v>23</v>
      </c>
      <c r="D15" t="s">
        <v>9</v>
      </c>
      <c r="E15" t="s">
        <v>24</v>
      </c>
      <c r="F15">
        <v>43223</v>
      </c>
      <c r="G15" t="s">
        <v>32</v>
      </c>
      <c r="H15" t="s">
        <v>5</v>
      </c>
      <c r="I15" t="s">
        <v>60</v>
      </c>
      <c r="J15" t="s">
        <v>61</v>
      </c>
      <c r="K15">
        <v>12</v>
      </c>
      <c r="L15">
        <v>2</v>
      </c>
      <c r="M15">
        <v>1340</v>
      </c>
      <c r="N15">
        <v>3</v>
      </c>
      <c r="O15">
        <v>268</v>
      </c>
      <c r="R15">
        <f t="shared" si="0"/>
        <v>1.4451576517033218</v>
      </c>
    </row>
    <row r="16" spans="1:18" x14ac:dyDescent="0.3">
      <c r="A16">
        <v>2918767</v>
      </c>
      <c r="B16" t="s">
        <v>62</v>
      </c>
      <c r="C16" t="s">
        <v>31</v>
      </c>
      <c r="D16" t="s">
        <v>9</v>
      </c>
      <c r="E16" t="s">
        <v>19</v>
      </c>
      <c r="F16">
        <v>43363</v>
      </c>
      <c r="G16" t="s">
        <v>4</v>
      </c>
      <c r="H16" t="s">
        <v>5</v>
      </c>
      <c r="I16" t="s">
        <v>63</v>
      </c>
      <c r="J16" t="s">
        <v>64</v>
      </c>
      <c r="K16">
        <v>12</v>
      </c>
      <c r="L16">
        <v>5</v>
      </c>
      <c r="M16">
        <v>1231.8996</v>
      </c>
      <c r="N16">
        <v>4</v>
      </c>
      <c r="O16">
        <v>246.37992</v>
      </c>
      <c r="R16">
        <f t="shared" si="0"/>
        <v>1.2631220651788271</v>
      </c>
    </row>
    <row r="17" spans="1:18" x14ac:dyDescent="0.3">
      <c r="A17">
        <v>2558696</v>
      </c>
      <c r="B17" t="s">
        <v>65</v>
      </c>
      <c r="C17" t="s">
        <v>1</v>
      </c>
      <c r="D17" t="s">
        <v>9</v>
      </c>
      <c r="E17" t="s">
        <v>10</v>
      </c>
      <c r="F17">
        <v>44011</v>
      </c>
      <c r="G17" t="s">
        <v>4</v>
      </c>
      <c r="H17" t="s">
        <v>66</v>
      </c>
      <c r="I17" t="s">
        <v>67</v>
      </c>
      <c r="J17" t="s">
        <v>68</v>
      </c>
      <c r="K17">
        <v>22</v>
      </c>
      <c r="L17">
        <v>5</v>
      </c>
      <c r="M17">
        <v>490</v>
      </c>
      <c r="N17">
        <v>5</v>
      </c>
      <c r="O17">
        <v>122.5</v>
      </c>
      <c r="R17">
        <f t="shared" si="0"/>
        <v>1.380079691073558E-2</v>
      </c>
    </row>
    <row r="18" spans="1:18" x14ac:dyDescent="0.3">
      <c r="A18">
        <v>1491491</v>
      </c>
      <c r="B18" t="s">
        <v>69</v>
      </c>
      <c r="C18" t="s">
        <v>1</v>
      </c>
      <c r="D18" t="s">
        <v>9</v>
      </c>
      <c r="E18" t="s">
        <v>70</v>
      </c>
      <c r="F18">
        <v>44070</v>
      </c>
      <c r="G18" t="s">
        <v>4</v>
      </c>
      <c r="H18" t="s">
        <v>15</v>
      </c>
      <c r="I18" t="s">
        <v>71</v>
      </c>
      <c r="J18" t="s">
        <v>72</v>
      </c>
      <c r="K18">
        <v>21</v>
      </c>
      <c r="L18">
        <v>9</v>
      </c>
      <c r="M18">
        <v>590.82500000000005</v>
      </c>
      <c r="N18">
        <v>7</v>
      </c>
      <c r="O18">
        <v>45.448076923076925</v>
      </c>
      <c r="R18">
        <f t="shared" si="0"/>
        <v>0.18358497912775035</v>
      </c>
    </row>
    <row r="19" spans="1:18" x14ac:dyDescent="0.3">
      <c r="A19">
        <v>1295151</v>
      </c>
      <c r="B19" t="s">
        <v>73</v>
      </c>
      <c r="C19" t="s">
        <v>23</v>
      </c>
      <c r="D19" t="s">
        <v>2</v>
      </c>
      <c r="E19" t="s">
        <v>74</v>
      </c>
      <c r="F19">
        <v>42884</v>
      </c>
      <c r="G19" t="s">
        <v>14</v>
      </c>
      <c r="H19" t="s">
        <v>15</v>
      </c>
      <c r="I19" t="s">
        <v>75</v>
      </c>
      <c r="J19" t="s">
        <v>76</v>
      </c>
      <c r="K19">
        <v>22</v>
      </c>
      <c r="L19">
        <v>4</v>
      </c>
      <c r="M19">
        <v>689.25109999999995</v>
      </c>
      <c r="N19">
        <v>10</v>
      </c>
      <c r="O19">
        <v>57.437591666666663</v>
      </c>
      <c r="R19">
        <f t="shared" si="0"/>
        <v>0.34932953551069207</v>
      </c>
    </row>
    <row r="20" spans="1:18" x14ac:dyDescent="0.3">
      <c r="A20">
        <v>3061682</v>
      </c>
      <c r="B20" t="s">
        <v>77</v>
      </c>
      <c r="C20" t="s">
        <v>23</v>
      </c>
      <c r="D20" t="s">
        <v>2</v>
      </c>
      <c r="E20" t="s">
        <v>10</v>
      </c>
      <c r="F20">
        <v>43494</v>
      </c>
      <c r="G20" t="s">
        <v>4</v>
      </c>
      <c r="H20" t="s">
        <v>38</v>
      </c>
      <c r="I20" t="s">
        <v>78</v>
      </c>
      <c r="J20" t="s">
        <v>79</v>
      </c>
      <c r="K20">
        <v>29</v>
      </c>
      <c r="L20">
        <v>8</v>
      </c>
      <c r="M20">
        <v>490.46</v>
      </c>
      <c r="N20">
        <v>5</v>
      </c>
      <c r="O20">
        <v>37.727692307692308</v>
      </c>
      <c r="R20">
        <f t="shared" si="0"/>
        <v>1.4575413561564474E-2</v>
      </c>
    </row>
    <row r="21" spans="1:18" x14ac:dyDescent="0.3">
      <c r="A21">
        <v>2455495</v>
      </c>
      <c r="B21" t="s">
        <v>80</v>
      </c>
      <c r="C21" t="s">
        <v>1</v>
      </c>
      <c r="D21" t="s">
        <v>9</v>
      </c>
      <c r="E21" t="s">
        <v>19</v>
      </c>
      <c r="F21">
        <v>44082</v>
      </c>
      <c r="G21" t="s">
        <v>4</v>
      </c>
      <c r="H21" t="s">
        <v>81</v>
      </c>
      <c r="I21" t="s">
        <v>82</v>
      </c>
      <c r="J21" t="s">
        <v>83</v>
      </c>
      <c r="K21">
        <v>26</v>
      </c>
      <c r="L21">
        <v>4</v>
      </c>
      <c r="M21">
        <v>878</v>
      </c>
      <c r="N21">
        <v>4</v>
      </c>
      <c r="O21">
        <v>146.33333333333334</v>
      </c>
      <c r="R21">
        <f t="shared" si="0"/>
        <v>0.66717310239252781</v>
      </c>
    </row>
    <row r="22" spans="1:18" x14ac:dyDescent="0.3">
      <c r="A22">
        <v>2476603</v>
      </c>
      <c r="B22" t="s">
        <v>84</v>
      </c>
      <c r="C22" t="s">
        <v>31</v>
      </c>
      <c r="D22" t="s">
        <v>9</v>
      </c>
      <c r="E22" t="s">
        <v>24</v>
      </c>
      <c r="F22">
        <v>43481</v>
      </c>
      <c r="G22" t="s">
        <v>4</v>
      </c>
      <c r="H22" t="s">
        <v>5</v>
      </c>
      <c r="I22" t="s">
        <v>85</v>
      </c>
      <c r="J22" t="s">
        <v>86</v>
      </c>
      <c r="K22">
        <v>22</v>
      </c>
      <c r="L22">
        <v>7</v>
      </c>
      <c r="M22">
        <v>523.99</v>
      </c>
      <c r="N22">
        <v>3</v>
      </c>
      <c r="O22">
        <v>104.798</v>
      </c>
      <c r="R22">
        <f t="shared" si="0"/>
        <v>7.1038231610029715E-2</v>
      </c>
    </row>
    <row r="23" spans="1:18" x14ac:dyDescent="0.3">
      <c r="A23">
        <v>2340855</v>
      </c>
      <c r="B23" t="s">
        <v>87</v>
      </c>
      <c r="C23" t="s">
        <v>23</v>
      </c>
      <c r="D23" t="s">
        <v>9</v>
      </c>
      <c r="E23" t="s">
        <v>24</v>
      </c>
      <c r="F23">
        <v>43650</v>
      </c>
      <c r="G23" t="s">
        <v>4</v>
      </c>
      <c r="H23" t="s">
        <v>5</v>
      </c>
      <c r="I23" t="s">
        <v>88</v>
      </c>
      <c r="J23" t="s">
        <v>89</v>
      </c>
      <c r="K23">
        <v>24</v>
      </c>
      <c r="L23">
        <v>6</v>
      </c>
      <c r="M23">
        <v>133.35</v>
      </c>
      <c r="N23">
        <v>3</v>
      </c>
      <c r="O23">
        <v>16.668749999999999</v>
      </c>
      <c r="R23">
        <f t="shared" si="0"/>
        <v>-0.58677969986782419</v>
      </c>
    </row>
    <row r="24" spans="1:18" x14ac:dyDescent="0.3">
      <c r="A24">
        <v>1892423</v>
      </c>
      <c r="B24" t="s">
        <v>90</v>
      </c>
      <c r="C24" t="s">
        <v>1</v>
      </c>
      <c r="D24" t="s">
        <v>9</v>
      </c>
      <c r="E24" t="s">
        <v>70</v>
      </c>
      <c r="F24">
        <v>42143</v>
      </c>
      <c r="G24" t="s">
        <v>4</v>
      </c>
      <c r="H24" t="s">
        <v>5</v>
      </c>
      <c r="I24" t="s">
        <v>91</v>
      </c>
      <c r="K24">
        <v>17</v>
      </c>
      <c r="L24">
        <v>6</v>
      </c>
      <c r="M24">
        <v>386.5</v>
      </c>
      <c r="N24">
        <v>7</v>
      </c>
      <c r="O24">
        <v>48.3125</v>
      </c>
      <c r="R24">
        <f t="shared" si="0"/>
        <v>-0.16048794952577344</v>
      </c>
    </row>
    <row r="25" spans="1:18" x14ac:dyDescent="0.3">
      <c r="A25">
        <v>3171803</v>
      </c>
      <c r="B25" t="s">
        <v>93</v>
      </c>
      <c r="C25" t="s">
        <v>1</v>
      </c>
      <c r="D25" t="s">
        <v>9</v>
      </c>
      <c r="E25" t="s">
        <v>19</v>
      </c>
      <c r="F25">
        <v>43593</v>
      </c>
      <c r="G25" t="s">
        <v>32</v>
      </c>
      <c r="H25" t="s">
        <v>5</v>
      </c>
      <c r="I25" t="s">
        <v>94</v>
      </c>
      <c r="J25" t="s">
        <v>95</v>
      </c>
      <c r="K25">
        <v>17</v>
      </c>
      <c r="L25">
        <v>1</v>
      </c>
      <c r="M25">
        <v>1858</v>
      </c>
      <c r="N25">
        <v>4</v>
      </c>
      <c r="O25">
        <v>232.25</v>
      </c>
      <c r="R25">
        <f t="shared" si="0"/>
        <v>2.317443358506333</v>
      </c>
    </row>
    <row r="26" spans="1:18" x14ac:dyDescent="0.3">
      <c r="A26">
        <v>1020701</v>
      </c>
      <c r="B26" t="s">
        <v>96</v>
      </c>
      <c r="C26" t="s">
        <v>1</v>
      </c>
      <c r="D26" t="s">
        <v>9</v>
      </c>
      <c r="E26" t="s">
        <v>10</v>
      </c>
      <c r="F26">
        <v>42912</v>
      </c>
      <c r="G26" t="s">
        <v>4</v>
      </c>
      <c r="H26" t="s">
        <v>97</v>
      </c>
      <c r="I26" t="s">
        <v>98</v>
      </c>
      <c r="J26" t="s">
        <v>99</v>
      </c>
      <c r="K26">
        <v>20</v>
      </c>
      <c r="L26">
        <v>6</v>
      </c>
      <c r="M26">
        <v>613.6</v>
      </c>
      <c r="N26">
        <v>5</v>
      </c>
      <c r="O26">
        <v>102.26666666666667</v>
      </c>
      <c r="R26">
        <f t="shared" si="0"/>
        <v>0.22193692308998697</v>
      </c>
    </row>
    <row r="27" spans="1:18" x14ac:dyDescent="0.3">
      <c r="A27">
        <v>1090589</v>
      </c>
      <c r="B27" t="s">
        <v>100</v>
      </c>
      <c r="C27" t="s">
        <v>1</v>
      </c>
      <c r="D27" t="s">
        <v>9</v>
      </c>
      <c r="E27" t="s">
        <v>70</v>
      </c>
      <c r="F27">
        <v>43000</v>
      </c>
      <c r="G27" t="s">
        <v>4</v>
      </c>
      <c r="H27" t="s">
        <v>38</v>
      </c>
      <c r="I27" t="s">
        <v>101</v>
      </c>
      <c r="J27" t="s">
        <v>102</v>
      </c>
      <c r="K27">
        <v>29</v>
      </c>
      <c r="L27">
        <v>11</v>
      </c>
      <c r="M27">
        <v>362.5</v>
      </c>
      <c r="N27">
        <v>7</v>
      </c>
      <c r="O27">
        <v>45.3125</v>
      </c>
      <c r="R27">
        <f t="shared" si="0"/>
        <v>-0.20090273130815234</v>
      </c>
    </row>
    <row r="28" spans="1:18" x14ac:dyDescent="0.3">
      <c r="A28">
        <v>1050679</v>
      </c>
      <c r="B28" t="s">
        <v>103</v>
      </c>
      <c r="C28" t="s">
        <v>1</v>
      </c>
      <c r="D28" t="s">
        <v>2</v>
      </c>
      <c r="E28" t="s">
        <v>10</v>
      </c>
      <c r="F28">
        <v>43040</v>
      </c>
      <c r="G28" t="s">
        <v>42</v>
      </c>
      <c r="H28" t="s">
        <v>38</v>
      </c>
      <c r="I28" t="s">
        <v>104</v>
      </c>
      <c r="J28" t="s">
        <v>105</v>
      </c>
      <c r="K28">
        <v>30</v>
      </c>
      <c r="L28">
        <v>17</v>
      </c>
      <c r="M28">
        <v>894.0748000000001</v>
      </c>
      <c r="N28">
        <v>5</v>
      </c>
      <c r="O28">
        <v>81.279527272727279</v>
      </c>
      <c r="R28">
        <f t="shared" si="0"/>
        <v>0.69424224965066905</v>
      </c>
    </row>
    <row r="29" spans="1:18" x14ac:dyDescent="0.3">
      <c r="A29">
        <v>2363755</v>
      </c>
      <c r="B29" t="s">
        <v>106</v>
      </c>
      <c r="C29" t="s">
        <v>23</v>
      </c>
      <c r="D29" t="s">
        <v>2</v>
      </c>
      <c r="E29" t="s">
        <v>24</v>
      </c>
      <c r="F29">
        <v>43469</v>
      </c>
      <c r="G29" t="s">
        <v>4</v>
      </c>
      <c r="H29" t="s">
        <v>107</v>
      </c>
      <c r="I29" t="s">
        <v>108</v>
      </c>
      <c r="J29" t="s">
        <v>109</v>
      </c>
      <c r="K29">
        <v>24</v>
      </c>
      <c r="L29">
        <v>6</v>
      </c>
      <c r="M29">
        <v>904.75</v>
      </c>
      <c r="N29">
        <v>3</v>
      </c>
      <c r="O29">
        <v>82.25</v>
      </c>
      <c r="R29">
        <f t="shared" si="0"/>
        <v>0.71221874458747103</v>
      </c>
    </row>
    <row r="30" spans="1:18" x14ac:dyDescent="0.3">
      <c r="A30">
        <v>2850434</v>
      </c>
      <c r="B30" t="s">
        <v>110</v>
      </c>
      <c r="C30" t="s">
        <v>1</v>
      </c>
      <c r="D30" t="s">
        <v>9</v>
      </c>
      <c r="E30" t="s">
        <v>10</v>
      </c>
      <c r="F30">
        <v>43689</v>
      </c>
      <c r="G30" t="s">
        <v>32</v>
      </c>
      <c r="H30" t="s">
        <v>5</v>
      </c>
      <c r="I30" t="s">
        <v>111</v>
      </c>
      <c r="J30" t="s">
        <v>112</v>
      </c>
      <c r="K30">
        <v>9</v>
      </c>
      <c r="L30">
        <v>3</v>
      </c>
      <c r="M30">
        <v>927</v>
      </c>
      <c r="N30">
        <v>5</v>
      </c>
      <c r="O30">
        <v>185.4</v>
      </c>
      <c r="R30">
        <f t="shared" si="0"/>
        <v>0.74968661519821811</v>
      </c>
    </row>
    <row r="31" spans="1:18" x14ac:dyDescent="0.3">
      <c r="A31">
        <v>1540997</v>
      </c>
      <c r="B31" t="s">
        <v>113</v>
      </c>
      <c r="C31" t="s">
        <v>23</v>
      </c>
      <c r="D31" t="s">
        <v>9</v>
      </c>
      <c r="E31" t="s">
        <v>49</v>
      </c>
      <c r="F31">
        <v>42944</v>
      </c>
      <c r="G31" t="s">
        <v>32</v>
      </c>
      <c r="H31" t="s">
        <v>114</v>
      </c>
      <c r="I31" t="s">
        <v>92</v>
      </c>
      <c r="J31" t="s">
        <v>115</v>
      </c>
      <c r="K31">
        <v>3</v>
      </c>
      <c r="L31">
        <v>0</v>
      </c>
      <c r="M31">
        <v>1646.9069999999999</v>
      </c>
      <c r="N31">
        <v>2</v>
      </c>
      <c r="O31">
        <v>1646.9069999999999</v>
      </c>
      <c r="R31">
        <f t="shared" si="0"/>
        <v>1.9619734613901785</v>
      </c>
    </row>
    <row r="32" spans="1:18" x14ac:dyDescent="0.3">
      <c r="A32">
        <v>2477358</v>
      </c>
      <c r="B32" t="s">
        <v>116</v>
      </c>
      <c r="C32" t="s">
        <v>1</v>
      </c>
      <c r="D32" t="s">
        <v>9</v>
      </c>
      <c r="E32" t="s">
        <v>10</v>
      </c>
      <c r="F32">
        <v>43633</v>
      </c>
      <c r="G32" t="s">
        <v>4</v>
      </c>
      <c r="H32" t="s">
        <v>5</v>
      </c>
      <c r="I32" t="s">
        <v>117</v>
      </c>
      <c r="J32" t="s">
        <v>118</v>
      </c>
      <c r="K32">
        <v>29</v>
      </c>
      <c r="L32">
        <v>6</v>
      </c>
      <c r="M32">
        <v>521</v>
      </c>
      <c r="N32">
        <v>5</v>
      </c>
      <c r="O32">
        <v>74.428571428571431</v>
      </c>
      <c r="R32">
        <f t="shared" si="0"/>
        <v>6.6003223379641665E-2</v>
      </c>
    </row>
    <row r="33" spans="1:18" x14ac:dyDescent="0.3">
      <c r="A33">
        <v>2364950</v>
      </c>
      <c r="B33" t="s">
        <v>119</v>
      </c>
      <c r="C33" t="s">
        <v>23</v>
      </c>
      <c r="D33" t="s">
        <v>9</v>
      </c>
      <c r="E33" t="s">
        <v>3</v>
      </c>
      <c r="F33">
        <v>43599</v>
      </c>
      <c r="G33" t="s">
        <v>4</v>
      </c>
      <c r="H33" t="s">
        <v>5</v>
      </c>
      <c r="I33" t="s">
        <v>120</v>
      </c>
      <c r="J33" t="s">
        <v>121</v>
      </c>
      <c r="K33">
        <v>19</v>
      </c>
      <c r="L33">
        <v>11</v>
      </c>
      <c r="M33">
        <v>454.9</v>
      </c>
      <c r="N33">
        <v>6</v>
      </c>
      <c r="O33">
        <v>64.98571428571428</v>
      </c>
      <c r="R33">
        <f t="shared" si="0"/>
        <v>-4.5305821445993606E-2</v>
      </c>
    </row>
    <row r="34" spans="1:18" x14ac:dyDescent="0.3">
      <c r="A34">
        <v>3176420</v>
      </c>
      <c r="B34" t="s">
        <v>122</v>
      </c>
      <c r="C34" t="s">
        <v>1</v>
      </c>
      <c r="D34" t="s">
        <v>9</v>
      </c>
      <c r="E34" t="s">
        <v>19</v>
      </c>
      <c r="F34">
        <v>43782</v>
      </c>
      <c r="G34" t="s">
        <v>4</v>
      </c>
      <c r="H34" t="s">
        <v>5</v>
      </c>
      <c r="I34" t="s">
        <v>123</v>
      </c>
      <c r="J34" t="s">
        <v>124</v>
      </c>
      <c r="K34">
        <v>37</v>
      </c>
      <c r="L34">
        <v>5</v>
      </c>
      <c r="M34">
        <v>665.5</v>
      </c>
      <c r="N34">
        <v>4</v>
      </c>
      <c r="O34">
        <v>110.91666666666667</v>
      </c>
      <c r="R34">
        <f t="shared" si="0"/>
        <v>0.30933388869438133</v>
      </c>
    </row>
    <row r="35" spans="1:18" x14ac:dyDescent="0.3">
      <c r="A35">
        <v>3185631</v>
      </c>
      <c r="B35" t="s">
        <v>125</v>
      </c>
      <c r="C35" t="s">
        <v>1</v>
      </c>
      <c r="D35" t="s">
        <v>2</v>
      </c>
      <c r="E35" t="s">
        <v>10</v>
      </c>
      <c r="F35">
        <v>44118</v>
      </c>
      <c r="G35" t="s">
        <v>4</v>
      </c>
      <c r="H35" t="s">
        <v>33</v>
      </c>
      <c r="I35" t="s">
        <v>126</v>
      </c>
      <c r="J35" t="s">
        <v>127</v>
      </c>
      <c r="K35">
        <v>41</v>
      </c>
      <c r="L35">
        <v>7</v>
      </c>
      <c r="M35">
        <v>726.3</v>
      </c>
      <c r="N35">
        <v>5</v>
      </c>
      <c r="O35">
        <v>90.787499999999994</v>
      </c>
      <c r="R35">
        <f t="shared" si="0"/>
        <v>0.41171800254307445</v>
      </c>
    </row>
    <row r="36" spans="1:18" x14ac:dyDescent="0.3">
      <c r="A36">
        <v>1631383</v>
      </c>
      <c r="B36" t="s">
        <v>128</v>
      </c>
      <c r="C36" t="s">
        <v>23</v>
      </c>
      <c r="D36" t="s">
        <v>2</v>
      </c>
      <c r="E36" t="s">
        <v>3</v>
      </c>
      <c r="F36">
        <v>43362</v>
      </c>
      <c r="G36" t="s">
        <v>4</v>
      </c>
      <c r="H36" t="s">
        <v>33</v>
      </c>
      <c r="I36" t="s">
        <v>129</v>
      </c>
      <c r="J36" t="s">
        <v>130</v>
      </c>
      <c r="K36">
        <v>27</v>
      </c>
      <c r="L36">
        <v>3</v>
      </c>
      <c r="M36">
        <v>892.99</v>
      </c>
      <c r="N36">
        <v>6</v>
      </c>
      <c r="O36">
        <v>59.532666666666664</v>
      </c>
      <c r="R36">
        <f t="shared" si="0"/>
        <v>0.69241550151410536</v>
      </c>
    </row>
    <row r="37" spans="1:18" x14ac:dyDescent="0.3">
      <c r="A37">
        <v>3561071</v>
      </c>
      <c r="B37" t="s">
        <v>131</v>
      </c>
      <c r="C37" t="s">
        <v>23</v>
      </c>
      <c r="D37" t="s">
        <v>9</v>
      </c>
      <c r="E37" t="s">
        <v>24</v>
      </c>
      <c r="F37">
        <v>43845</v>
      </c>
      <c r="G37" t="s">
        <v>4</v>
      </c>
      <c r="H37" t="s">
        <v>132</v>
      </c>
      <c r="I37" t="s">
        <v>133</v>
      </c>
      <c r="J37" t="s">
        <v>92</v>
      </c>
      <c r="K37">
        <v>16</v>
      </c>
      <c r="L37">
        <v>4</v>
      </c>
      <c r="M37">
        <v>720.97</v>
      </c>
      <c r="N37">
        <v>3</v>
      </c>
      <c r="O37">
        <v>180.24250000000001</v>
      </c>
      <c r="R37">
        <f t="shared" si="0"/>
        <v>0.40274255308890461</v>
      </c>
    </row>
    <row r="38" spans="1:18" x14ac:dyDescent="0.3">
      <c r="A38">
        <v>3005065</v>
      </c>
      <c r="B38" t="s">
        <v>134</v>
      </c>
      <c r="C38" t="s">
        <v>1</v>
      </c>
      <c r="D38" t="s">
        <v>2</v>
      </c>
      <c r="E38" t="s">
        <v>10</v>
      </c>
      <c r="F38">
        <v>43018</v>
      </c>
      <c r="G38" t="s">
        <v>32</v>
      </c>
      <c r="H38" t="s">
        <v>5</v>
      </c>
      <c r="I38" t="s">
        <v>135</v>
      </c>
      <c r="J38" t="s">
        <v>136</v>
      </c>
      <c r="K38">
        <v>15</v>
      </c>
      <c r="L38">
        <v>3</v>
      </c>
      <c r="M38">
        <v>1014</v>
      </c>
      <c r="N38">
        <v>5</v>
      </c>
      <c r="O38">
        <v>169</v>
      </c>
      <c r="R38">
        <f t="shared" si="0"/>
        <v>0.89619019915934162</v>
      </c>
    </row>
    <row r="39" spans="1:18" x14ac:dyDescent="0.3">
      <c r="A39">
        <v>2299767</v>
      </c>
      <c r="B39" t="s">
        <v>137</v>
      </c>
      <c r="C39" t="s">
        <v>1</v>
      </c>
      <c r="D39" t="s">
        <v>9</v>
      </c>
      <c r="E39" t="s">
        <v>70</v>
      </c>
      <c r="F39">
        <v>43867</v>
      </c>
      <c r="G39" t="s">
        <v>4</v>
      </c>
      <c r="H39" t="s">
        <v>5</v>
      </c>
      <c r="I39" t="s">
        <v>138</v>
      </c>
      <c r="J39" t="s">
        <v>139</v>
      </c>
      <c r="K39">
        <v>12</v>
      </c>
      <c r="L39">
        <v>4</v>
      </c>
      <c r="M39">
        <v>745.2</v>
      </c>
      <c r="N39">
        <v>7</v>
      </c>
      <c r="O39">
        <v>106.45714285714287</v>
      </c>
      <c r="R39">
        <f t="shared" si="0"/>
        <v>0.44354464319669801</v>
      </c>
    </row>
    <row r="40" spans="1:18" x14ac:dyDescent="0.3">
      <c r="A40">
        <v>3186921</v>
      </c>
      <c r="B40" t="s">
        <v>140</v>
      </c>
      <c r="C40" t="s">
        <v>23</v>
      </c>
      <c r="D40" t="s">
        <v>9</v>
      </c>
      <c r="E40" t="s">
        <v>24</v>
      </c>
      <c r="F40">
        <v>42130</v>
      </c>
      <c r="G40" t="s">
        <v>4</v>
      </c>
      <c r="H40" t="s">
        <v>5</v>
      </c>
      <c r="I40" t="s">
        <v>141</v>
      </c>
      <c r="J40" t="s">
        <v>142</v>
      </c>
      <c r="K40">
        <v>25</v>
      </c>
      <c r="L40">
        <v>11</v>
      </c>
      <c r="M40">
        <v>583.62</v>
      </c>
      <c r="N40">
        <v>3</v>
      </c>
      <c r="O40">
        <v>116.724</v>
      </c>
      <c r="R40">
        <f t="shared" si="0"/>
        <v>0.17145212484683195</v>
      </c>
    </row>
    <row r="41" spans="1:18" x14ac:dyDescent="0.3">
      <c r="A41">
        <v>3842859</v>
      </c>
      <c r="B41" t="s">
        <v>143</v>
      </c>
      <c r="C41" t="s">
        <v>23</v>
      </c>
      <c r="D41" t="s">
        <v>9</v>
      </c>
      <c r="E41" t="s">
        <v>49</v>
      </c>
      <c r="F41">
        <v>44041</v>
      </c>
      <c r="G41" t="s">
        <v>4</v>
      </c>
      <c r="H41" t="s">
        <v>56</v>
      </c>
      <c r="I41" t="s">
        <v>144</v>
      </c>
      <c r="J41" t="s">
        <v>145</v>
      </c>
      <c r="K41">
        <v>23</v>
      </c>
      <c r="L41">
        <v>7</v>
      </c>
      <c r="M41">
        <v>367</v>
      </c>
      <c r="N41">
        <v>2</v>
      </c>
      <c r="O41">
        <v>183.5</v>
      </c>
      <c r="R41">
        <f t="shared" si="0"/>
        <v>-0.1933249597239563</v>
      </c>
    </row>
    <row r="42" spans="1:18" x14ac:dyDescent="0.3">
      <c r="A42">
        <v>2330610</v>
      </c>
      <c r="B42" t="s">
        <v>146</v>
      </c>
      <c r="C42" t="s">
        <v>1</v>
      </c>
      <c r="D42" t="s">
        <v>9</v>
      </c>
      <c r="E42" t="s">
        <v>10</v>
      </c>
      <c r="F42">
        <v>43838</v>
      </c>
      <c r="G42" t="s">
        <v>4</v>
      </c>
      <c r="H42" t="s">
        <v>5</v>
      </c>
      <c r="I42" t="s">
        <v>147</v>
      </c>
      <c r="J42" t="s">
        <v>124</v>
      </c>
      <c r="K42">
        <v>28</v>
      </c>
      <c r="L42">
        <v>6</v>
      </c>
      <c r="M42">
        <v>524.52</v>
      </c>
      <c r="N42">
        <v>5</v>
      </c>
      <c r="O42">
        <v>58.28</v>
      </c>
      <c r="R42">
        <f t="shared" si="0"/>
        <v>7.1930724707723867E-2</v>
      </c>
    </row>
    <row r="43" spans="1:18" x14ac:dyDescent="0.3">
      <c r="A43">
        <v>3017218</v>
      </c>
      <c r="B43" t="s">
        <v>148</v>
      </c>
      <c r="C43" t="s">
        <v>149</v>
      </c>
      <c r="D43" t="s">
        <v>9</v>
      </c>
      <c r="E43" t="s">
        <v>10</v>
      </c>
      <c r="F43">
        <v>43229</v>
      </c>
      <c r="G43" t="s">
        <v>4</v>
      </c>
      <c r="H43" t="s">
        <v>5</v>
      </c>
      <c r="I43" t="s">
        <v>150</v>
      </c>
      <c r="J43" t="s">
        <v>151</v>
      </c>
      <c r="K43">
        <v>16</v>
      </c>
      <c r="L43">
        <v>7</v>
      </c>
      <c r="M43">
        <v>658.4</v>
      </c>
      <c r="N43">
        <v>5</v>
      </c>
      <c r="O43">
        <v>54.866666666666667</v>
      </c>
      <c r="R43">
        <f t="shared" si="0"/>
        <v>0.29737784908376086</v>
      </c>
    </row>
    <row r="44" spans="1:18" x14ac:dyDescent="0.3">
      <c r="A44">
        <v>2132095</v>
      </c>
      <c r="B44" t="s">
        <v>152</v>
      </c>
      <c r="C44" t="s">
        <v>1</v>
      </c>
      <c r="D44" t="s">
        <v>9</v>
      </c>
      <c r="E44" t="s">
        <v>70</v>
      </c>
      <c r="F44">
        <v>44230</v>
      </c>
      <c r="G44" t="s">
        <v>4</v>
      </c>
      <c r="H44" t="s">
        <v>5</v>
      </c>
      <c r="I44" t="s">
        <v>153</v>
      </c>
      <c r="J44" t="s">
        <v>154</v>
      </c>
      <c r="K44">
        <v>18</v>
      </c>
      <c r="L44">
        <v>7</v>
      </c>
      <c r="M44">
        <v>263.89999999999998</v>
      </c>
      <c r="N44">
        <v>7</v>
      </c>
      <c r="O44">
        <v>29.322222222222219</v>
      </c>
      <c r="R44">
        <f t="shared" si="0"/>
        <v>-0.36694012646409235</v>
      </c>
    </row>
    <row r="45" spans="1:18" x14ac:dyDescent="0.3">
      <c r="A45">
        <v>2949597</v>
      </c>
      <c r="B45" t="s">
        <v>155</v>
      </c>
      <c r="C45" t="s">
        <v>31</v>
      </c>
      <c r="D45" t="s">
        <v>2</v>
      </c>
      <c r="E45" t="s">
        <v>10</v>
      </c>
      <c r="F45">
        <v>43125</v>
      </c>
      <c r="G45" t="s">
        <v>32</v>
      </c>
      <c r="H45" t="s">
        <v>5</v>
      </c>
      <c r="I45" t="s">
        <v>156</v>
      </c>
      <c r="J45" t="s">
        <v>157</v>
      </c>
      <c r="K45">
        <v>12</v>
      </c>
      <c r="L45">
        <v>5</v>
      </c>
      <c r="M45">
        <v>620</v>
      </c>
      <c r="N45">
        <v>5</v>
      </c>
      <c r="O45">
        <v>124</v>
      </c>
      <c r="R45">
        <f t="shared" si="0"/>
        <v>0.23271419823195463</v>
      </c>
    </row>
    <row r="46" spans="1:18" x14ac:dyDescent="0.3">
      <c r="A46">
        <v>3406573</v>
      </c>
      <c r="B46" t="s">
        <v>158</v>
      </c>
      <c r="C46" t="s">
        <v>23</v>
      </c>
      <c r="D46" t="s">
        <v>9</v>
      </c>
      <c r="E46" t="s">
        <v>49</v>
      </c>
      <c r="F46">
        <v>43714</v>
      </c>
      <c r="G46" t="s">
        <v>32</v>
      </c>
      <c r="H46" t="s">
        <v>5</v>
      </c>
      <c r="I46" t="s">
        <v>159</v>
      </c>
      <c r="J46" t="s">
        <v>68</v>
      </c>
      <c r="K46">
        <v>9</v>
      </c>
      <c r="L46">
        <v>1</v>
      </c>
      <c r="M46">
        <v>1408</v>
      </c>
      <c r="N46">
        <v>2</v>
      </c>
      <c r="O46">
        <v>469.33333333333331</v>
      </c>
      <c r="R46">
        <f t="shared" si="0"/>
        <v>1.5596662000867287</v>
      </c>
    </row>
    <row r="47" spans="1:18" x14ac:dyDescent="0.3">
      <c r="A47">
        <v>3339549</v>
      </c>
      <c r="B47" t="s">
        <v>160</v>
      </c>
      <c r="C47" t="s">
        <v>23</v>
      </c>
      <c r="D47" t="s">
        <v>9</v>
      </c>
      <c r="E47" t="s">
        <v>19</v>
      </c>
      <c r="F47">
        <v>44202</v>
      </c>
      <c r="G47" t="s">
        <v>14</v>
      </c>
      <c r="H47" t="s">
        <v>5</v>
      </c>
      <c r="I47" t="s">
        <v>161</v>
      </c>
      <c r="J47" t="s">
        <v>162</v>
      </c>
      <c r="K47">
        <v>13</v>
      </c>
      <c r="L47">
        <v>7</v>
      </c>
      <c r="M47">
        <v>1150</v>
      </c>
      <c r="N47">
        <v>4</v>
      </c>
      <c r="O47">
        <v>191.66666666666666</v>
      </c>
      <c r="R47">
        <f t="shared" si="0"/>
        <v>1.1252072959261554</v>
      </c>
    </row>
    <row r="48" spans="1:18" x14ac:dyDescent="0.3">
      <c r="A48">
        <v>3446270</v>
      </c>
      <c r="B48" t="s">
        <v>163</v>
      </c>
      <c r="C48" t="s">
        <v>1</v>
      </c>
      <c r="D48" t="s">
        <v>9</v>
      </c>
      <c r="E48" t="s">
        <v>19</v>
      </c>
      <c r="F48">
        <v>43767</v>
      </c>
      <c r="G48" t="s">
        <v>32</v>
      </c>
      <c r="H48" t="s">
        <v>5</v>
      </c>
      <c r="I48" t="s">
        <v>164</v>
      </c>
      <c r="J48" t="s">
        <v>92</v>
      </c>
      <c r="K48">
        <v>15</v>
      </c>
      <c r="L48">
        <v>5</v>
      </c>
      <c r="M48">
        <v>874</v>
      </c>
      <c r="N48">
        <v>4</v>
      </c>
      <c r="O48">
        <v>174.8</v>
      </c>
      <c r="R48">
        <f t="shared" si="0"/>
        <v>0.66043730542879808</v>
      </c>
    </row>
    <row r="49" spans="1:18" x14ac:dyDescent="0.3">
      <c r="A49">
        <v>2465543</v>
      </c>
      <c r="B49" t="s">
        <v>165</v>
      </c>
      <c r="C49" t="s">
        <v>23</v>
      </c>
      <c r="D49" t="s">
        <v>9</v>
      </c>
      <c r="E49" t="s">
        <v>70</v>
      </c>
      <c r="F49">
        <v>43641</v>
      </c>
      <c r="G49" t="s">
        <v>42</v>
      </c>
      <c r="H49" t="s">
        <v>38</v>
      </c>
      <c r="I49" t="s">
        <v>166</v>
      </c>
      <c r="J49" t="s">
        <v>167</v>
      </c>
      <c r="K49">
        <v>24</v>
      </c>
      <c r="L49">
        <v>6</v>
      </c>
      <c r="M49">
        <v>745.63260000000002</v>
      </c>
      <c r="N49">
        <v>7</v>
      </c>
      <c r="O49">
        <v>49.708840000000002</v>
      </c>
      <c r="R49">
        <f t="shared" si="0"/>
        <v>0.44427311963832533</v>
      </c>
    </row>
    <row r="50" spans="1:18" x14ac:dyDescent="0.3">
      <c r="A50">
        <v>2282542</v>
      </c>
      <c r="B50" t="s">
        <v>168</v>
      </c>
      <c r="C50" t="s">
        <v>1</v>
      </c>
      <c r="D50" t="s">
        <v>9</v>
      </c>
      <c r="E50" t="s">
        <v>3</v>
      </c>
      <c r="F50">
        <v>43615</v>
      </c>
      <c r="G50" t="s">
        <v>4</v>
      </c>
      <c r="H50" t="s">
        <v>5</v>
      </c>
      <c r="I50" t="s">
        <v>169</v>
      </c>
      <c r="J50" t="s">
        <v>170</v>
      </c>
      <c r="K50">
        <v>18</v>
      </c>
      <c r="L50">
        <v>5</v>
      </c>
      <c r="M50">
        <v>386.7</v>
      </c>
      <c r="N50">
        <v>6</v>
      </c>
      <c r="O50">
        <v>32.225000000000001</v>
      </c>
      <c r="R50">
        <f t="shared" si="0"/>
        <v>-0.16015115967758697</v>
      </c>
    </row>
    <row r="51" spans="1:18" x14ac:dyDescent="0.3">
      <c r="A51">
        <v>2920539</v>
      </c>
      <c r="B51" t="s">
        <v>171</v>
      </c>
      <c r="C51" t="s">
        <v>23</v>
      </c>
      <c r="D51" t="s">
        <v>9</v>
      </c>
      <c r="E51" t="s">
        <v>10</v>
      </c>
      <c r="F51">
        <v>43346</v>
      </c>
      <c r="G51" t="s">
        <v>32</v>
      </c>
      <c r="H51" t="s">
        <v>5</v>
      </c>
      <c r="I51" t="s">
        <v>172</v>
      </c>
      <c r="J51" t="s">
        <v>173</v>
      </c>
      <c r="K51">
        <v>15</v>
      </c>
      <c r="L51">
        <v>2</v>
      </c>
      <c r="M51">
        <v>1203</v>
      </c>
      <c r="N51">
        <v>5</v>
      </c>
      <c r="O51">
        <v>240.6</v>
      </c>
      <c r="R51">
        <f t="shared" si="0"/>
        <v>1.2144566056955755</v>
      </c>
    </row>
    <row r="52" spans="1:18" x14ac:dyDescent="0.3">
      <c r="A52">
        <v>2503485</v>
      </c>
      <c r="B52" t="s">
        <v>174</v>
      </c>
      <c r="C52" t="s">
        <v>1</v>
      </c>
      <c r="D52" t="s">
        <v>9</v>
      </c>
      <c r="E52" t="s">
        <v>70</v>
      </c>
      <c r="F52">
        <v>44209</v>
      </c>
      <c r="G52" t="s">
        <v>4</v>
      </c>
      <c r="H52" t="s">
        <v>5</v>
      </c>
      <c r="I52" t="s">
        <v>175</v>
      </c>
      <c r="J52" t="s">
        <v>176</v>
      </c>
      <c r="K52">
        <v>20</v>
      </c>
      <c r="L52">
        <v>10</v>
      </c>
      <c r="M52">
        <v>667.5</v>
      </c>
      <c r="N52">
        <v>7</v>
      </c>
      <c r="O52">
        <v>83.4375</v>
      </c>
      <c r="R52">
        <f t="shared" si="0"/>
        <v>0.31270178717624619</v>
      </c>
    </row>
    <row r="53" spans="1:18" x14ac:dyDescent="0.3">
      <c r="A53">
        <v>2482220</v>
      </c>
      <c r="B53" t="s">
        <v>177</v>
      </c>
      <c r="C53" t="s">
        <v>1</v>
      </c>
      <c r="D53" t="s">
        <v>2</v>
      </c>
      <c r="E53" t="s">
        <v>10</v>
      </c>
      <c r="F53">
        <v>43606</v>
      </c>
      <c r="G53" t="s">
        <v>4</v>
      </c>
      <c r="H53" t="s">
        <v>5</v>
      </c>
      <c r="I53" t="s">
        <v>178</v>
      </c>
      <c r="J53" t="s">
        <v>179</v>
      </c>
      <c r="K53">
        <v>26</v>
      </c>
      <c r="L53">
        <v>10</v>
      </c>
      <c r="M53">
        <v>531.86</v>
      </c>
      <c r="N53">
        <v>5</v>
      </c>
      <c r="O53">
        <v>75.98</v>
      </c>
      <c r="R53">
        <f t="shared" si="0"/>
        <v>8.4290912136168142E-2</v>
      </c>
    </row>
    <row r="54" spans="1:18" x14ac:dyDescent="0.3">
      <c r="A54">
        <v>3277317</v>
      </c>
      <c r="B54" t="s">
        <v>180</v>
      </c>
      <c r="C54" t="s">
        <v>23</v>
      </c>
      <c r="D54" t="s">
        <v>9</v>
      </c>
      <c r="E54" t="s">
        <v>10</v>
      </c>
      <c r="F54">
        <v>43923</v>
      </c>
      <c r="G54" t="s">
        <v>32</v>
      </c>
      <c r="H54" t="s">
        <v>5</v>
      </c>
      <c r="I54" t="s">
        <v>181</v>
      </c>
      <c r="J54" t="s">
        <v>182</v>
      </c>
      <c r="K54">
        <v>9</v>
      </c>
      <c r="L54">
        <v>2</v>
      </c>
      <c r="M54">
        <v>2605.9712</v>
      </c>
      <c r="N54">
        <v>5</v>
      </c>
      <c r="O54">
        <v>236.90647272727273</v>
      </c>
      <c r="R54">
        <f t="shared" si="0"/>
        <v>3.5769888929856699</v>
      </c>
    </row>
    <row r="55" spans="1:18" x14ac:dyDescent="0.3">
      <c r="A55">
        <v>1488503</v>
      </c>
      <c r="B55" t="s">
        <v>183</v>
      </c>
      <c r="C55" t="s">
        <v>1</v>
      </c>
      <c r="D55" t="s">
        <v>9</v>
      </c>
      <c r="E55" t="s">
        <v>10</v>
      </c>
      <c r="F55">
        <v>43194</v>
      </c>
      <c r="G55" t="s">
        <v>4</v>
      </c>
      <c r="H55" t="s">
        <v>81</v>
      </c>
      <c r="I55" t="s">
        <v>184</v>
      </c>
      <c r="J55" t="s">
        <v>185</v>
      </c>
      <c r="K55">
        <v>23</v>
      </c>
      <c r="L55">
        <v>6</v>
      </c>
      <c r="M55">
        <v>248.04999999999998</v>
      </c>
      <c r="N55">
        <v>5</v>
      </c>
      <c r="O55">
        <v>24.805</v>
      </c>
      <c r="R55">
        <f t="shared" si="0"/>
        <v>-0.39363072193287174</v>
      </c>
    </row>
    <row r="56" spans="1:18" x14ac:dyDescent="0.3">
      <c r="A56">
        <v>3034953</v>
      </c>
      <c r="B56" t="s">
        <v>186</v>
      </c>
      <c r="C56" t="s">
        <v>23</v>
      </c>
      <c r="D56" t="s">
        <v>9</v>
      </c>
      <c r="E56" t="s">
        <v>10</v>
      </c>
      <c r="F56">
        <v>43725</v>
      </c>
      <c r="G56" t="s">
        <v>4</v>
      </c>
      <c r="H56" t="s">
        <v>5</v>
      </c>
      <c r="I56" t="s">
        <v>187</v>
      </c>
      <c r="J56" t="s">
        <v>188</v>
      </c>
      <c r="K56">
        <v>25</v>
      </c>
      <c r="L56">
        <v>8</v>
      </c>
      <c r="M56">
        <v>628.62</v>
      </c>
      <c r="N56">
        <v>5</v>
      </c>
      <c r="O56">
        <v>62.862000000000002</v>
      </c>
      <c r="R56">
        <f t="shared" si="0"/>
        <v>0.24722984068879239</v>
      </c>
    </row>
    <row r="57" spans="1:18" x14ac:dyDescent="0.3">
      <c r="A57">
        <v>2313282</v>
      </c>
      <c r="B57" t="s">
        <v>189</v>
      </c>
      <c r="C57" t="s">
        <v>23</v>
      </c>
      <c r="D57" t="s">
        <v>9</v>
      </c>
      <c r="E57" t="s">
        <v>19</v>
      </c>
      <c r="F57">
        <v>43783</v>
      </c>
      <c r="G57" t="s">
        <v>4</v>
      </c>
      <c r="H57" t="s">
        <v>33</v>
      </c>
      <c r="I57" t="s">
        <v>190</v>
      </c>
      <c r="J57" t="s">
        <v>191</v>
      </c>
      <c r="K57">
        <v>22</v>
      </c>
      <c r="L57">
        <v>6</v>
      </c>
      <c r="M57">
        <v>333.73</v>
      </c>
      <c r="N57">
        <v>4</v>
      </c>
      <c r="O57">
        <v>27.810833333333335</v>
      </c>
      <c r="R57">
        <f t="shared" si="0"/>
        <v>-0.24934995096977902</v>
      </c>
    </row>
    <row r="58" spans="1:18" x14ac:dyDescent="0.3">
      <c r="A58">
        <v>2306889</v>
      </c>
      <c r="B58" t="s">
        <v>192</v>
      </c>
      <c r="C58" t="s">
        <v>1</v>
      </c>
      <c r="D58" t="s">
        <v>9</v>
      </c>
      <c r="E58" t="s">
        <v>10</v>
      </c>
      <c r="F58">
        <v>44076</v>
      </c>
      <c r="G58" t="s">
        <v>4</v>
      </c>
      <c r="H58" t="s">
        <v>5</v>
      </c>
      <c r="I58" t="s">
        <v>193</v>
      </c>
      <c r="J58" t="s">
        <v>194</v>
      </c>
      <c r="K58">
        <v>31</v>
      </c>
      <c r="L58">
        <v>6</v>
      </c>
      <c r="M58">
        <v>197.1</v>
      </c>
      <c r="N58">
        <v>5</v>
      </c>
      <c r="O58">
        <v>32.85</v>
      </c>
      <c r="R58">
        <f t="shared" si="0"/>
        <v>-0.47942793575838022</v>
      </c>
    </row>
    <row r="59" spans="1:18" x14ac:dyDescent="0.3">
      <c r="A59">
        <v>2325102</v>
      </c>
      <c r="B59" t="s">
        <v>195</v>
      </c>
      <c r="C59" t="s">
        <v>1</v>
      </c>
      <c r="D59" t="s">
        <v>9</v>
      </c>
      <c r="E59" t="s">
        <v>19</v>
      </c>
      <c r="F59">
        <v>44083</v>
      </c>
      <c r="G59" t="s">
        <v>4</v>
      </c>
      <c r="H59" t="s">
        <v>81</v>
      </c>
      <c r="I59" t="s">
        <v>196</v>
      </c>
      <c r="J59" t="s">
        <v>197</v>
      </c>
      <c r="K59">
        <v>26</v>
      </c>
      <c r="L59">
        <v>7</v>
      </c>
      <c r="M59">
        <v>487.56</v>
      </c>
      <c r="N59">
        <v>4</v>
      </c>
      <c r="O59">
        <v>44.323636363636361</v>
      </c>
      <c r="R59">
        <f t="shared" si="0"/>
        <v>9.6919607628603941E-3</v>
      </c>
    </row>
    <row r="60" spans="1:18" x14ac:dyDescent="0.3">
      <c r="A60">
        <v>3075344</v>
      </c>
      <c r="B60" t="s">
        <v>198</v>
      </c>
      <c r="C60" t="s">
        <v>149</v>
      </c>
      <c r="D60" t="s">
        <v>9</v>
      </c>
      <c r="E60" t="s">
        <v>10</v>
      </c>
      <c r="F60">
        <v>43391</v>
      </c>
      <c r="G60" t="s">
        <v>32</v>
      </c>
      <c r="H60" t="s">
        <v>5</v>
      </c>
      <c r="I60" t="s">
        <v>199</v>
      </c>
      <c r="J60" t="s">
        <v>92</v>
      </c>
      <c r="K60">
        <v>9</v>
      </c>
      <c r="L60">
        <v>2</v>
      </c>
      <c r="M60">
        <v>303.86799999999999</v>
      </c>
      <c r="N60">
        <v>5</v>
      </c>
      <c r="O60">
        <v>60.773600000000002</v>
      </c>
      <c r="R60">
        <f t="shared" si="0"/>
        <v>-0.29963604320250403</v>
      </c>
    </row>
    <row r="61" spans="1:18" x14ac:dyDescent="0.3">
      <c r="A61">
        <v>2301987</v>
      </c>
      <c r="B61" t="s">
        <v>200</v>
      </c>
      <c r="C61" t="s">
        <v>1</v>
      </c>
      <c r="D61" t="s">
        <v>9</v>
      </c>
      <c r="E61" t="s">
        <v>3</v>
      </c>
      <c r="F61">
        <v>43788</v>
      </c>
      <c r="G61" t="s">
        <v>4</v>
      </c>
      <c r="H61" t="s">
        <v>5</v>
      </c>
      <c r="I61" t="s">
        <v>201</v>
      </c>
      <c r="J61" t="s">
        <v>202</v>
      </c>
      <c r="K61">
        <v>27</v>
      </c>
      <c r="L61">
        <v>5</v>
      </c>
      <c r="M61">
        <v>496.5</v>
      </c>
      <c r="N61">
        <v>6</v>
      </c>
      <c r="O61">
        <v>35.464285714285715</v>
      </c>
      <c r="R61">
        <f t="shared" si="0"/>
        <v>2.4746466976796531E-2</v>
      </c>
    </row>
    <row r="62" spans="1:18" x14ac:dyDescent="0.3">
      <c r="A62">
        <v>3478495</v>
      </c>
      <c r="B62" t="s">
        <v>203</v>
      </c>
      <c r="C62" t="s">
        <v>23</v>
      </c>
      <c r="D62" t="s">
        <v>9</v>
      </c>
      <c r="E62" t="s">
        <v>49</v>
      </c>
      <c r="F62">
        <v>43979</v>
      </c>
      <c r="G62" t="s">
        <v>32</v>
      </c>
      <c r="H62" t="s">
        <v>56</v>
      </c>
      <c r="I62" t="s">
        <v>204</v>
      </c>
      <c r="J62" t="s">
        <v>205</v>
      </c>
      <c r="K62">
        <v>15</v>
      </c>
      <c r="L62">
        <v>1</v>
      </c>
      <c r="M62">
        <v>1200</v>
      </c>
      <c r="N62">
        <v>2</v>
      </c>
      <c r="O62">
        <v>600</v>
      </c>
      <c r="R62">
        <f t="shared" si="0"/>
        <v>1.209404757972778</v>
      </c>
    </row>
    <row r="63" spans="1:18" x14ac:dyDescent="0.3">
      <c r="A63">
        <v>2537284</v>
      </c>
      <c r="B63" t="s">
        <v>206</v>
      </c>
      <c r="C63" t="s">
        <v>23</v>
      </c>
      <c r="D63" t="s">
        <v>9</v>
      </c>
      <c r="E63" t="s">
        <v>24</v>
      </c>
      <c r="F63">
        <v>44069</v>
      </c>
      <c r="G63" t="s">
        <v>4</v>
      </c>
      <c r="H63" t="s">
        <v>56</v>
      </c>
      <c r="I63" t="s">
        <v>207</v>
      </c>
      <c r="J63" t="s">
        <v>208</v>
      </c>
      <c r="K63">
        <v>34</v>
      </c>
      <c r="L63">
        <v>13</v>
      </c>
      <c r="M63">
        <v>507.6</v>
      </c>
      <c r="N63">
        <v>3</v>
      </c>
      <c r="O63">
        <v>101.52000000000001</v>
      </c>
      <c r="R63">
        <f t="shared" si="0"/>
        <v>4.3438303551146813E-2</v>
      </c>
    </row>
    <row r="64" spans="1:18" x14ac:dyDescent="0.3">
      <c r="A64">
        <v>3207266</v>
      </c>
      <c r="B64" t="s">
        <v>209</v>
      </c>
      <c r="C64" t="s">
        <v>1</v>
      </c>
      <c r="D64" t="s">
        <v>2</v>
      </c>
      <c r="E64" t="s">
        <v>10</v>
      </c>
      <c r="F64">
        <v>43601</v>
      </c>
      <c r="G64" t="s">
        <v>210</v>
      </c>
      <c r="H64" t="s">
        <v>66</v>
      </c>
      <c r="I64" t="s">
        <v>211</v>
      </c>
      <c r="J64" t="s">
        <v>212</v>
      </c>
      <c r="K64">
        <v>29</v>
      </c>
      <c r="L64">
        <v>9</v>
      </c>
      <c r="M64">
        <v>938.46730000000002</v>
      </c>
      <c r="N64">
        <v>5</v>
      </c>
      <c r="O64">
        <v>104.27414444444445</v>
      </c>
      <c r="R64">
        <f t="shared" si="0"/>
        <v>0.76899696632876291</v>
      </c>
    </row>
    <row r="65" spans="1:18" x14ac:dyDescent="0.3">
      <c r="A65">
        <v>3446671</v>
      </c>
      <c r="B65" t="s">
        <v>213</v>
      </c>
      <c r="C65" t="s">
        <v>1</v>
      </c>
      <c r="D65" t="s">
        <v>9</v>
      </c>
      <c r="E65" t="s">
        <v>10</v>
      </c>
      <c r="F65">
        <v>44132</v>
      </c>
      <c r="G65" t="s">
        <v>32</v>
      </c>
      <c r="H65" t="s">
        <v>15</v>
      </c>
      <c r="I65" t="s">
        <v>214</v>
      </c>
      <c r="J65" t="s">
        <v>72</v>
      </c>
      <c r="K65">
        <v>20</v>
      </c>
      <c r="L65">
        <v>2</v>
      </c>
      <c r="M65">
        <v>656.91640000000007</v>
      </c>
      <c r="N65">
        <v>5</v>
      </c>
      <c r="O65">
        <v>164.22910000000002</v>
      </c>
      <c r="R65">
        <f t="shared" si="0"/>
        <v>0.29487954198991362</v>
      </c>
    </row>
    <row r="66" spans="1:18" x14ac:dyDescent="0.3">
      <c r="A66">
        <v>2308180</v>
      </c>
      <c r="B66" t="s">
        <v>215</v>
      </c>
      <c r="C66" t="s">
        <v>1</v>
      </c>
      <c r="D66" t="s">
        <v>9</v>
      </c>
      <c r="E66" t="s">
        <v>10</v>
      </c>
      <c r="F66">
        <v>44132</v>
      </c>
      <c r="G66" t="s">
        <v>4</v>
      </c>
      <c r="H66" t="s">
        <v>5</v>
      </c>
      <c r="I66" t="s">
        <v>216</v>
      </c>
      <c r="J66" t="s">
        <v>217</v>
      </c>
      <c r="K66">
        <v>33</v>
      </c>
      <c r="L66">
        <v>3</v>
      </c>
      <c r="M66">
        <v>204.8</v>
      </c>
      <c r="N66">
        <v>5</v>
      </c>
      <c r="O66">
        <v>25.6</v>
      </c>
      <c r="R66">
        <f t="shared" si="0"/>
        <v>-0.46646152660320039</v>
      </c>
    </row>
    <row r="67" spans="1:18" x14ac:dyDescent="0.3">
      <c r="A67">
        <v>1080216</v>
      </c>
      <c r="B67" t="s">
        <v>218</v>
      </c>
      <c r="C67" t="s">
        <v>1</v>
      </c>
      <c r="D67" t="s">
        <v>9</v>
      </c>
      <c r="E67" t="s">
        <v>10</v>
      </c>
      <c r="F67">
        <v>42692</v>
      </c>
      <c r="G67" t="s">
        <v>219</v>
      </c>
      <c r="H67" t="s">
        <v>5</v>
      </c>
      <c r="I67" t="s">
        <v>220</v>
      </c>
      <c r="J67" t="s">
        <v>221</v>
      </c>
      <c r="K67">
        <v>22</v>
      </c>
      <c r="L67">
        <v>4</v>
      </c>
      <c r="M67">
        <v>308.61139999999995</v>
      </c>
      <c r="N67">
        <v>5</v>
      </c>
      <c r="O67">
        <v>77.152849999999987</v>
      </c>
      <c r="R67">
        <f t="shared" ref="R67:R130" si="1">(M67-$P$2)/$Q$2</f>
        <v>-0.29164839837306511</v>
      </c>
    </row>
    <row r="68" spans="1:18" x14ac:dyDescent="0.3">
      <c r="A68">
        <v>2298299</v>
      </c>
      <c r="B68" t="s">
        <v>222</v>
      </c>
      <c r="C68" t="s">
        <v>1</v>
      </c>
      <c r="D68" t="s">
        <v>9</v>
      </c>
      <c r="E68" t="s">
        <v>19</v>
      </c>
      <c r="F68">
        <v>43634</v>
      </c>
      <c r="G68" t="s">
        <v>4</v>
      </c>
      <c r="H68" t="s">
        <v>5</v>
      </c>
      <c r="I68" t="s">
        <v>223</v>
      </c>
      <c r="J68" t="s">
        <v>224</v>
      </c>
      <c r="K68">
        <v>38</v>
      </c>
      <c r="L68">
        <v>8</v>
      </c>
      <c r="M68">
        <v>252.2</v>
      </c>
      <c r="N68">
        <v>4</v>
      </c>
      <c r="O68">
        <v>36.028571428571425</v>
      </c>
      <c r="R68">
        <f t="shared" si="1"/>
        <v>-0.38664233258300207</v>
      </c>
    </row>
    <row r="69" spans="1:18" x14ac:dyDescent="0.3">
      <c r="A69">
        <v>1038164</v>
      </c>
      <c r="B69" t="s">
        <v>225</v>
      </c>
      <c r="C69" t="s">
        <v>1</v>
      </c>
      <c r="D69" t="s">
        <v>2</v>
      </c>
      <c r="E69" t="s">
        <v>10</v>
      </c>
      <c r="F69">
        <v>44056</v>
      </c>
      <c r="G69" t="s">
        <v>4</v>
      </c>
      <c r="H69" t="s">
        <v>5</v>
      </c>
      <c r="I69" t="s">
        <v>226</v>
      </c>
      <c r="J69" t="s">
        <v>227</v>
      </c>
      <c r="K69">
        <v>15</v>
      </c>
      <c r="L69">
        <v>7</v>
      </c>
      <c r="M69">
        <v>1990</v>
      </c>
      <c r="N69">
        <v>5</v>
      </c>
      <c r="O69">
        <v>398</v>
      </c>
      <c r="R69">
        <f t="shared" si="1"/>
        <v>2.5397246583094168</v>
      </c>
    </row>
    <row r="70" spans="1:18" x14ac:dyDescent="0.3">
      <c r="A70">
        <v>1573392</v>
      </c>
      <c r="B70" t="s">
        <v>228</v>
      </c>
      <c r="C70" t="s">
        <v>1</v>
      </c>
      <c r="D70" t="s">
        <v>9</v>
      </c>
      <c r="E70" t="s">
        <v>10</v>
      </c>
      <c r="F70">
        <v>43727</v>
      </c>
      <c r="G70" t="s">
        <v>4</v>
      </c>
      <c r="H70" t="s">
        <v>81</v>
      </c>
      <c r="I70" t="s">
        <v>229</v>
      </c>
      <c r="J70" t="s">
        <v>230</v>
      </c>
      <c r="K70">
        <v>17</v>
      </c>
      <c r="L70">
        <v>4</v>
      </c>
      <c r="M70">
        <v>719.12</v>
      </c>
      <c r="N70">
        <v>5</v>
      </c>
      <c r="O70">
        <v>119.85333333333334</v>
      </c>
      <c r="R70">
        <f t="shared" si="1"/>
        <v>0.39962724699317953</v>
      </c>
    </row>
    <row r="71" spans="1:18" x14ac:dyDescent="0.3">
      <c r="A71">
        <v>2426903</v>
      </c>
      <c r="B71" t="s">
        <v>231</v>
      </c>
      <c r="C71" t="s">
        <v>23</v>
      </c>
      <c r="D71" t="s">
        <v>9</v>
      </c>
      <c r="E71" t="s">
        <v>10</v>
      </c>
      <c r="F71">
        <v>43922</v>
      </c>
      <c r="G71" t="s">
        <v>4</v>
      </c>
      <c r="H71" t="s">
        <v>5</v>
      </c>
      <c r="I71" t="s">
        <v>232</v>
      </c>
      <c r="J71" t="s">
        <v>92</v>
      </c>
      <c r="K71">
        <v>19</v>
      </c>
      <c r="L71">
        <v>2</v>
      </c>
      <c r="M71">
        <v>880.05</v>
      </c>
      <c r="N71">
        <v>5</v>
      </c>
      <c r="O71">
        <v>146.67499999999998</v>
      </c>
      <c r="R71">
        <f t="shared" si="1"/>
        <v>0.6706251983364393</v>
      </c>
    </row>
    <row r="72" spans="1:18" x14ac:dyDescent="0.3">
      <c r="A72">
        <v>3243706</v>
      </c>
      <c r="B72" t="s">
        <v>233</v>
      </c>
      <c r="C72" t="s">
        <v>1</v>
      </c>
      <c r="D72" t="s">
        <v>9</v>
      </c>
      <c r="E72" t="s">
        <v>10</v>
      </c>
      <c r="F72">
        <v>44194</v>
      </c>
      <c r="G72" t="s">
        <v>42</v>
      </c>
      <c r="H72" t="s">
        <v>5</v>
      </c>
      <c r="I72" t="s">
        <v>234</v>
      </c>
      <c r="J72" t="s">
        <v>235</v>
      </c>
      <c r="K72">
        <v>31</v>
      </c>
      <c r="L72">
        <v>5</v>
      </c>
      <c r="M72">
        <v>707.00240000000008</v>
      </c>
      <c r="N72">
        <v>5</v>
      </c>
      <c r="O72">
        <v>88.37530000000001</v>
      </c>
      <c r="R72">
        <f t="shared" si="1"/>
        <v>0.37922182367125651</v>
      </c>
    </row>
    <row r="73" spans="1:18" x14ac:dyDescent="0.3">
      <c r="A73">
        <v>2991738</v>
      </c>
      <c r="B73" t="s">
        <v>236</v>
      </c>
      <c r="C73" t="s">
        <v>1</v>
      </c>
      <c r="D73" t="s">
        <v>9</v>
      </c>
      <c r="E73" t="s">
        <v>10</v>
      </c>
      <c r="F73">
        <v>43503</v>
      </c>
      <c r="G73" t="s">
        <v>4</v>
      </c>
      <c r="H73" t="s">
        <v>5</v>
      </c>
      <c r="I73" t="s">
        <v>237</v>
      </c>
      <c r="J73" t="s">
        <v>238</v>
      </c>
      <c r="K73">
        <v>14</v>
      </c>
      <c r="L73">
        <v>5</v>
      </c>
      <c r="M73">
        <v>332</v>
      </c>
      <c r="N73">
        <v>5</v>
      </c>
      <c r="O73">
        <v>66.400000000000006</v>
      </c>
      <c r="R73">
        <f t="shared" si="1"/>
        <v>-0.25226318315659219</v>
      </c>
    </row>
    <row r="74" spans="1:18" x14ac:dyDescent="0.3">
      <c r="A74">
        <v>2281767</v>
      </c>
      <c r="B74" t="s">
        <v>239</v>
      </c>
      <c r="C74" t="s">
        <v>1</v>
      </c>
      <c r="D74" t="s">
        <v>9</v>
      </c>
      <c r="E74" t="s">
        <v>19</v>
      </c>
      <c r="F74">
        <v>43439</v>
      </c>
      <c r="G74" t="s">
        <v>4</v>
      </c>
      <c r="H74" t="s">
        <v>5</v>
      </c>
      <c r="I74" t="s">
        <v>240</v>
      </c>
      <c r="J74" t="s">
        <v>241</v>
      </c>
      <c r="K74">
        <v>19</v>
      </c>
      <c r="L74">
        <v>7</v>
      </c>
      <c r="M74">
        <v>247.8</v>
      </c>
      <c r="N74">
        <v>4</v>
      </c>
      <c r="O74">
        <v>35.4</v>
      </c>
      <c r="R74">
        <f t="shared" si="1"/>
        <v>-0.39405170924310484</v>
      </c>
    </row>
    <row r="75" spans="1:18" x14ac:dyDescent="0.3">
      <c r="A75">
        <v>2466119</v>
      </c>
      <c r="B75" t="s">
        <v>242</v>
      </c>
      <c r="C75" t="s">
        <v>149</v>
      </c>
      <c r="D75" t="s">
        <v>9</v>
      </c>
      <c r="E75" t="s">
        <v>49</v>
      </c>
      <c r="F75">
        <v>43320</v>
      </c>
      <c r="G75" t="s">
        <v>4</v>
      </c>
      <c r="H75" t="s">
        <v>5</v>
      </c>
      <c r="I75" t="s">
        <v>243</v>
      </c>
      <c r="J75" t="s">
        <v>194</v>
      </c>
      <c r="K75">
        <v>14</v>
      </c>
      <c r="L75">
        <v>5</v>
      </c>
      <c r="M75">
        <v>975</v>
      </c>
      <c r="N75">
        <v>2</v>
      </c>
      <c r="O75">
        <v>195</v>
      </c>
      <c r="R75">
        <f t="shared" si="1"/>
        <v>0.8305161787629759</v>
      </c>
    </row>
    <row r="76" spans="1:18" x14ac:dyDescent="0.3">
      <c r="A76">
        <v>1156406</v>
      </c>
      <c r="B76" t="s">
        <v>244</v>
      </c>
      <c r="C76" t="s">
        <v>1</v>
      </c>
      <c r="D76" t="s">
        <v>9</v>
      </c>
      <c r="E76" t="s">
        <v>3</v>
      </c>
      <c r="F76">
        <v>42247</v>
      </c>
      <c r="G76" t="s">
        <v>32</v>
      </c>
      <c r="H76" t="s">
        <v>107</v>
      </c>
      <c r="I76" t="s">
        <v>245</v>
      </c>
      <c r="J76" t="s">
        <v>109</v>
      </c>
      <c r="K76">
        <v>11</v>
      </c>
      <c r="L76">
        <v>1</v>
      </c>
      <c r="M76">
        <v>3005</v>
      </c>
      <c r="N76">
        <v>6</v>
      </c>
      <c r="O76">
        <v>601</v>
      </c>
      <c r="R76">
        <f t="shared" si="1"/>
        <v>4.2489331378558584</v>
      </c>
    </row>
    <row r="77" spans="1:18" x14ac:dyDescent="0.3">
      <c r="A77">
        <v>3658867</v>
      </c>
      <c r="B77" t="s">
        <v>246</v>
      </c>
      <c r="C77" t="s">
        <v>1</v>
      </c>
      <c r="D77" t="s">
        <v>9</v>
      </c>
      <c r="E77" t="s">
        <v>3</v>
      </c>
      <c r="F77">
        <v>44222</v>
      </c>
      <c r="G77" t="s">
        <v>4</v>
      </c>
      <c r="H77" t="s">
        <v>247</v>
      </c>
      <c r="I77" t="s">
        <v>248</v>
      </c>
      <c r="J77" t="s">
        <v>249</v>
      </c>
      <c r="K77">
        <v>13</v>
      </c>
      <c r="L77">
        <v>7</v>
      </c>
      <c r="M77">
        <v>875</v>
      </c>
      <c r="N77">
        <v>6</v>
      </c>
      <c r="O77">
        <v>218.75</v>
      </c>
      <c r="R77">
        <f t="shared" si="1"/>
        <v>0.66212125466973049</v>
      </c>
    </row>
    <row r="78" spans="1:18" x14ac:dyDescent="0.3">
      <c r="A78">
        <v>2367219</v>
      </c>
      <c r="B78" t="s">
        <v>250</v>
      </c>
      <c r="C78" t="s">
        <v>1</v>
      </c>
      <c r="D78" t="s">
        <v>2</v>
      </c>
      <c r="E78" t="s">
        <v>10</v>
      </c>
      <c r="F78">
        <v>43369</v>
      </c>
      <c r="G78" t="s">
        <v>42</v>
      </c>
      <c r="H78" t="s">
        <v>5</v>
      </c>
      <c r="I78" t="s">
        <v>251</v>
      </c>
      <c r="J78" t="s">
        <v>252</v>
      </c>
      <c r="K78">
        <v>15</v>
      </c>
      <c r="L78">
        <v>8</v>
      </c>
      <c r="M78">
        <v>330.5</v>
      </c>
      <c r="N78">
        <v>5</v>
      </c>
      <c r="O78">
        <v>47.214285714285715</v>
      </c>
      <c r="R78">
        <f t="shared" si="1"/>
        <v>-0.2547891070179909</v>
      </c>
    </row>
    <row r="79" spans="1:18" x14ac:dyDescent="0.3">
      <c r="A79">
        <v>2526447</v>
      </c>
      <c r="B79" t="s">
        <v>253</v>
      </c>
      <c r="C79" t="s">
        <v>23</v>
      </c>
      <c r="D79" t="s">
        <v>9</v>
      </c>
      <c r="E79" t="s">
        <v>3</v>
      </c>
      <c r="F79">
        <v>44076</v>
      </c>
      <c r="G79" t="s">
        <v>14</v>
      </c>
      <c r="H79" t="s">
        <v>5</v>
      </c>
      <c r="I79" t="s">
        <v>254</v>
      </c>
      <c r="J79" t="s">
        <v>92</v>
      </c>
      <c r="K79">
        <v>33</v>
      </c>
      <c r="L79">
        <v>7</v>
      </c>
      <c r="M79">
        <v>444.59059999999999</v>
      </c>
      <c r="N79">
        <v>6</v>
      </c>
      <c r="O79">
        <v>44.459060000000001</v>
      </c>
      <c r="R79">
        <f t="shared" si="1"/>
        <v>-6.2666327750462616E-2</v>
      </c>
    </row>
    <row r="80" spans="1:18" x14ac:dyDescent="0.3">
      <c r="A80">
        <v>3593455</v>
      </c>
      <c r="B80" t="s">
        <v>255</v>
      </c>
      <c r="C80" t="s">
        <v>1</v>
      </c>
      <c r="D80" t="s">
        <v>9</v>
      </c>
      <c r="E80" t="s">
        <v>10</v>
      </c>
      <c r="F80">
        <v>44116</v>
      </c>
      <c r="G80" t="s">
        <v>32</v>
      </c>
      <c r="H80" t="s">
        <v>256</v>
      </c>
      <c r="I80" t="s">
        <v>257</v>
      </c>
      <c r="J80" t="s">
        <v>194</v>
      </c>
      <c r="K80">
        <v>19</v>
      </c>
      <c r="L80">
        <v>5</v>
      </c>
      <c r="M80">
        <v>575</v>
      </c>
      <c r="N80">
        <v>5</v>
      </c>
      <c r="O80">
        <v>71.875</v>
      </c>
      <c r="R80">
        <f t="shared" si="1"/>
        <v>0.15693648238999419</v>
      </c>
    </row>
    <row r="81" spans="1:18" x14ac:dyDescent="0.3">
      <c r="A81">
        <v>2884918</v>
      </c>
      <c r="B81" t="s">
        <v>258</v>
      </c>
      <c r="C81" t="s">
        <v>1</v>
      </c>
      <c r="D81" t="s">
        <v>9</v>
      </c>
      <c r="E81" t="s">
        <v>19</v>
      </c>
      <c r="F81">
        <v>42845</v>
      </c>
      <c r="G81" t="s">
        <v>32</v>
      </c>
      <c r="H81" t="s">
        <v>97</v>
      </c>
      <c r="I81" t="s">
        <v>245</v>
      </c>
      <c r="J81" t="s">
        <v>92</v>
      </c>
      <c r="K81">
        <v>4</v>
      </c>
      <c r="L81">
        <v>1</v>
      </c>
      <c r="M81">
        <v>1361.69</v>
      </c>
      <c r="N81">
        <v>4</v>
      </c>
      <c r="O81">
        <v>680.84500000000003</v>
      </c>
      <c r="R81">
        <f t="shared" si="1"/>
        <v>1.4816825107391467</v>
      </c>
    </row>
    <row r="82" spans="1:18" x14ac:dyDescent="0.3">
      <c r="A82">
        <v>3221001</v>
      </c>
      <c r="B82" t="s">
        <v>259</v>
      </c>
      <c r="C82" t="s">
        <v>1</v>
      </c>
      <c r="D82" t="s">
        <v>9</v>
      </c>
      <c r="E82" t="s">
        <v>10</v>
      </c>
      <c r="F82">
        <v>43283</v>
      </c>
      <c r="G82" t="s">
        <v>32</v>
      </c>
      <c r="H82" t="s">
        <v>5</v>
      </c>
      <c r="I82" t="s">
        <v>260</v>
      </c>
      <c r="J82" t="s">
        <v>92</v>
      </c>
      <c r="K82">
        <v>13</v>
      </c>
      <c r="L82">
        <v>4</v>
      </c>
      <c r="M82">
        <v>674.76099999999997</v>
      </c>
      <c r="N82">
        <v>5</v>
      </c>
      <c r="O82">
        <v>112.46016666666667</v>
      </c>
      <c r="R82">
        <f t="shared" si="1"/>
        <v>0.32492894261465671</v>
      </c>
    </row>
    <row r="83" spans="1:18" x14ac:dyDescent="0.3">
      <c r="A83">
        <v>3272815</v>
      </c>
      <c r="B83" t="s">
        <v>261</v>
      </c>
      <c r="C83" t="s">
        <v>1</v>
      </c>
      <c r="D83" t="s">
        <v>9</v>
      </c>
      <c r="E83" t="s">
        <v>19</v>
      </c>
      <c r="F83">
        <v>43474</v>
      </c>
      <c r="G83" t="s">
        <v>4</v>
      </c>
      <c r="H83" t="s">
        <v>5</v>
      </c>
      <c r="I83" t="s">
        <v>262</v>
      </c>
      <c r="J83" t="s">
        <v>263</v>
      </c>
      <c r="K83">
        <v>12</v>
      </c>
      <c r="L83">
        <v>6</v>
      </c>
      <c r="M83">
        <v>315</v>
      </c>
      <c r="N83">
        <v>4</v>
      </c>
      <c r="O83">
        <v>105</v>
      </c>
      <c r="R83">
        <f t="shared" si="1"/>
        <v>-0.28089032025244393</v>
      </c>
    </row>
    <row r="84" spans="1:18" x14ac:dyDescent="0.3">
      <c r="A84">
        <v>2305849</v>
      </c>
      <c r="B84" t="s">
        <v>264</v>
      </c>
      <c r="C84" t="s">
        <v>1</v>
      </c>
      <c r="D84" t="s">
        <v>9</v>
      </c>
      <c r="E84" t="s">
        <v>10</v>
      </c>
      <c r="F84">
        <v>43705</v>
      </c>
      <c r="G84" t="s">
        <v>4</v>
      </c>
      <c r="H84" t="s">
        <v>5</v>
      </c>
      <c r="I84" t="s">
        <v>265</v>
      </c>
      <c r="J84" t="s">
        <v>266</v>
      </c>
      <c r="K84">
        <v>12</v>
      </c>
      <c r="L84">
        <v>5</v>
      </c>
      <c r="M84">
        <v>543.70000000000005</v>
      </c>
      <c r="N84">
        <v>5</v>
      </c>
      <c r="O84">
        <v>77.671428571428578</v>
      </c>
      <c r="R84">
        <f t="shared" si="1"/>
        <v>0.10422887114880845</v>
      </c>
    </row>
    <row r="85" spans="1:18" x14ac:dyDescent="0.3">
      <c r="A85">
        <v>3257008</v>
      </c>
      <c r="B85" t="s">
        <v>267</v>
      </c>
      <c r="C85" t="s">
        <v>23</v>
      </c>
      <c r="D85" t="s">
        <v>9</v>
      </c>
      <c r="E85" t="s">
        <v>49</v>
      </c>
      <c r="F85">
        <v>43790</v>
      </c>
      <c r="G85" t="s">
        <v>4</v>
      </c>
      <c r="H85" t="s">
        <v>5</v>
      </c>
      <c r="I85" t="s">
        <v>268</v>
      </c>
      <c r="J85" t="s">
        <v>235</v>
      </c>
      <c r="K85">
        <v>9</v>
      </c>
      <c r="L85">
        <v>5</v>
      </c>
      <c r="M85">
        <v>840</v>
      </c>
      <c r="N85">
        <v>2</v>
      </c>
      <c r="O85">
        <v>210</v>
      </c>
      <c r="R85">
        <f t="shared" si="1"/>
        <v>0.6031830312370946</v>
      </c>
    </row>
    <row r="86" spans="1:18" x14ac:dyDescent="0.3">
      <c r="A86">
        <v>2519821</v>
      </c>
      <c r="B86" t="s">
        <v>269</v>
      </c>
      <c r="C86" t="s">
        <v>23</v>
      </c>
      <c r="D86" t="s">
        <v>2</v>
      </c>
      <c r="E86" t="s">
        <v>24</v>
      </c>
      <c r="F86">
        <v>43558</v>
      </c>
      <c r="G86" t="s">
        <v>42</v>
      </c>
      <c r="H86" t="s">
        <v>256</v>
      </c>
      <c r="I86" t="s">
        <v>270</v>
      </c>
      <c r="J86" t="s">
        <v>271</v>
      </c>
      <c r="K86">
        <v>26</v>
      </c>
      <c r="L86">
        <v>5</v>
      </c>
      <c r="M86">
        <v>320.61320000000001</v>
      </c>
      <c r="N86">
        <v>3</v>
      </c>
      <c r="O86">
        <v>26.717766666666666</v>
      </c>
      <c r="R86">
        <f t="shared" si="1"/>
        <v>-0.27143797637324185</v>
      </c>
    </row>
    <row r="87" spans="1:18" x14ac:dyDescent="0.3">
      <c r="A87">
        <v>2514529</v>
      </c>
      <c r="B87" t="s">
        <v>272</v>
      </c>
      <c r="C87" t="s">
        <v>1</v>
      </c>
      <c r="D87" t="s">
        <v>9</v>
      </c>
      <c r="E87" t="s">
        <v>19</v>
      </c>
      <c r="F87">
        <v>44097</v>
      </c>
      <c r="G87" t="s">
        <v>4</v>
      </c>
      <c r="H87" t="s">
        <v>38</v>
      </c>
      <c r="I87" t="s">
        <v>273</v>
      </c>
      <c r="J87" t="s">
        <v>274</v>
      </c>
      <c r="K87">
        <v>17</v>
      </c>
      <c r="L87">
        <v>3</v>
      </c>
      <c r="M87">
        <v>874</v>
      </c>
      <c r="N87">
        <v>4</v>
      </c>
      <c r="O87">
        <v>145.66666666666666</v>
      </c>
      <c r="R87">
        <f t="shared" si="1"/>
        <v>0.66043730542879808</v>
      </c>
    </row>
    <row r="88" spans="1:18" x14ac:dyDescent="0.3">
      <c r="A88">
        <v>3562779</v>
      </c>
      <c r="B88" t="s">
        <v>275</v>
      </c>
      <c r="C88" t="s">
        <v>1</v>
      </c>
      <c r="D88" t="s">
        <v>9</v>
      </c>
      <c r="E88" t="s">
        <v>19</v>
      </c>
      <c r="F88">
        <v>44097</v>
      </c>
      <c r="G88" t="s">
        <v>4</v>
      </c>
      <c r="H88" t="s">
        <v>5</v>
      </c>
      <c r="I88" t="s">
        <v>276</v>
      </c>
      <c r="J88" t="s">
        <v>92</v>
      </c>
      <c r="K88">
        <v>17</v>
      </c>
      <c r="L88">
        <v>7</v>
      </c>
      <c r="M88">
        <v>393</v>
      </c>
      <c r="N88">
        <v>4</v>
      </c>
      <c r="O88">
        <v>78.599999999999994</v>
      </c>
      <c r="R88">
        <f t="shared" si="1"/>
        <v>-0.14954227945971249</v>
      </c>
    </row>
    <row r="89" spans="1:18" x14ac:dyDescent="0.3">
      <c r="A89">
        <v>2306519</v>
      </c>
      <c r="B89" t="s">
        <v>277</v>
      </c>
      <c r="C89" t="s">
        <v>31</v>
      </c>
      <c r="D89" t="s">
        <v>2</v>
      </c>
      <c r="E89" t="s">
        <v>3</v>
      </c>
      <c r="F89">
        <v>44007</v>
      </c>
      <c r="G89" t="s">
        <v>4</v>
      </c>
      <c r="H89" t="s">
        <v>5</v>
      </c>
      <c r="I89" t="s">
        <v>278</v>
      </c>
      <c r="J89" t="s">
        <v>279</v>
      </c>
      <c r="K89">
        <v>18</v>
      </c>
      <c r="L89">
        <v>11</v>
      </c>
      <c r="M89">
        <v>1180.05</v>
      </c>
      <c r="N89">
        <v>6</v>
      </c>
      <c r="O89">
        <v>118.005</v>
      </c>
      <c r="R89">
        <f t="shared" si="1"/>
        <v>1.1758099706161755</v>
      </c>
    </row>
    <row r="90" spans="1:18" x14ac:dyDescent="0.3">
      <c r="A90">
        <v>3255973</v>
      </c>
      <c r="B90" t="s">
        <v>280</v>
      </c>
      <c r="C90" t="s">
        <v>1</v>
      </c>
      <c r="D90" t="s">
        <v>9</v>
      </c>
      <c r="E90" t="s">
        <v>10</v>
      </c>
      <c r="F90">
        <v>44033</v>
      </c>
      <c r="G90" t="s">
        <v>4</v>
      </c>
      <c r="H90" t="s">
        <v>38</v>
      </c>
      <c r="I90" t="s">
        <v>281</v>
      </c>
      <c r="J90" t="s">
        <v>282</v>
      </c>
      <c r="K90">
        <v>29</v>
      </c>
      <c r="L90">
        <v>9</v>
      </c>
      <c r="M90">
        <v>250.9</v>
      </c>
      <c r="N90">
        <v>5</v>
      </c>
      <c r="O90">
        <v>62.725000000000001</v>
      </c>
      <c r="R90">
        <f t="shared" si="1"/>
        <v>-0.38883146659621426</v>
      </c>
    </row>
    <row r="91" spans="1:18" x14ac:dyDescent="0.3">
      <c r="A91">
        <v>1504445</v>
      </c>
      <c r="B91" t="s">
        <v>283</v>
      </c>
      <c r="C91" t="s">
        <v>1</v>
      </c>
      <c r="D91" t="s">
        <v>2</v>
      </c>
      <c r="E91" t="s">
        <v>10</v>
      </c>
      <c r="F91">
        <v>43012</v>
      </c>
      <c r="G91" t="s">
        <v>37</v>
      </c>
      <c r="H91" t="s">
        <v>81</v>
      </c>
      <c r="I91" t="s">
        <v>284</v>
      </c>
      <c r="J91" t="s">
        <v>285</v>
      </c>
      <c r="K91">
        <v>24</v>
      </c>
      <c r="L91">
        <v>4</v>
      </c>
      <c r="M91">
        <v>378.48199999999997</v>
      </c>
      <c r="N91">
        <v>5</v>
      </c>
      <c r="O91">
        <v>54.068857142857141</v>
      </c>
      <c r="R91">
        <f t="shared" si="1"/>
        <v>-0.17398985453956992</v>
      </c>
    </row>
    <row r="92" spans="1:18" x14ac:dyDescent="0.3">
      <c r="A92">
        <v>3083516</v>
      </c>
      <c r="B92" t="s">
        <v>286</v>
      </c>
      <c r="C92" t="s">
        <v>1</v>
      </c>
      <c r="D92" t="s">
        <v>9</v>
      </c>
      <c r="E92" t="s">
        <v>10</v>
      </c>
      <c r="F92">
        <v>43628</v>
      </c>
      <c r="G92" t="s">
        <v>4</v>
      </c>
      <c r="H92" t="s">
        <v>5</v>
      </c>
      <c r="I92" t="s">
        <v>287</v>
      </c>
      <c r="J92" t="s">
        <v>288</v>
      </c>
      <c r="K92">
        <v>31</v>
      </c>
      <c r="L92">
        <v>3</v>
      </c>
      <c r="M92">
        <v>461</v>
      </c>
      <c r="N92">
        <v>5</v>
      </c>
      <c r="O92">
        <v>92.2</v>
      </c>
      <c r="R92">
        <f t="shared" si="1"/>
        <v>-3.5033731076305592E-2</v>
      </c>
    </row>
    <row r="93" spans="1:18" x14ac:dyDescent="0.3">
      <c r="A93">
        <v>1495934</v>
      </c>
      <c r="B93" t="s">
        <v>289</v>
      </c>
      <c r="C93" t="s">
        <v>1</v>
      </c>
      <c r="D93" t="s">
        <v>9</v>
      </c>
      <c r="E93" t="s">
        <v>10</v>
      </c>
      <c r="F93">
        <v>43516</v>
      </c>
      <c r="G93" t="s">
        <v>4</v>
      </c>
      <c r="H93" t="s">
        <v>81</v>
      </c>
      <c r="I93" t="s">
        <v>290</v>
      </c>
      <c r="J93" t="s">
        <v>291</v>
      </c>
      <c r="K93">
        <v>18</v>
      </c>
      <c r="L93">
        <v>6</v>
      </c>
      <c r="M93">
        <v>284.29999999999995</v>
      </c>
      <c r="N93">
        <v>5</v>
      </c>
      <c r="O93">
        <v>40.614285714285707</v>
      </c>
      <c r="R93">
        <f t="shared" si="1"/>
        <v>-0.33258756194907035</v>
      </c>
    </row>
    <row r="94" spans="1:18" x14ac:dyDescent="0.3">
      <c r="A94">
        <v>2354440</v>
      </c>
      <c r="B94" t="s">
        <v>292</v>
      </c>
      <c r="C94" t="s">
        <v>23</v>
      </c>
      <c r="D94" t="s">
        <v>9</v>
      </c>
      <c r="E94" t="s">
        <v>24</v>
      </c>
      <c r="F94">
        <v>43819</v>
      </c>
      <c r="G94" t="s">
        <v>4</v>
      </c>
      <c r="H94" t="s">
        <v>5</v>
      </c>
      <c r="I94" t="s">
        <v>293</v>
      </c>
      <c r="J94" t="s">
        <v>294</v>
      </c>
      <c r="K94">
        <v>27</v>
      </c>
      <c r="L94">
        <v>5</v>
      </c>
      <c r="M94">
        <v>287.2</v>
      </c>
      <c r="N94">
        <v>3</v>
      </c>
      <c r="O94">
        <v>41.028571428571425</v>
      </c>
      <c r="R94">
        <f t="shared" si="1"/>
        <v>-0.32770410915036619</v>
      </c>
    </row>
    <row r="95" spans="1:18" x14ac:dyDescent="0.3">
      <c r="A95">
        <v>2991385</v>
      </c>
      <c r="B95" t="s">
        <v>295</v>
      </c>
      <c r="C95" t="s">
        <v>149</v>
      </c>
      <c r="D95" t="s">
        <v>9</v>
      </c>
      <c r="E95" t="s">
        <v>10</v>
      </c>
      <c r="F95">
        <v>42920</v>
      </c>
      <c r="G95" t="s">
        <v>32</v>
      </c>
      <c r="H95" t="s">
        <v>5</v>
      </c>
      <c r="I95" t="s">
        <v>296</v>
      </c>
      <c r="J95" t="s">
        <v>17</v>
      </c>
      <c r="K95">
        <v>13</v>
      </c>
      <c r="L95">
        <v>2</v>
      </c>
      <c r="M95">
        <v>361.46000000000004</v>
      </c>
      <c r="N95">
        <v>5</v>
      </c>
      <c r="O95">
        <v>72.292000000000002</v>
      </c>
      <c r="R95">
        <f t="shared" si="1"/>
        <v>-0.20265403851872205</v>
      </c>
    </row>
    <row r="96" spans="1:18" x14ac:dyDescent="0.3">
      <c r="A96">
        <v>2310724</v>
      </c>
      <c r="B96" t="s">
        <v>297</v>
      </c>
      <c r="C96" t="s">
        <v>1</v>
      </c>
      <c r="D96" t="s">
        <v>9</v>
      </c>
      <c r="E96" t="s">
        <v>10</v>
      </c>
      <c r="F96">
        <v>43972</v>
      </c>
      <c r="G96" t="s">
        <v>4</v>
      </c>
      <c r="H96" t="s">
        <v>5</v>
      </c>
      <c r="I96" t="s">
        <v>298</v>
      </c>
      <c r="J96" t="s">
        <v>299</v>
      </c>
      <c r="K96">
        <v>37</v>
      </c>
      <c r="L96">
        <v>7</v>
      </c>
      <c r="M96">
        <v>232.94499999999999</v>
      </c>
      <c r="N96">
        <v>5</v>
      </c>
      <c r="O96">
        <v>23.294499999999999</v>
      </c>
      <c r="R96">
        <f t="shared" si="1"/>
        <v>-0.41906677521715646</v>
      </c>
    </row>
    <row r="97" spans="1:18" x14ac:dyDescent="0.3">
      <c r="A97">
        <v>2277294</v>
      </c>
      <c r="B97" t="s">
        <v>300</v>
      </c>
      <c r="C97" t="s">
        <v>1</v>
      </c>
      <c r="D97" t="s">
        <v>9</v>
      </c>
      <c r="E97" t="s">
        <v>10</v>
      </c>
      <c r="F97">
        <v>44173</v>
      </c>
      <c r="G97" t="s">
        <v>4</v>
      </c>
      <c r="H97" t="s">
        <v>5</v>
      </c>
      <c r="I97" t="s">
        <v>301</v>
      </c>
      <c r="J97" t="s">
        <v>299</v>
      </c>
      <c r="K97">
        <v>30</v>
      </c>
      <c r="L97">
        <v>8</v>
      </c>
      <c r="M97">
        <v>191.1</v>
      </c>
      <c r="N97">
        <v>5</v>
      </c>
      <c r="O97">
        <v>23.887499999999999</v>
      </c>
      <c r="R97">
        <f t="shared" si="1"/>
        <v>-0.48953163120397497</v>
      </c>
    </row>
    <row r="98" spans="1:18" x14ac:dyDescent="0.3">
      <c r="A98">
        <v>1033102</v>
      </c>
      <c r="B98" t="s">
        <v>302</v>
      </c>
      <c r="C98" t="s">
        <v>1</v>
      </c>
      <c r="D98" t="s">
        <v>9</v>
      </c>
      <c r="E98" t="s">
        <v>10</v>
      </c>
      <c r="F98">
        <v>42277</v>
      </c>
      <c r="G98" t="s">
        <v>4</v>
      </c>
      <c r="H98" t="s">
        <v>38</v>
      </c>
      <c r="I98" t="s">
        <v>303</v>
      </c>
      <c r="J98" t="s">
        <v>304</v>
      </c>
      <c r="K98">
        <v>12</v>
      </c>
      <c r="L98">
        <v>3</v>
      </c>
      <c r="M98">
        <v>859</v>
      </c>
      <c r="N98">
        <v>5</v>
      </c>
      <c r="O98">
        <v>171.8</v>
      </c>
      <c r="R98">
        <f t="shared" si="1"/>
        <v>0.63517806681481126</v>
      </c>
    </row>
    <row r="99" spans="1:18" x14ac:dyDescent="0.3">
      <c r="A99">
        <v>2432888</v>
      </c>
      <c r="B99" t="s">
        <v>305</v>
      </c>
      <c r="C99" t="s">
        <v>23</v>
      </c>
      <c r="D99" t="s">
        <v>9</v>
      </c>
      <c r="E99" t="s">
        <v>10</v>
      </c>
      <c r="F99">
        <v>43571</v>
      </c>
      <c r="G99" t="s">
        <v>4</v>
      </c>
      <c r="H99" t="s">
        <v>5</v>
      </c>
      <c r="I99" t="s">
        <v>306</v>
      </c>
      <c r="J99" t="s">
        <v>307</v>
      </c>
      <c r="K99">
        <v>22</v>
      </c>
      <c r="L99">
        <v>8</v>
      </c>
      <c r="M99">
        <v>259</v>
      </c>
      <c r="N99">
        <v>5</v>
      </c>
      <c r="O99">
        <v>37</v>
      </c>
      <c r="R99">
        <f t="shared" si="1"/>
        <v>-0.37519147774466138</v>
      </c>
    </row>
    <row r="100" spans="1:18" x14ac:dyDescent="0.3">
      <c r="A100">
        <v>2304018</v>
      </c>
      <c r="B100" t="s">
        <v>308</v>
      </c>
      <c r="C100" t="s">
        <v>1</v>
      </c>
      <c r="D100" t="s">
        <v>9</v>
      </c>
      <c r="E100" t="s">
        <v>19</v>
      </c>
      <c r="F100">
        <v>43979</v>
      </c>
      <c r="G100" t="s">
        <v>4</v>
      </c>
      <c r="H100" t="s">
        <v>5</v>
      </c>
      <c r="I100" t="s">
        <v>309</v>
      </c>
      <c r="J100" t="s">
        <v>29</v>
      </c>
      <c r="K100">
        <v>20</v>
      </c>
      <c r="L100">
        <v>6</v>
      </c>
      <c r="M100">
        <v>139.75</v>
      </c>
      <c r="N100">
        <v>4</v>
      </c>
      <c r="O100">
        <v>15.527777777777779</v>
      </c>
      <c r="R100">
        <f t="shared" si="1"/>
        <v>-0.5760024247258565</v>
      </c>
    </row>
    <row r="101" spans="1:18" x14ac:dyDescent="0.3">
      <c r="A101">
        <v>1319934</v>
      </c>
      <c r="B101" t="s">
        <v>310</v>
      </c>
      <c r="C101" t="s">
        <v>1</v>
      </c>
      <c r="D101" t="s">
        <v>2</v>
      </c>
      <c r="E101" t="s">
        <v>74</v>
      </c>
      <c r="F101">
        <v>44183</v>
      </c>
      <c r="G101" t="s">
        <v>14</v>
      </c>
      <c r="H101" t="s">
        <v>107</v>
      </c>
      <c r="I101" t="s">
        <v>311</v>
      </c>
      <c r="J101" t="s">
        <v>312</v>
      </c>
      <c r="K101">
        <v>28</v>
      </c>
      <c r="L101">
        <v>6</v>
      </c>
      <c r="M101">
        <v>1982.3277</v>
      </c>
      <c r="N101">
        <v>10</v>
      </c>
      <c r="O101">
        <v>99.116385000000008</v>
      </c>
      <c r="R101">
        <f t="shared" si="1"/>
        <v>2.5268048945482113</v>
      </c>
    </row>
    <row r="102" spans="1:18" x14ac:dyDescent="0.3">
      <c r="A102">
        <v>2330669</v>
      </c>
      <c r="B102" t="s">
        <v>313</v>
      </c>
      <c r="C102" t="s">
        <v>1</v>
      </c>
      <c r="D102" t="s">
        <v>9</v>
      </c>
      <c r="E102" t="s">
        <v>3</v>
      </c>
      <c r="F102">
        <v>44026</v>
      </c>
      <c r="G102" t="s">
        <v>4</v>
      </c>
      <c r="H102" t="s">
        <v>5</v>
      </c>
      <c r="I102" t="s">
        <v>314</v>
      </c>
      <c r="J102" t="s">
        <v>315</v>
      </c>
      <c r="K102">
        <v>14</v>
      </c>
      <c r="L102">
        <v>7</v>
      </c>
      <c r="M102">
        <v>332.29500000000002</v>
      </c>
      <c r="N102">
        <v>6</v>
      </c>
      <c r="O102">
        <v>41.536875000000002</v>
      </c>
      <c r="R102">
        <f t="shared" si="1"/>
        <v>-0.25176641813051709</v>
      </c>
    </row>
    <row r="103" spans="1:18" x14ac:dyDescent="0.3">
      <c r="A103">
        <v>2188846</v>
      </c>
      <c r="B103" t="s">
        <v>316</v>
      </c>
      <c r="C103" t="s">
        <v>1</v>
      </c>
      <c r="D103" t="s">
        <v>9</v>
      </c>
      <c r="E103" t="s">
        <v>10</v>
      </c>
      <c r="F103">
        <v>43874</v>
      </c>
      <c r="G103" t="s">
        <v>4</v>
      </c>
      <c r="H103" t="s">
        <v>38</v>
      </c>
      <c r="I103" t="s">
        <v>317</v>
      </c>
      <c r="J103" t="s">
        <v>318</v>
      </c>
      <c r="K103">
        <v>20</v>
      </c>
      <c r="L103">
        <v>7</v>
      </c>
      <c r="M103">
        <v>269.60000000000002</v>
      </c>
      <c r="N103">
        <v>5</v>
      </c>
      <c r="O103">
        <v>33.700000000000003</v>
      </c>
      <c r="R103">
        <f t="shared" si="1"/>
        <v>-0.35734161579077733</v>
      </c>
    </row>
    <row r="104" spans="1:18" x14ac:dyDescent="0.3">
      <c r="A104">
        <v>2505982</v>
      </c>
      <c r="B104" t="s">
        <v>319</v>
      </c>
      <c r="C104" t="s">
        <v>23</v>
      </c>
      <c r="D104" t="s">
        <v>9</v>
      </c>
      <c r="E104" t="s">
        <v>49</v>
      </c>
      <c r="F104">
        <v>43319</v>
      </c>
      <c r="G104" t="s">
        <v>32</v>
      </c>
      <c r="H104" t="s">
        <v>5</v>
      </c>
      <c r="I104" t="s">
        <v>204</v>
      </c>
      <c r="J104" t="s">
        <v>320</v>
      </c>
      <c r="K104">
        <v>26</v>
      </c>
      <c r="L104">
        <v>1</v>
      </c>
      <c r="M104">
        <v>1784.75</v>
      </c>
      <c r="N104">
        <v>2</v>
      </c>
      <c r="O104">
        <v>446.1875</v>
      </c>
      <c r="R104">
        <f t="shared" si="1"/>
        <v>2.1940940766080308</v>
      </c>
    </row>
    <row r="105" spans="1:18" x14ac:dyDescent="0.3">
      <c r="A105">
        <v>1007063</v>
      </c>
      <c r="B105" t="s">
        <v>321</v>
      </c>
      <c r="C105" t="s">
        <v>23</v>
      </c>
      <c r="D105" t="s">
        <v>9</v>
      </c>
      <c r="E105" t="s">
        <v>70</v>
      </c>
      <c r="F105">
        <v>42692</v>
      </c>
      <c r="G105" t="s">
        <v>4</v>
      </c>
      <c r="H105" t="s">
        <v>5</v>
      </c>
      <c r="I105" t="s">
        <v>322</v>
      </c>
      <c r="J105" t="s">
        <v>92</v>
      </c>
      <c r="K105">
        <v>13</v>
      </c>
      <c r="L105">
        <v>3</v>
      </c>
      <c r="M105">
        <v>496.3</v>
      </c>
      <c r="N105">
        <v>7</v>
      </c>
      <c r="O105">
        <v>70.900000000000006</v>
      </c>
      <c r="R105">
        <f t="shared" si="1"/>
        <v>2.4409677128610061E-2</v>
      </c>
    </row>
    <row r="106" spans="1:18" x14ac:dyDescent="0.3">
      <c r="A106">
        <v>2316997</v>
      </c>
      <c r="B106" t="s">
        <v>323</v>
      </c>
      <c r="C106" t="s">
        <v>1</v>
      </c>
      <c r="D106" t="s">
        <v>9</v>
      </c>
      <c r="E106" t="s">
        <v>3</v>
      </c>
      <c r="F106">
        <v>44046</v>
      </c>
      <c r="G106" t="s">
        <v>4</v>
      </c>
      <c r="H106" t="s">
        <v>5</v>
      </c>
      <c r="I106" t="s">
        <v>324</v>
      </c>
      <c r="J106" t="s">
        <v>170</v>
      </c>
      <c r="K106">
        <v>18</v>
      </c>
      <c r="L106">
        <v>4</v>
      </c>
      <c r="M106">
        <v>618.9</v>
      </c>
      <c r="N106">
        <v>6</v>
      </c>
      <c r="O106">
        <v>77.362499999999997</v>
      </c>
      <c r="R106">
        <f t="shared" si="1"/>
        <v>0.23086185406692891</v>
      </c>
    </row>
    <row r="107" spans="1:18" x14ac:dyDescent="0.3">
      <c r="A107">
        <v>2302162</v>
      </c>
      <c r="B107" t="s">
        <v>325</v>
      </c>
      <c r="C107" t="s">
        <v>1</v>
      </c>
      <c r="D107" t="s">
        <v>9</v>
      </c>
      <c r="E107" t="s">
        <v>10</v>
      </c>
      <c r="F107">
        <v>43720</v>
      </c>
      <c r="G107" t="s">
        <v>4</v>
      </c>
      <c r="H107" t="s">
        <v>5</v>
      </c>
      <c r="I107" t="s">
        <v>326</v>
      </c>
      <c r="J107" t="s">
        <v>299</v>
      </c>
      <c r="K107">
        <v>21</v>
      </c>
      <c r="L107">
        <v>5</v>
      </c>
      <c r="M107">
        <v>284.3</v>
      </c>
      <c r="N107">
        <v>5</v>
      </c>
      <c r="O107">
        <v>35.537500000000001</v>
      </c>
      <c r="R107">
        <f t="shared" si="1"/>
        <v>-0.33258756194907024</v>
      </c>
    </row>
    <row r="108" spans="1:18" x14ac:dyDescent="0.3">
      <c r="A108">
        <v>2975147</v>
      </c>
      <c r="B108" t="s">
        <v>327</v>
      </c>
      <c r="C108" t="s">
        <v>23</v>
      </c>
      <c r="D108" t="s">
        <v>9</v>
      </c>
      <c r="E108" t="s">
        <v>24</v>
      </c>
      <c r="F108">
        <v>44203</v>
      </c>
      <c r="G108" t="s">
        <v>32</v>
      </c>
      <c r="H108" t="s">
        <v>5</v>
      </c>
      <c r="I108" t="s">
        <v>328</v>
      </c>
      <c r="J108" t="s">
        <v>329</v>
      </c>
      <c r="K108">
        <v>36</v>
      </c>
      <c r="L108">
        <v>6</v>
      </c>
      <c r="M108">
        <v>1250</v>
      </c>
      <c r="N108">
        <v>3</v>
      </c>
      <c r="O108">
        <v>178.57142857142858</v>
      </c>
      <c r="R108">
        <f t="shared" si="1"/>
        <v>1.2936022200194008</v>
      </c>
    </row>
    <row r="109" spans="1:18" x14ac:dyDescent="0.3">
      <c r="A109">
        <v>2364466</v>
      </c>
      <c r="B109" t="s">
        <v>330</v>
      </c>
      <c r="C109" t="s">
        <v>1</v>
      </c>
      <c r="D109" t="s">
        <v>9</v>
      </c>
      <c r="E109" t="s">
        <v>149</v>
      </c>
      <c r="F109">
        <v>44211</v>
      </c>
      <c r="G109" t="s">
        <v>42</v>
      </c>
      <c r="H109" t="s">
        <v>5</v>
      </c>
      <c r="I109" t="s">
        <v>331</v>
      </c>
      <c r="J109" t="s">
        <v>92</v>
      </c>
      <c r="K109">
        <v>14</v>
      </c>
      <c r="L109">
        <v>1</v>
      </c>
      <c r="M109">
        <v>3352.4619000000002</v>
      </c>
      <c r="N109">
        <v>0</v>
      </c>
      <c r="O109">
        <v>558.74365</v>
      </c>
      <c r="R109">
        <f t="shared" si="1"/>
        <v>4.8340413406138065</v>
      </c>
    </row>
    <row r="110" spans="1:18" x14ac:dyDescent="0.3">
      <c r="A110">
        <v>3993017</v>
      </c>
      <c r="B110" t="s">
        <v>332</v>
      </c>
      <c r="C110" t="s">
        <v>1</v>
      </c>
      <c r="D110" t="s">
        <v>9</v>
      </c>
      <c r="E110" t="s">
        <v>10</v>
      </c>
      <c r="F110">
        <v>44131</v>
      </c>
      <c r="G110" t="s">
        <v>4</v>
      </c>
      <c r="H110" t="s">
        <v>333</v>
      </c>
      <c r="I110" t="s">
        <v>334</v>
      </c>
      <c r="J110" t="s">
        <v>335</v>
      </c>
      <c r="K110">
        <v>11</v>
      </c>
      <c r="L110">
        <v>9</v>
      </c>
      <c r="M110">
        <v>323.39999999999998</v>
      </c>
      <c r="N110">
        <v>5</v>
      </c>
      <c r="O110">
        <v>107.8</v>
      </c>
      <c r="R110">
        <f t="shared" si="1"/>
        <v>-0.26674514662861132</v>
      </c>
    </row>
    <row r="111" spans="1:18" x14ac:dyDescent="0.3">
      <c r="A111">
        <v>2957983</v>
      </c>
      <c r="B111" t="s">
        <v>336</v>
      </c>
      <c r="C111" t="s">
        <v>23</v>
      </c>
      <c r="D111" t="s">
        <v>2</v>
      </c>
      <c r="E111" t="s">
        <v>24</v>
      </c>
      <c r="F111">
        <v>43437</v>
      </c>
      <c r="G111" t="s">
        <v>32</v>
      </c>
      <c r="H111" t="s">
        <v>5</v>
      </c>
      <c r="I111" t="s">
        <v>92</v>
      </c>
      <c r="J111" t="s">
        <v>337</v>
      </c>
      <c r="K111">
        <v>19</v>
      </c>
      <c r="L111">
        <v>0</v>
      </c>
      <c r="M111">
        <v>3019.06</v>
      </c>
      <c r="N111">
        <v>3</v>
      </c>
      <c r="O111">
        <v>1006.3533333333334</v>
      </c>
      <c r="R111">
        <f t="shared" si="1"/>
        <v>4.2726094641833683</v>
      </c>
    </row>
    <row r="112" spans="1:18" x14ac:dyDescent="0.3">
      <c r="A112">
        <v>1419554</v>
      </c>
      <c r="B112" t="s">
        <v>338</v>
      </c>
      <c r="C112" t="s">
        <v>1</v>
      </c>
      <c r="D112" t="s">
        <v>9</v>
      </c>
      <c r="E112" t="s">
        <v>339</v>
      </c>
      <c r="F112">
        <v>42475</v>
      </c>
      <c r="G112" t="s">
        <v>4</v>
      </c>
      <c r="H112" t="s">
        <v>56</v>
      </c>
      <c r="I112" t="s">
        <v>340</v>
      </c>
      <c r="J112" t="s">
        <v>341</v>
      </c>
      <c r="K112">
        <v>21</v>
      </c>
      <c r="L112">
        <v>2</v>
      </c>
      <c r="M112">
        <v>411.20000000000005</v>
      </c>
      <c r="N112">
        <v>8</v>
      </c>
      <c r="O112">
        <v>45.688888888888897</v>
      </c>
      <c r="R112">
        <f t="shared" si="1"/>
        <v>-0.11889440327474174</v>
      </c>
    </row>
    <row r="113" spans="1:18" x14ac:dyDescent="0.3">
      <c r="A113">
        <v>4543722</v>
      </c>
      <c r="B113" t="s">
        <v>342</v>
      </c>
      <c r="C113" t="s">
        <v>1</v>
      </c>
      <c r="D113" t="s">
        <v>9</v>
      </c>
      <c r="E113" t="s">
        <v>10</v>
      </c>
      <c r="F113">
        <v>44132</v>
      </c>
      <c r="G113" t="s">
        <v>32</v>
      </c>
      <c r="H113" t="s">
        <v>5</v>
      </c>
      <c r="I113" t="s">
        <v>343</v>
      </c>
      <c r="J113" t="s">
        <v>68</v>
      </c>
      <c r="K113">
        <v>12</v>
      </c>
      <c r="L113">
        <v>2</v>
      </c>
      <c r="M113">
        <v>315</v>
      </c>
      <c r="N113">
        <v>5</v>
      </c>
      <c r="O113">
        <v>315</v>
      </c>
      <c r="R113">
        <f t="shared" si="1"/>
        <v>-0.28089032025244393</v>
      </c>
    </row>
    <row r="114" spans="1:18" x14ac:dyDescent="0.3">
      <c r="A114">
        <v>1605243</v>
      </c>
      <c r="B114" t="s">
        <v>344</v>
      </c>
      <c r="C114" t="s">
        <v>1</v>
      </c>
      <c r="D114" t="s">
        <v>9</v>
      </c>
      <c r="E114" t="s">
        <v>3</v>
      </c>
      <c r="F114">
        <v>42338</v>
      </c>
      <c r="G114" t="s">
        <v>4</v>
      </c>
      <c r="H114" t="s">
        <v>5</v>
      </c>
      <c r="I114" t="s">
        <v>345</v>
      </c>
      <c r="J114" t="s">
        <v>346</v>
      </c>
      <c r="K114">
        <v>14</v>
      </c>
      <c r="L114">
        <v>9</v>
      </c>
      <c r="M114">
        <v>390</v>
      </c>
      <c r="N114">
        <v>6</v>
      </c>
      <c r="O114">
        <v>55.714285714285715</v>
      </c>
      <c r="R114">
        <f t="shared" si="1"/>
        <v>-0.15459412718250984</v>
      </c>
    </row>
    <row r="115" spans="1:18" x14ac:dyDescent="0.3">
      <c r="A115">
        <v>2538280</v>
      </c>
      <c r="B115" t="s">
        <v>347</v>
      </c>
      <c r="C115" t="s">
        <v>1</v>
      </c>
      <c r="D115" t="s">
        <v>9</v>
      </c>
      <c r="E115" t="s">
        <v>19</v>
      </c>
      <c r="F115">
        <v>43342</v>
      </c>
      <c r="G115" t="s">
        <v>4</v>
      </c>
      <c r="H115" t="s">
        <v>5</v>
      </c>
      <c r="I115" t="s">
        <v>348</v>
      </c>
      <c r="J115" t="s">
        <v>349</v>
      </c>
      <c r="K115">
        <v>16</v>
      </c>
      <c r="L115">
        <v>5</v>
      </c>
      <c r="M115">
        <v>224</v>
      </c>
      <c r="N115">
        <v>4</v>
      </c>
      <c r="O115">
        <v>44.8</v>
      </c>
      <c r="R115">
        <f t="shared" si="1"/>
        <v>-0.43412970117729727</v>
      </c>
    </row>
    <row r="116" spans="1:18" x14ac:dyDescent="0.3">
      <c r="A116">
        <v>2458790</v>
      </c>
      <c r="B116" t="s">
        <v>350</v>
      </c>
      <c r="C116" t="s">
        <v>23</v>
      </c>
      <c r="D116" t="s">
        <v>9</v>
      </c>
      <c r="E116" t="s">
        <v>19</v>
      </c>
      <c r="F116">
        <v>43586</v>
      </c>
      <c r="G116" t="s">
        <v>14</v>
      </c>
      <c r="H116" t="s">
        <v>33</v>
      </c>
      <c r="I116" t="s">
        <v>351</v>
      </c>
      <c r="J116" t="s">
        <v>352</v>
      </c>
      <c r="K116">
        <v>21</v>
      </c>
      <c r="L116">
        <v>6</v>
      </c>
      <c r="M116">
        <v>486.21480000000008</v>
      </c>
      <c r="N116">
        <v>4</v>
      </c>
      <c r="O116">
        <v>44.201345454545461</v>
      </c>
      <c r="R116">
        <f t="shared" si="1"/>
        <v>7.4267122439581916E-3</v>
      </c>
    </row>
    <row r="117" spans="1:18" x14ac:dyDescent="0.3">
      <c r="A117">
        <v>3174463</v>
      </c>
      <c r="B117" t="s">
        <v>353</v>
      </c>
      <c r="C117" t="s">
        <v>1</v>
      </c>
      <c r="D117" t="s">
        <v>9</v>
      </c>
      <c r="E117" t="s">
        <v>10</v>
      </c>
      <c r="F117">
        <v>42696</v>
      </c>
      <c r="G117" t="s">
        <v>32</v>
      </c>
      <c r="H117" t="s">
        <v>5</v>
      </c>
      <c r="I117" t="s">
        <v>354</v>
      </c>
      <c r="J117" t="s">
        <v>355</v>
      </c>
      <c r="K117">
        <v>16</v>
      </c>
      <c r="L117">
        <v>1</v>
      </c>
      <c r="M117">
        <v>775</v>
      </c>
      <c r="N117">
        <v>5</v>
      </c>
      <c r="O117">
        <v>155</v>
      </c>
      <c r="R117">
        <f t="shared" si="1"/>
        <v>0.49372633057648507</v>
      </c>
    </row>
    <row r="118" spans="1:18" x14ac:dyDescent="0.3">
      <c r="A118">
        <v>2331432</v>
      </c>
      <c r="B118" t="s">
        <v>356</v>
      </c>
      <c r="C118" t="s">
        <v>1</v>
      </c>
      <c r="D118" t="s">
        <v>9</v>
      </c>
      <c r="E118" t="s">
        <v>19</v>
      </c>
      <c r="F118">
        <v>43026</v>
      </c>
      <c r="G118" t="s">
        <v>4</v>
      </c>
      <c r="H118" t="s">
        <v>5</v>
      </c>
      <c r="I118" t="s">
        <v>357</v>
      </c>
      <c r="J118" t="s">
        <v>358</v>
      </c>
      <c r="K118">
        <v>11</v>
      </c>
      <c r="L118">
        <v>5</v>
      </c>
      <c r="M118">
        <v>117</v>
      </c>
      <c r="N118">
        <v>4</v>
      </c>
      <c r="O118">
        <v>29.25</v>
      </c>
      <c r="R118">
        <f t="shared" si="1"/>
        <v>-0.61431226995706989</v>
      </c>
    </row>
    <row r="119" spans="1:18" x14ac:dyDescent="0.3">
      <c r="A119">
        <v>3177975</v>
      </c>
      <c r="B119" t="s">
        <v>359</v>
      </c>
      <c r="C119" t="s">
        <v>23</v>
      </c>
      <c r="D119" t="s">
        <v>9</v>
      </c>
      <c r="E119" t="s">
        <v>24</v>
      </c>
      <c r="F119">
        <v>43696</v>
      </c>
      <c r="G119" t="s">
        <v>32</v>
      </c>
      <c r="H119" t="s">
        <v>114</v>
      </c>
      <c r="I119" t="s">
        <v>360</v>
      </c>
      <c r="J119" t="s">
        <v>361</v>
      </c>
      <c r="K119">
        <v>12</v>
      </c>
      <c r="L119">
        <v>3</v>
      </c>
      <c r="M119">
        <v>801.73</v>
      </c>
      <c r="N119">
        <v>3</v>
      </c>
      <c r="O119">
        <v>267.24333333333334</v>
      </c>
      <c r="R119">
        <f t="shared" si="1"/>
        <v>0.53873829378660953</v>
      </c>
    </row>
    <row r="120" spans="1:18" x14ac:dyDescent="0.3">
      <c r="A120">
        <v>2306427</v>
      </c>
      <c r="B120" t="s">
        <v>362</v>
      </c>
      <c r="C120" t="s">
        <v>23</v>
      </c>
      <c r="D120" t="s">
        <v>9</v>
      </c>
      <c r="E120" t="s">
        <v>19</v>
      </c>
      <c r="F120">
        <v>43314</v>
      </c>
      <c r="G120" t="s">
        <v>4</v>
      </c>
      <c r="H120" t="s">
        <v>5</v>
      </c>
      <c r="I120" t="s">
        <v>363</v>
      </c>
      <c r="J120" t="s">
        <v>191</v>
      </c>
      <c r="K120">
        <v>24</v>
      </c>
      <c r="L120">
        <v>6</v>
      </c>
      <c r="M120">
        <v>217.79999999999998</v>
      </c>
      <c r="N120">
        <v>4</v>
      </c>
      <c r="O120">
        <v>21.779999999999998</v>
      </c>
      <c r="R120">
        <f t="shared" si="1"/>
        <v>-0.44457018647107854</v>
      </c>
    </row>
    <row r="121" spans="1:18" x14ac:dyDescent="0.3">
      <c r="A121">
        <v>2309511</v>
      </c>
      <c r="B121" t="s">
        <v>364</v>
      </c>
      <c r="C121" t="s">
        <v>23</v>
      </c>
      <c r="D121" t="s">
        <v>2</v>
      </c>
      <c r="E121" t="s">
        <v>24</v>
      </c>
      <c r="F121">
        <v>43544</v>
      </c>
      <c r="G121" t="s">
        <v>4</v>
      </c>
      <c r="H121" t="s">
        <v>5</v>
      </c>
      <c r="I121" t="s">
        <v>365</v>
      </c>
      <c r="J121" t="s">
        <v>366</v>
      </c>
      <c r="K121">
        <v>18</v>
      </c>
      <c r="L121">
        <v>11</v>
      </c>
      <c r="M121">
        <v>1135</v>
      </c>
      <c r="N121">
        <v>3</v>
      </c>
      <c r="O121">
        <v>227</v>
      </c>
      <c r="R121">
        <f t="shared" si="1"/>
        <v>1.0999480573121685</v>
      </c>
    </row>
    <row r="122" spans="1:18" x14ac:dyDescent="0.3">
      <c r="A122">
        <v>1784945</v>
      </c>
      <c r="B122" t="s">
        <v>367</v>
      </c>
      <c r="C122" t="s">
        <v>1</v>
      </c>
      <c r="D122" t="s">
        <v>9</v>
      </c>
      <c r="E122" t="s">
        <v>339</v>
      </c>
      <c r="F122">
        <v>42282</v>
      </c>
      <c r="G122" t="s">
        <v>4</v>
      </c>
      <c r="H122" t="s">
        <v>5</v>
      </c>
      <c r="I122" t="s">
        <v>368</v>
      </c>
      <c r="J122" t="s">
        <v>369</v>
      </c>
      <c r="K122">
        <v>18</v>
      </c>
      <c r="L122">
        <v>5</v>
      </c>
      <c r="M122">
        <v>260.61</v>
      </c>
      <c r="N122">
        <v>8</v>
      </c>
      <c r="O122">
        <v>26.061</v>
      </c>
      <c r="R122">
        <f t="shared" si="1"/>
        <v>-0.37248031946676008</v>
      </c>
    </row>
    <row r="123" spans="1:18" x14ac:dyDescent="0.3">
      <c r="A123">
        <v>3263230</v>
      </c>
      <c r="B123" t="s">
        <v>370</v>
      </c>
      <c r="C123" t="s">
        <v>23</v>
      </c>
      <c r="D123" t="s">
        <v>9</v>
      </c>
      <c r="E123" t="s">
        <v>49</v>
      </c>
      <c r="F123">
        <v>43721</v>
      </c>
      <c r="G123" t="s">
        <v>371</v>
      </c>
      <c r="H123" t="s">
        <v>5</v>
      </c>
      <c r="I123" t="s">
        <v>372</v>
      </c>
      <c r="J123" t="s">
        <v>235</v>
      </c>
      <c r="K123">
        <v>16</v>
      </c>
      <c r="L123">
        <v>5</v>
      </c>
      <c r="M123">
        <v>503.4</v>
      </c>
      <c r="N123">
        <v>2</v>
      </c>
      <c r="O123">
        <v>125.85</v>
      </c>
      <c r="R123">
        <f t="shared" si="1"/>
        <v>3.6365716739230426E-2</v>
      </c>
    </row>
    <row r="124" spans="1:18" x14ac:dyDescent="0.3">
      <c r="A124">
        <v>2422836</v>
      </c>
      <c r="B124" t="s">
        <v>373</v>
      </c>
      <c r="C124" t="s">
        <v>1</v>
      </c>
      <c r="D124" t="s">
        <v>9</v>
      </c>
      <c r="E124" t="s">
        <v>10</v>
      </c>
      <c r="F124">
        <v>43480</v>
      </c>
      <c r="G124" t="s">
        <v>4</v>
      </c>
      <c r="H124" t="s">
        <v>5</v>
      </c>
      <c r="I124" t="s">
        <v>374</v>
      </c>
      <c r="J124" t="s">
        <v>299</v>
      </c>
      <c r="K124">
        <v>13</v>
      </c>
      <c r="L124">
        <v>4</v>
      </c>
      <c r="M124">
        <v>553</v>
      </c>
      <c r="N124">
        <v>5</v>
      </c>
      <c r="O124">
        <v>110.6</v>
      </c>
      <c r="R124">
        <f t="shared" si="1"/>
        <v>0.1198895990894802</v>
      </c>
    </row>
    <row r="125" spans="1:18" x14ac:dyDescent="0.3">
      <c r="A125">
        <v>3561218</v>
      </c>
      <c r="B125" t="s">
        <v>375</v>
      </c>
      <c r="C125" t="s">
        <v>31</v>
      </c>
      <c r="D125" t="s">
        <v>9</v>
      </c>
      <c r="E125" t="s">
        <v>376</v>
      </c>
      <c r="F125">
        <v>43133</v>
      </c>
      <c r="G125" t="s">
        <v>32</v>
      </c>
      <c r="H125" t="s">
        <v>5</v>
      </c>
      <c r="I125" t="s">
        <v>377</v>
      </c>
      <c r="J125" t="s">
        <v>378</v>
      </c>
      <c r="K125">
        <v>4</v>
      </c>
      <c r="L125">
        <v>1</v>
      </c>
      <c r="M125">
        <v>1150</v>
      </c>
      <c r="N125">
        <v>1</v>
      </c>
      <c r="O125">
        <v>1150</v>
      </c>
      <c r="R125">
        <f t="shared" si="1"/>
        <v>1.1252072959261554</v>
      </c>
    </row>
    <row r="126" spans="1:18" x14ac:dyDescent="0.3">
      <c r="A126">
        <v>2813980</v>
      </c>
      <c r="B126" t="s">
        <v>379</v>
      </c>
      <c r="C126" t="s">
        <v>1</v>
      </c>
      <c r="D126" t="s">
        <v>9</v>
      </c>
      <c r="E126" t="s">
        <v>10</v>
      </c>
      <c r="F126">
        <v>42207</v>
      </c>
      <c r="G126" t="s">
        <v>32</v>
      </c>
      <c r="H126" t="s">
        <v>5</v>
      </c>
      <c r="I126" t="s">
        <v>380</v>
      </c>
      <c r="J126" t="s">
        <v>381</v>
      </c>
      <c r="K126">
        <v>5</v>
      </c>
      <c r="L126">
        <v>1</v>
      </c>
      <c r="M126">
        <v>818.40059999999994</v>
      </c>
      <c r="N126">
        <v>5</v>
      </c>
      <c r="O126">
        <v>272.80019999999996</v>
      </c>
      <c r="R126">
        <f t="shared" si="1"/>
        <v>0.56681073800249804</v>
      </c>
    </row>
    <row r="127" spans="1:18" x14ac:dyDescent="0.3">
      <c r="A127">
        <v>3024802</v>
      </c>
      <c r="B127" t="s">
        <v>382</v>
      </c>
      <c r="C127" t="s">
        <v>23</v>
      </c>
      <c r="D127" t="s">
        <v>9</v>
      </c>
      <c r="E127" t="s">
        <v>24</v>
      </c>
      <c r="F127">
        <v>42942</v>
      </c>
      <c r="G127" t="s">
        <v>4</v>
      </c>
      <c r="H127" t="s">
        <v>5</v>
      </c>
      <c r="I127" t="s">
        <v>383</v>
      </c>
      <c r="J127" t="s">
        <v>384</v>
      </c>
      <c r="K127">
        <v>26</v>
      </c>
      <c r="L127">
        <v>5</v>
      </c>
      <c r="M127">
        <v>63</v>
      </c>
      <c r="N127">
        <v>3</v>
      </c>
      <c r="O127">
        <v>9</v>
      </c>
      <c r="R127">
        <f t="shared" si="1"/>
        <v>-0.70524552896742243</v>
      </c>
    </row>
    <row r="128" spans="1:18" x14ac:dyDescent="0.3">
      <c r="A128">
        <v>1573575</v>
      </c>
      <c r="B128" t="s">
        <v>385</v>
      </c>
      <c r="C128" t="s">
        <v>23</v>
      </c>
      <c r="D128" t="s">
        <v>9</v>
      </c>
      <c r="E128" t="s">
        <v>24</v>
      </c>
      <c r="F128">
        <v>43970</v>
      </c>
      <c r="G128" t="s">
        <v>4</v>
      </c>
      <c r="H128" t="s">
        <v>56</v>
      </c>
      <c r="I128" t="s">
        <v>386</v>
      </c>
      <c r="J128" t="s">
        <v>387</v>
      </c>
      <c r="K128">
        <v>28</v>
      </c>
      <c r="L128">
        <v>8</v>
      </c>
      <c r="M128">
        <v>304.57</v>
      </c>
      <c r="N128">
        <v>3</v>
      </c>
      <c r="O128">
        <v>30.457000000000001</v>
      </c>
      <c r="R128">
        <f t="shared" si="1"/>
        <v>-0.29845391083536943</v>
      </c>
    </row>
    <row r="129" spans="1:18" x14ac:dyDescent="0.3">
      <c r="A129">
        <v>1508543</v>
      </c>
      <c r="B129" t="s">
        <v>388</v>
      </c>
      <c r="C129" t="s">
        <v>1</v>
      </c>
      <c r="D129" t="s">
        <v>9</v>
      </c>
      <c r="E129" t="s">
        <v>10</v>
      </c>
      <c r="F129">
        <v>44034</v>
      </c>
      <c r="G129" t="s">
        <v>371</v>
      </c>
      <c r="H129" t="s">
        <v>389</v>
      </c>
      <c r="I129" t="s">
        <v>390</v>
      </c>
      <c r="J129" t="s">
        <v>92</v>
      </c>
      <c r="K129">
        <v>32</v>
      </c>
      <c r="L129">
        <v>3</v>
      </c>
      <c r="M129">
        <v>198.77109999999999</v>
      </c>
      <c r="N129">
        <v>5</v>
      </c>
      <c r="O129">
        <v>15.290084615384615</v>
      </c>
      <c r="R129">
        <f t="shared" si="1"/>
        <v>-0.47661388818185807</v>
      </c>
    </row>
    <row r="130" spans="1:18" x14ac:dyDescent="0.3">
      <c r="A130">
        <v>3006644</v>
      </c>
      <c r="B130" t="s">
        <v>391</v>
      </c>
      <c r="C130" t="s">
        <v>23</v>
      </c>
      <c r="D130" t="s">
        <v>9</v>
      </c>
      <c r="E130" t="s">
        <v>19</v>
      </c>
      <c r="F130">
        <v>43838</v>
      </c>
      <c r="G130" t="s">
        <v>14</v>
      </c>
      <c r="H130" t="s">
        <v>5</v>
      </c>
      <c r="I130" t="s">
        <v>392</v>
      </c>
      <c r="J130" t="s">
        <v>124</v>
      </c>
      <c r="K130">
        <v>27</v>
      </c>
      <c r="L130">
        <v>5</v>
      </c>
      <c r="M130">
        <v>318.98019999999997</v>
      </c>
      <c r="N130">
        <v>4</v>
      </c>
      <c r="O130">
        <v>22.784299999999998</v>
      </c>
      <c r="R130">
        <f t="shared" si="1"/>
        <v>-0.27418786548368462</v>
      </c>
    </row>
    <row r="131" spans="1:18" x14ac:dyDescent="0.3">
      <c r="A131">
        <v>1874076</v>
      </c>
      <c r="B131" t="s">
        <v>393</v>
      </c>
      <c r="C131" t="s">
        <v>23</v>
      </c>
      <c r="D131" t="s">
        <v>2</v>
      </c>
      <c r="E131" t="s">
        <v>3</v>
      </c>
      <c r="F131">
        <v>43885</v>
      </c>
      <c r="G131" t="s">
        <v>4</v>
      </c>
      <c r="H131" t="s">
        <v>5</v>
      </c>
      <c r="I131" t="s">
        <v>394</v>
      </c>
      <c r="J131" t="s">
        <v>395</v>
      </c>
      <c r="K131">
        <v>18</v>
      </c>
      <c r="L131">
        <v>7</v>
      </c>
      <c r="M131">
        <v>212</v>
      </c>
      <c r="N131">
        <v>6</v>
      </c>
      <c r="O131">
        <v>30.285714285714285</v>
      </c>
      <c r="R131">
        <f t="shared" ref="R131:R194" si="2">(M131-$P$2)/$Q$2</f>
        <v>-0.45433709206848671</v>
      </c>
    </row>
    <row r="132" spans="1:18" x14ac:dyDescent="0.3">
      <c r="A132">
        <v>2490105</v>
      </c>
      <c r="B132" t="s">
        <v>396</v>
      </c>
      <c r="C132" t="s">
        <v>1</v>
      </c>
      <c r="D132" t="s">
        <v>9</v>
      </c>
      <c r="E132" t="s">
        <v>19</v>
      </c>
      <c r="F132">
        <v>43951</v>
      </c>
      <c r="G132" t="s">
        <v>4</v>
      </c>
      <c r="H132" t="s">
        <v>5</v>
      </c>
      <c r="I132" t="s">
        <v>397</v>
      </c>
      <c r="J132" t="s">
        <v>398</v>
      </c>
      <c r="K132">
        <v>18</v>
      </c>
      <c r="L132">
        <v>6</v>
      </c>
      <c r="M132">
        <v>132.80000000000001</v>
      </c>
      <c r="N132">
        <v>4</v>
      </c>
      <c r="O132">
        <v>26.560000000000002</v>
      </c>
      <c r="R132">
        <f t="shared" si="2"/>
        <v>-0.58770587195033708</v>
      </c>
    </row>
    <row r="133" spans="1:18" x14ac:dyDescent="0.3">
      <c r="A133">
        <v>1505779</v>
      </c>
      <c r="B133" t="s">
        <v>399</v>
      </c>
      <c r="C133" t="s">
        <v>1</v>
      </c>
      <c r="D133" t="s">
        <v>9</v>
      </c>
      <c r="E133" t="s">
        <v>19</v>
      </c>
      <c r="F133">
        <v>43977</v>
      </c>
      <c r="G133" t="s">
        <v>4</v>
      </c>
      <c r="H133" t="s">
        <v>81</v>
      </c>
      <c r="I133" t="s">
        <v>400</v>
      </c>
      <c r="J133" t="s">
        <v>401</v>
      </c>
      <c r="K133">
        <v>13</v>
      </c>
      <c r="L133">
        <v>3</v>
      </c>
      <c r="M133">
        <v>226.14500000000001</v>
      </c>
      <c r="N133">
        <v>4</v>
      </c>
      <c r="O133">
        <v>28.268125000000001</v>
      </c>
      <c r="R133">
        <f t="shared" si="2"/>
        <v>-0.43051763005549715</v>
      </c>
    </row>
    <row r="134" spans="1:18" x14ac:dyDescent="0.3">
      <c r="A134">
        <v>3026107</v>
      </c>
      <c r="B134" t="s">
        <v>402</v>
      </c>
      <c r="C134" t="s">
        <v>1</v>
      </c>
      <c r="D134" t="s">
        <v>9</v>
      </c>
      <c r="E134" t="s">
        <v>19</v>
      </c>
      <c r="F134">
        <v>42832</v>
      </c>
      <c r="G134" t="s">
        <v>32</v>
      </c>
      <c r="H134" t="s">
        <v>5</v>
      </c>
      <c r="I134" t="s">
        <v>403</v>
      </c>
      <c r="J134" t="s">
        <v>404</v>
      </c>
      <c r="K134">
        <v>5</v>
      </c>
      <c r="L134">
        <v>1</v>
      </c>
      <c r="M134">
        <v>1100</v>
      </c>
      <c r="N134">
        <v>4</v>
      </c>
      <c r="O134">
        <v>550</v>
      </c>
      <c r="R134">
        <f t="shared" si="2"/>
        <v>1.0410098338795326</v>
      </c>
    </row>
    <row r="135" spans="1:18" x14ac:dyDescent="0.3">
      <c r="A135">
        <v>2336375</v>
      </c>
      <c r="B135" t="s">
        <v>405</v>
      </c>
      <c r="C135" t="s">
        <v>1</v>
      </c>
      <c r="D135" t="s">
        <v>9</v>
      </c>
      <c r="E135" t="s">
        <v>19</v>
      </c>
      <c r="F135">
        <v>43726</v>
      </c>
      <c r="G135" t="s">
        <v>4</v>
      </c>
      <c r="H135" t="s">
        <v>5</v>
      </c>
      <c r="I135" t="s">
        <v>406</v>
      </c>
      <c r="J135" t="s">
        <v>29</v>
      </c>
      <c r="K135">
        <v>22</v>
      </c>
      <c r="L135">
        <v>7</v>
      </c>
      <c r="M135">
        <v>339.12</v>
      </c>
      <c r="N135">
        <v>4</v>
      </c>
      <c r="O135">
        <v>56.52</v>
      </c>
      <c r="R135">
        <f t="shared" si="2"/>
        <v>-0.24027346456115312</v>
      </c>
    </row>
    <row r="136" spans="1:18" x14ac:dyDescent="0.3">
      <c r="A136">
        <v>2338083</v>
      </c>
      <c r="B136" t="s">
        <v>407</v>
      </c>
      <c r="C136" t="s">
        <v>1</v>
      </c>
      <c r="D136" t="s">
        <v>9</v>
      </c>
      <c r="E136" t="s">
        <v>3</v>
      </c>
      <c r="F136">
        <v>44151</v>
      </c>
      <c r="G136" t="s">
        <v>4</v>
      </c>
      <c r="H136" t="s">
        <v>5</v>
      </c>
      <c r="I136" t="s">
        <v>408</v>
      </c>
      <c r="J136" t="s">
        <v>92</v>
      </c>
      <c r="K136">
        <v>10</v>
      </c>
      <c r="L136">
        <v>4</v>
      </c>
      <c r="M136">
        <v>144.6</v>
      </c>
      <c r="N136">
        <v>6</v>
      </c>
      <c r="O136">
        <v>28.919999999999998</v>
      </c>
      <c r="R136">
        <f t="shared" si="2"/>
        <v>-0.5678352709073341</v>
      </c>
    </row>
    <row r="137" spans="1:18" x14ac:dyDescent="0.3">
      <c r="A137">
        <v>3653136</v>
      </c>
      <c r="B137" t="s">
        <v>409</v>
      </c>
      <c r="C137" t="s">
        <v>149</v>
      </c>
      <c r="D137" t="s">
        <v>9</v>
      </c>
      <c r="E137" t="s">
        <v>149</v>
      </c>
      <c r="F137">
        <v>43307</v>
      </c>
      <c r="G137" t="s">
        <v>4</v>
      </c>
      <c r="H137" t="s">
        <v>5</v>
      </c>
      <c r="I137" t="s">
        <v>410</v>
      </c>
      <c r="J137" t="s">
        <v>92</v>
      </c>
      <c r="K137">
        <v>13</v>
      </c>
      <c r="L137">
        <v>1</v>
      </c>
      <c r="M137">
        <v>1000</v>
      </c>
      <c r="N137">
        <v>0</v>
      </c>
      <c r="O137">
        <v>1000</v>
      </c>
      <c r="R137">
        <f t="shared" si="2"/>
        <v>0.87261490978628731</v>
      </c>
    </row>
    <row r="138" spans="1:18" x14ac:dyDescent="0.3">
      <c r="A138">
        <v>2934393</v>
      </c>
      <c r="B138" t="s">
        <v>411</v>
      </c>
      <c r="C138" t="s">
        <v>31</v>
      </c>
      <c r="D138" t="s">
        <v>9</v>
      </c>
      <c r="E138" t="s">
        <v>10</v>
      </c>
      <c r="F138">
        <v>43746</v>
      </c>
      <c r="G138" t="s">
        <v>32</v>
      </c>
      <c r="H138" t="s">
        <v>5</v>
      </c>
      <c r="I138" t="s">
        <v>412</v>
      </c>
      <c r="J138" t="s">
        <v>51</v>
      </c>
      <c r="K138">
        <v>10</v>
      </c>
      <c r="L138">
        <v>3</v>
      </c>
      <c r="M138">
        <v>711.48320000000001</v>
      </c>
      <c r="N138">
        <v>5</v>
      </c>
      <c r="O138">
        <v>177.8708</v>
      </c>
      <c r="R138">
        <f t="shared" si="2"/>
        <v>0.38676726343002654</v>
      </c>
    </row>
    <row r="139" spans="1:18" x14ac:dyDescent="0.3">
      <c r="A139">
        <v>2555571</v>
      </c>
      <c r="B139" t="s">
        <v>413</v>
      </c>
      <c r="C139" t="s">
        <v>23</v>
      </c>
      <c r="D139" t="s">
        <v>9</v>
      </c>
      <c r="E139" t="s">
        <v>19</v>
      </c>
      <c r="F139">
        <v>43599</v>
      </c>
      <c r="G139" t="s">
        <v>4</v>
      </c>
      <c r="H139" t="s">
        <v>15</v>
      </c>
      <c r="I139" t="s">
        <v>414</v>
      </c>
      <c r="J139" t="s">
        <v>415</v>
      </c>
      <c r="K139">
        <v>17</v>
      </c>
      <c r="L139">
        <v>6</v>
      </c>
      <c r="M139">
        <v>198.93180000000001</v>
      </c>
      <c r="N139">
        <v>4</v>
      </c>
      <c r="O139">
        <v>33.155300000000004</v>
      </c>
      <c r="R139">
        <f t="shared" si="2"/>
        <v>-0.4763432775388402</v>
      </c>
    </row>
    <row r="140" spans="1:18" x14ac:dyDescent="0.3">
      <c r="A140">
        <v>2367222</v>
      </c>
      <c r="B140" t="s">
        <v>416</v>
      </c>
      <c r="C140" t="s">
        <v>1</v>
      </c>
      <c r="D140" t="s">
        <v>9</v>
      </c>
      <c r="E140" t="s">
        <v>10</v>
      </c>
      <c r="F140">
        <v>43440</v>
      </c>
      <c r="G140" t="s">
        <v>4</v>
      </c>
      <c r="H140" t="s">
        <v>5</v>
      </c>
      <c r="I140" t="s">
        <v>417</v>
      </c>
      <c r="J140" t="s">
        <v>418</v>
      </c>
      <c r="K140">
        <v>13</v>
      </c>
      <c r="L140">
        <v>6</v>
      </c>
      <c r="M140">
        <v>280.5</v>
      </c>
      <c r="N140">
        <v>5</v>
      </c>
      <c r="O140">
        <v>46.75</v>
      </c>
      <c r="R140">
        <f t="shared" si="2"/>
        <v>-0.33898656906461361</v>
      </c>
    </row>
    <row r="141" spans="1:18" x14ac:dyDescent="0.3">
      <c r="A141">
        <v>3241758</v>
      </c>
      <c r="B141" t="s">
        <v>419</v>
      </c>
      <c r="C141" t="s">
        <v>23</v>
      </c>
      <c r="D141" t="s">
        <v>9</v>
      </c>
      <c r="E141" t="s">
        <v>3</v>
      </c>
      <c r="F141">
        <v>44004</v>
      </c>
      <c r="G141" t="s">
        <v>4</v>
      </c>
      <c r="H141" t="s">
        <v>420</v>
      </c>
      <c r="I141" t="s">
        <v>421</v>
      </c>
      <c r="J141" t="s">
        <v>422</v>
      </c>
      <c r="K141">
        <v>9</v>
      </c>
      <c r="L141">
        <v>2</v>
      </c>
      <c r="M141">
        <v>1200</v>
      </c>
      <c r="N141">
        <v>6</v>
      </c>
      <c r="O141">
        <v>133.33333333333334</v>
      </c>
      <c r="R141">
        <f t="shared" si="2"/>
        <v>1.209404757972778</v>
      </c>
    </row>
    <row r="142" spans="1:18" x14ac:dyDescent="0.3">
      <c r="A142">
        <v>1263864</v>
      </c>
      <c r="B142" t="s">
        <v>423</v>
      </c>
      <c r="C142" t="s">
        <v>1</v>
      </c>
      <c r="D142" t="s">
        <v>9</v>
      </c>
      <c r="E142" t="s">
        <v>10</v>
      </c>
      <c r="F142">
        <v>43608</v>
      </c>
      <c r="G142" t="s">
        <v>32</v>
      </c>
      <c r="H142" t="s">
        <v>5</v>
      </c>
      <c r="I142" t="s">
        <v>424</v>
      </c>
      <c r="J142" t="s">
        <v>425</v>
      </c>
      <c r="K142">
        <v>10</v>
      </c>
      <c r="L142">
        <v>6</v>
      </c>
      <c r="M142">
        <v>503</v>
      </c>
      <c r="N142">
        <v>5</v>
      </c>
      <c r="O142">
        <v>100.6</v>
      </c>
      <c r="R142">
        <f t="shared" si="2"/>
        <v>3.5692137042857487E-2</v>
      </c>
    </row>
    <row r="143" spans="1:18" x14ac:dyDescent="0.3">
      <c r="A143">
        <v>1596916</v>
      </c>
      <c r="B143" t="s">
        <v>426</v>
      </c>
      <c r="C143" t="s">
        <v>1</v>
      </c>
      <c r="D143" t="s">
        <v>9</v>
      </c>
      <c r="E143" t="s">
        <v>10</v>
      </c>
      <c r="F143">
        <v>43544</v>
      </c>
      <c r="G143" t="s">
        <v>4</v>
      </c>
      <c r="H143" t="s">
        <v>56</v>
      </c>
      <c r="I143" t="s">
        <v>427</v>
      </c>
      <c r="J143" t="s">
        <v>428</v>
      </c>
      <c r="K143">
        <v>13</v>
      </c>
      <c r="L143">
        <v>1</v>
      </c>
      <c r="M143">
        <v>169.82</v>
      </c>
      <c r="N143">
        <v>5</v>
      </c>
      <c r="O143">
        <v>21.227499999999999</v>
      </c>
      <c r="R143">
        <f t="shared" si="2"/>
        <v>-0.52536607105101762</v>
      </c>
    </row>
    <row r="144" spans="1:18" x14ac:dyDescent="0.3">
      <c r="A144">
        <v>2443194</v>
      </c>
      <c r="B144" t="s">
        <v>429</v>
      </c>
      <c r="C144" t="s">
        <v>1</v>
      </c>
      <c r="D144" t="s">
        <v>2</v>
      </c>
      <c r="E144" t="s">
        <v>339</v>
      </c>
      <c r="F144">
        <v>44155</v>
      </c>
      <c r="G144" t="s">
        <v>4</v>
      </c>
      <c r="H144" t="s">
        <v>5</v>
      </c>
      <c r="I144" t="s">
        <v>430</v>
      </c>
      <c r="J144" t="s">
        <v>124</v>
      </c>
      <c r="K144">
        <v>12</v>
      </c>
      <c r="L144">
        <v>6</v>
      </c>
      <c r="M144">
        <v>193.29000000000002</v>
      </c>
      <c r="N144">
        <v>8</v>
      </c>
      <c r="O144">
        <v>24.161250000000003</v>
      </c>
      <c r="R144">
        <f t="shared" si="2"/>
        <v>-0.48584378236633291</v>
      </c>
    </row>
    <row r="145" spans="1:18" x14ac:dyDescent="0.3">
      <c r="A145">
        <v>2864893</v>
      </c>
      <c r="B145" t="s">
        <v>431</v>
      </c>
      <c r="C145" t="s">
        <v>1</v>
      </c>
      <c r="D145" t="s">
        <v>9</v>
      </c>
      <c r="E145" t="s">
        <v>10</v>
      </c>
      <c r="F145">
        <v>44183</v>
      </c>
      <c r="G145" t="s">
        <v>32</v>
      </c>
      <c r="H145" t="s">
        <v>5</v>
      </c>
      <c r="I145" t="s">
        <v>245</v>
      </c>
      <c r="J145" t="s">
        <v>432</v>
      </c>
      <c r="K145">
        <v>20</v>
      </c>
      <c r="L145">
        <v>1</v>
      </c>
      <c r="M145">
        <v>1017.23</v>
      </c>
      <c r="N145">
        <v>5</v>
      </c>
      <c r="O145">
        <v>169.53833333333333</v>
      </c>
      <c r="R145">
        <f t="shared" si="2"/>
        <v>0.9016293552075535</v>
      </c>
    </row>
    <row r="146" spans="1:18" x14ac:dyDescent="0.3">
      <c r="A146">
        <v>2150272</v>
      </c>
      <c r="B146" t="s">
        <v>433</v>
      </c>
      <c r="C146" t="s">
        <v>31</v>
      </c>
      <c r="D146" t="s">
        <v>9</v>
      </c>
      <c r="E146" t="s">
        <v>24</v>
      </c>
      <c r="F146">
        <v>44004</v>
      </c>
      <c r="G146" t="s">
        <v>434</v>
      </c>
      <c r="H146" t="s">
        <v>5</v>
      </c>
      <c r="I146" t="s">
        <v>435</v>
      </c>
      <c r="J146" t="s">
        <v>436</v>
      </c>
      <c r="K146">
        <v>23</v>
      </c>
      <c r="L146">
        <v>8</v>
      </c>
      <c r="M146">
        <v>302.30830000000003</v>
      </c>
      <c r="N146">
        <v>3</v>
      </c>
      <c r="O146">
        <v>30.230830000000005</v>
      </c>
      <c r="R146">
        <f t="shared" si="2"/>
        <v>-0.3022624988335863</v>
      </c>
    </row>
    <row r="147" spans="1:18" x14ac:dyDescent="0.3">
      <c r="A147">
        <v>1786344</v>
      </c>
      <c r="B147" t="s">
        <v>437</v>
      </c>
      <c r="C147" t="s">
        <v>23</v>
      </c>
      <c r="D147" t="s">
        <v>9</v>
      </c>
      <c r="E147" t="s">
        <v>24</v>
      </c>
      <c r="F147">
        <v>42976</v>
      </c>
      <c r="G147" t="s">
        <v>4</v>
      </c>
      <c r="H147" t="s">
        <v>81</v>
      </c>
      <c r="I147" t="s">
        <v>438</v>
      </c>
      <c r="J147" t="s">
        <v>439</v>
      </c>
      <c r="K147">
        <v>17</v>
      </c>
      <c r="L147">
        <v>7</v>
      </c>
      <c r="M147">
        <v>167</v>
      </c>
      <c r="N147">
        <v>3</v>
      </c>
      <c r="O147">
        <v>41.75</v>
      </c>
      <c r="R147">
        <f t="shared" si="2"/>
        <v>-0.53011480791044718</v>
      </c>
    </row>
    <row r="148" spans="1:18" x14ac:dyDescent="0.3">
      <c r="A148">
        <v>2485436</v>
      </c>
      <c r="B148" t="s">
        <v>440</v>
      </c>
      <c r="C148" t="s">
        <v>1</v>
      </c>
      <c r="D148" t="s">
        <v>9</v>
      </c>
      <c r="E148" t="s">
        <v>19</v>
      </c>
      <c r="F148">
        <v>43333</v>
      </c>
      <c r="G148" t="s">
        <v>4</v>
      </c>
      <c r="H148" t="s">
        <v>15</v>
      </c>
      <c r="I148" t="s">
        <v>441</v>
      </c>
      <c r="J148" t="s">
        <v>442</v>
      </c>
      <c r="K148">
        <v>24</v>
      </c>
      <c r="L148">
        <v>6</v>
      </c>
      <c r="M148">
        <v>243.6</v>
      </c>
      <c r="N148">
        <v>4</v>
      </c>
      <c r="O148">
        <v>40.6</v>
      </c>
      <c r="R148">
        <f t="shared" si="2"/>
        <v>-0.40112429605502115</v>
      </c>
    </row>
    <row r="149" spans="1:18" x14ac:dyDescent="0.3">
      <c r="A149">
        <v>3629157</v>
      </c>
      <c r="B149" t="s">
        <v>443</v>
      </c>
      <c r="C149" t="s">
        <v>1</v>
      </c>
      <c r="D149" t="s">
        <v>9</v>
      </c>
      <c r="E149" t="s">
        <v>70</v>
      </c>
      <c r="F149">
        <v>44175</v>
      </c>
      <c r="G149" t="s">
        <v>4</v>
      </c>
      <c r="H149" t="s">
        <v>81</v>
      </c>
      <c r="I149" t="s">
        <v>444</v>
      </c>
      <c r="J149" t="s">
        <v>445</v>
      </c>
      <c r="K149">
        <v>9</v>
      </c>
      <c r="L149">
        <v>5</v>
      </c>
      <c r="M149">
        <v>680</v>
      </c>
      <c r="N149">
        <v>7</v>
      </c>
      <c r="O149">
        <v>136</v>
      </c>
      <c r="R149">
        <f t="shared" si="2"/>
        <v>0.3337511526879019</v>
      </c>
    </row>
    <row r="150" spans="1:18" x14ac:dyDescent="0.3">
      <c r="A150">
        <v>2367340</v>
      </c>
      <c r="B150" t="s">
        <v>446</v>
      </c>
      <c r="C150" t="s">
        <v>23</v>
      </c>
      <c r="D150" t="s">
        <v>9</v>
      </c>
      <c r="E150" t="s">
        <v>19</v>
      </c>
      <c r="F150">
        <v>44088</v>
      </c>
      <c r="G150" t="s">
        <v>4</v>
      </c>
      <c r="H150" t="s">
        <v>5</v>
      </c>
      <c r="I150" t="s">
        <v>447</v>
      </c>
      <c r="J150" t="s">
        <v>448</v>
      </c>
      <c r="K150">
        <v>33</v>
      </c>
      <c r="L150">
        <v>5</v>
      </c>
      <c r="M150">
        <v>405.2</v>
      </c>
      <c r="N150">
        <v>4</v>
      </c>
      <c r="O150">
        <v>50.65</v>
      </c>
      <c r="R150">
        <f t="shared" si="2"/>
        <v>-0.12899809872033657</v>
      </c>
    </row>
    <row r="151" spans="1:18" x14ac:dyDescent="0.3">
      <c r="A151">
        <v>3853966</v>
      </c>
      <c r="B151" t="s">
        <v>449</v>
      </c>
      <c r="C151" t="s">
        <v>1</v>
      </c>
      <c r="D151" t="s">
        <v>9</v>
      </c>
      <c r="E151" t="s">
        <v>19</v>
      </c>
      <c r="F151">
        <v>44034</v>
      </c>
      <c r="G151" t="s">
        <v>4</v>
      </c>
      <c r="H151" t="s">
        <v>81</v>
      </c>
      <c r="I151" t="s">
        <v>450</v>
      </c>
      <c r="J151" t="s">
        <v>401</v>
      </c>
      <c r="K151">
        <v>18</v>
      </c>
      <c r="L151">
        <v>7</v>
      </c>
      <c r="M151">
        <v>239</v>
      </c>
      <c r="N151">
        <v>4</v>
      </c>
      <c r="O151">
        <v>79.666666666666671</v>
      </c>
      <c r="R151">
        <f t="shared" si="2"/>
        <v>-0.40887046256331044</v>
      </c>
    </row>
    <row r="152" spans="1:18" x14ac:dyDescent="0.3">
      <c r="A152">
        <v>3400402</v>
      </c>
      <c r="B152" t="s">
        <v>451</v>
      </c>
      <c r="C152" t="s">
        <v>23</v>
      </c>
      <c r="D152" t="s">
        <v>9</v>
      </c>
      <c r="E152" t="s">
        <v>49</v>
      </c>
      <c r="F152">
        <v>43628</v>
      </c>
      <c r="G152" t="s">
        <v>4</v>
      </c>
      <c r="H152" t="s">
        <v>5</v>
      </c>
      <c r="I152" t="s">
        <v>452</v>
      </c>
      <c r="J152" t="s">
        <v>453</v>
      </c>
      <c r="K152">
        <v>13</v>
      </c>
      <c r="L152">
        <v>5</v>
      </c>
      <c r="M152">
        <v>689.51</v>
      </c>
      <c r="N152">
        <v>2</v>
      </c>
      <c r="O152">
        <v>172.3775</v>
      </c>
      <c r="R152">
        <f t="shared" si="2"/>
        <v>0.3497655099691695</v>
      </c>
    </row>
    <row r="153" spans="1:18" x14ac:dyDescent="0.3">
      <c r="A153">
        <v>3026030</v>
      </c>
      <c r="B153" t="s">
        <v>454</v>
      </c>
      <c r="C153" t="s">
        <v>1</v>
      </c>
      <c r="D153" t="s">
        <v>9</v>
      </c>
      <c r="E153" t="s">
        <v>19</v>
      </c>
      <c r="F153">
        <v>43782</v>
      </c>
      <c r="G153" t="s">
        <v>4</v>
      </c>
      <c r="H153" t="s">
        <v>5</v>
      </c>
      <c r="I153" t="s">
        <v>455</v>
      </c>
      <c r="J153" t="s">
        <v>92</v>
      </c>
      <c r="K153">
        <v>18</v>
      </c>
      <c r="L153">
        <v>6</v>
      </c>
      <c r="M153">
        <v>228.5</v>
      </c>
      <c r="N153">
        <v>4</v>
      </c>
      <c r="O153">
        <v>45.7</v>
      </c>
      <c r="R153">
        <f t="shared" si="2"/>
        <v>-0.42655192959310123</v>
      </c>
    </row>
    <row r="154" spans="1:18" x14ac:dyDescent="0.3">
      <c r="A154">
        <v>2298788</v>
      </c>
      <c r="B154" t="s">
        <v>456</v>
      </c>
      <c r="C154" t="s">
        <v>31</v>
      </c>
      <c r="D154" t="s">
        <v>9</v>
      </c>
      <c r="E154" t="s">
        <v>3</v>
      </c>
      <c r="F154">
        <v>44154</v>
      </c>
      <c r="G154" t="s">
        <v>4</v>
      </c>
      <c r="H154" t="s">
        <v>5</v>
      </c>
      <c r="I154" t="s">
        <v>457</v>
      </c>
      <c r="J154" t="s">
        <v>458</v>
      </c>
      <c r="K154">
        <v>20</v>
      </c>
      <c r="L154">
        <v>4</v>
      </c>
      <c r="M154">
        <v>345</v>
      </c>
      <c r="N154">
        <v>6</v>
      </c>
      <c r="O154">
        <v>38.333333333333336</v>
      </c>
      <c r="R154">
        <f t="shared" si="2"/>
        <v>-0.23037184302447031</v>
      </c>
    </row>
    <row r="155" spans="1:18" x14ac:dyDescent="0.3">
      <c r="A155">
        <v>2349391</v>
      </c>
      <c r="B155" t="s">
        <v>459</v>
      </c>
      <c r="C155" t="s">
        <v>1</v>
      </c>
      <c r="D155" t="s">
        <v>9</v>
      </c>
      <c r="E155" t="s">
        <v>10</v>
      </c>
      <c r="F155">
        <v>43906</v>
      </c>
      <c r="G155" t="s">
        <v>4</v>
      </c>
      <c r="H155" t="s">
        <v>5</v>
      </c>
      <c r="I155" t="s">
        <v>460</v>
      </c>
      <c r="J155" t="s">
        <v>461</v>
      </c>
      <c r="K155">
        <v>9</v>
      </c>
      <c r="L155">
        <v>6</v>
      </c>
      <c r="M155">
        <v>349</v>
      </c>
      <c r="N155">
        <v>5</v>
      </c>
      <c r="O155">
        <v>69.8</v>
      </c>
      <c r="R155">
        <f t="shared" si="2"/>
        <v>-0.22363604606074047</v>
      </c>
    </row>
    <row r="156" spans="1:18" x14ac:dyDescent="0.3">
      <c r="A156">
        <v>1815837</v>
      </c>
      <c r="B156" t="s">
        <v>462</v>
      </c>
      <c r="C156" t="s">
        <v>149</v>
      </c>
      <c r="D156" t="s">
        <v>9</v>
      </c>
      <c r="E156" t="s">
        <v>19</v>
      </c>
      <c r="F156">
        <v>43223</v>
      </c>
      <c r="G156" t="s">
        <v>4</v>
      </c>
      <c r="H156" t="s">
        <v>5</v>
      </c>
      <c r="I156" t="s">
        <v>463</v>
      </c>
      <c r="J156" t="s">
        <v>464</v>
      </c>
      <c r="K156">
        <v>16</v>
      </c>
      <c r="L156">
        <v>3</v>
      </c>
      <c r="M156">
        <v>186</v>
      </c>
      <c r="N156">
        <v>4</v>
      </c>
      <c r="O156">
        <v>31</v>
      </c>
      <c r="R156">
        <f t="shared" si="2"/>
        <v>-0.49811977233273053</v>
      </c>
    </row>
    <row r="157" spans="1:18" x14ac:dyDescent="0.3">
      <c r="A157">
        <v>2549201</v>
      </c>
      <c r="B157" t="s">
        <v>465</v>
      </c>
      <c r="C157" t="s">
        <v>1</v>
      </c>
      <c r="D157" t="s">
        <v>9</v>
      </c>
      <c r="E157" t="s">
        <v>19</v>
      </c>
      <c r="F157">
        <v>44131</v>
      </c>
      <c r="G157" t="s">
        <v>4</v>
      </c>
      <c r="H157" t="s">
        <v>5</v>
      </c>
      <c r="I157" t="s">
        <v>466</v>
      </c>
      <c r="J157" t="s">
        <v>467</v>
      </c>
      <c r="K157">
        <v>21</v>
      </c>
      <c r="L157">
        <v>6</v>
      </c>
      <c r="M157">
        <v>272</v>
      </c>
      <c r="N157">
        <v>4</v>
      </c>
      <c r="O157">
        <v>54.4</v>
      </c>
      <c r="R157">
        <f t="shared" si="2"/>
        <v>-0.35330013761253948</v>
      </c>
    </row>
    <row r="158" spans="1:18" x14ac:dyDescent="0.3">
      <c r="A158">
        <v>1504701</v>
      </c>
      <c r="B158" t="s">
        <v>468</v>
      </c>
      <c r="C158" t="s">
        <v>23</v>
      </c>
      <c r="D158" t="s">
        <v>9</v>
      </c>
      <c r="E158" t="s">
        <v>24</v>
      </c>
      <c r="F158">
        <v>42375</v>
      </c>
      <c r="G158" t="s">
        <v>4</v>
      </c>
      <c r="H158" t="s">
        <v>81</v>
      </c>
      <c r="I158" t="s">
        <v>469</v>
      </c>
      <c r="J158" t="s">
        <v>470</v>
      </c>
      <c r="K158">
        <v>21</v>
      </c>
      <c r="L158">
        <v>4</v>
      </c>
      <c r="M158">
        <v>313</v>
      </c>
      <c r="N158">
        <v>3</v>
      </c>
      <c r="O158">
        <v>104.33333333333333</v>
      </c>
      <c r="R158">
        <f t="shared" si="2"/>
        <v>-0.28425821873430884</v>
      </c>
    </row>
    <row r="159" spans="1:18" x14ac:dyDescent="0.3">
      <c r="A159">
        <v>2188729</v>
      </c>
      <c r="B159" t="s">
        <v>471</v>
      </c>
      <c r="C159" t="s">
        <v>1</v>
      </c>
      <c r="D159" t="s">
        <v>9</v>
      </c>
      <c r="E159" t="s">
        <v>10</v>
      </c>
      <c r="F159">
        <v>43235</v>
      </c>
      <c r="G159" t="s">
        <v>4</v>
      </c>
      <c r="H159" t="s">
        <v>38</v>
      </c>
      <c r="I159" t="s">
        <v>472</v>
      </c>
      <c r="J159" t="s">
        <v>473</v>
      </c>
      <c r="K159">
        <v>19</v>
      </c>
      <c r="L159">
        <v>7</v>
      </c>
      <c r="M159">
        <v>246</v>
      </c>
      <c r="N159">
        <v>5</v>
      </c>
      <c r="O159">
        <v>49.2</v>
      </c>
      <c r="R159">
        <f t="shared" si="2"/>
        <v>-0.39708281787678329</v>
      </c>
    </row>
    <row r="160" spans="1:18" x14ac:dyDescent="0.3">
      <c r="A160">
        <v>4511695</v>
      </c>
      <c r="B160" t="s">
        <v>474</v>
      </c>
      <c r="C160" t="s">
        <v>1</v>
      </c>
      <c r="D160" t="s">
        <v>9</v>
      </c>
      <c r="E160" t="s">
        <v>3</v>
      </c>
      <c r="F160">
        <v>44104</v>
      </c>
      <c r="G160" t="s">
        <v>32</v>
      </c>
      <c r="H160" t="s">
        <v>5</v>
      </c>
      <c r="I160" t="s">
        <v>475</v>
      </c>
      <c r="J160" t="s">
        <v>92</v>
      </c>
      <c r="K160">
        <v>5</v>
      </c>
      <c r="L160">
        <v>1</v>
      </c>
      <c r="M160">
        <v>400</v>
      </c>
      <c r="N160">
        <v>6</v>
      </c>
      <c r="O160">
        <v>400</v>
      </c>
      <c r="R160">
        <f t="shared" si="2"/>
        <v>-0.13775463477318531</v>
      </c>
    </row>
    <row r="161" spans="1:18" x14ac:dyDescent="0.3">
      <c r="A161">
        <v>2350413</v>
      </c>
      <c r="B161" t="s">
        <v>476</v>
      </c>
      <c r="C161" t="s">
        <v>23</v>
      </c>
      <c r="D161" t="s">
        <v>9</v>
      </c>
      <c r="E161" t="s">
        <v>49</v>
      </c>
      <c r="F161">
        <v>43062</v>
      </c>
      <c r="G161" t="s">
        <v>371</v>
      </c>
      <c r="H161" t="s">
        <v>5</v>
      </c>
      <c r="I161" t="s">
        <v>477</v>
      </c>
      <c r="J161" t="s">
        <v>478</v>
      </c>
      <c r="K161">
        <v>20</v>
      </c>
      <c r="L161">
        <v>6</v>
      </c>
      <c r="M161">
        <v>116.18</v>
      </c>
      <c r="N161">
        <v>2</v>
      </c>
      <c r="O161">
        <v>29.045000000000002</v>
      </c>
      <c r="R161">
        <f t="shared" si="2"/>
        <v>-0.61569310833463442</v>
      </c>
    </row>
    <row r="162" spans="1:18" x14ac:dyDescent="0.3">
      <c r="A162">
        <v>2759965</v>
      </c>
      <c r="B162" t="s">
        <v>479</v>
      </c>
      <c r="C162" t="s">
        <v>1</v>
      </c>
      <c r="D162" t="s">
        <v>9</v>
      </c>
      <c r="E162" t="s">
        <v>24</v>
      </c>
      <c r="F162">
        <v>43754</v>
      </c>
      <c r="G162" t="s">
        <v>4</v>
      </c>
      <c r="H162" t="s">
        <v>5</v>
      </c>
      <c r="I162" t="s">
        <v>480</v>
      </c>
      <c r="J162" t="s">
        <v>481</v>
      </c>
      <c r="K162">
        <v>26</v>
      </c>
      <c r="L162">
        <v>7</v>
      </c>
      <c r="M162">
        <v>78.5</v>
      </c>
      <c r="N162">
        <v>3</v>
      </c>
      <c r="O162">
        <v>13.083333333333334</v>
      </c>
      <c r="R162">
        <f t="shared" si="2"/>
        <v>-0.67914431573296941</v>
      </c>
    </row>
    <row r="163" spans="1:18" x14ac:dyDescent="0.3">
      <c r="A163">
        <v>3418550</v>
      </c>
      <c r="B163" t="s">
        <v>482</v>
      </c>
      <c r="C163" t="s">
        <v>1</v>
      </c>
      <c r="D163" t="s">
        <v>9</v>
      </c>
      <c r="E163" t="s">
        <v>10</v>
      </c>
      <c r="F163">
        <v>44054</v>
      </c>
      <c r="G163" t="s">
        <v>4</v>
      </c>
      <c r="H163" t="s">
        <v>5</v>
      </c>
      <c r="I163" t="s">
        <v>483</v>
      </c>
      <c r="J163" t="s">
        <v>92</v>
      </c>
      <c r="K163">
        <v>13</v>
      </c>
      <c r="L163">
        <v>6</v>
      </c>
      <c r="M163">
        <v>185.5</v>
      </c>
      <c r="N163">
        <v>5</v>
      </c>
      <c r="O163">
        <v>46.375</v>
      </c>
      <c r="R163">
        <f t="shared" si="2"/>
        <v>-0.49896174695319673</v>
      </c>
    </row>
    <row r="164" spans="1:18" x14ac:dyDescent="0.3">
      <c r="A164">
        <v>1157438</v>
      </c>
      <c r="B164" t="s">
        <v>484</v>
      </c>
      <c r="C164" t="s">
        <v>1</v>
      </c>
      <c r="D164" t="s">
        <v>2</v>
      </c>
      <c r="E164" t="s">
        <v>3</v>
      </c>
      <c r="F164">
        <v>43591</v>
      </c>
      <c r="G164" t="s">
        <v>14</v>
      </c>
      <c r="H164" t="s">
        <v>38</v>
      </c>
      <c r="I164" t="s">
        <v>485</v>
      </c>
      <c r="J164" t="s">
        <v>486</v>
      </c>
      <c r="K164">
        <v>24</v>
      </c>
      <c r="L164">
        <v>6</v>
      </c>
      <c r="M164">
        <v>510.26330000000002</v>
      </c>
      <c r="N164">
        <v>6</v>
      </c>
      <c r="O164">
        <v>42.52194166666667</v>
      </c>
      <c r="R164">
        <f t="shared" si="2"/>
        <v>4.7923165564522203E-2</v>
      </c>
    </row>
    <row r="165" spans="1:18" x14ac:dyDescent="0.3">
      <c r="A165">
        <v>2862657</v>
      </c>
      <c r="B165" t="s">
        <v>487</v>
      </c>
      <c r="C165" t="s">
        <v>1</v>
      </c>
      <c r="D165" t="s">
        <v>9</v>
      </c>
      <c r="E165" t="s">
        <v>3</v>
      </c>
      <c r="F165">
        <v>44029</v>
      </c>
      <c r="G165" t="s">
        <v>4</v>
      </c>
      <c r="H165" t="s">
        <v>256</v>
      </c>
      <c r="I165" t="s">
        <v>488</v>
      </c>
      <c r="J165" t="s">
        <v>92</v>
      </c>
      <c r="K165">
        <v>18</v>
      </c>
      <c r="L165">
        <v>2</v>
      </c>
      <c r="M165">
        <v>443.1</v>
      </c>
      <c r="N165">
        <v>6</v>
      </c>
      <c r="O165">
        <v>49.233333333333334</v>
      </c>
      <c r="R165">
        <f t="shared" si="2"/>
        <v>-6.5176422488996494E-2</v>
      </c>
    </row>
    <row r="166" spans="1:18" x14ac:dyDescent="0.3">
      <c r="A166">
        <v>2563842</v>
      </c>
      <c r="B166" t="s">
        <v>489</v>
      </c>
      <c r="C166" t="s">
        <v>1</v>
      </c>
      <c r="D166" t="s">
        <v>9</v>
      </c>
      <c r="E166" t="s">
        <v>19</v>
      </c>
      <c r="F166">
        <v>44083</v>
      </c>
      <c r="G166" t="s">
        <v>42</v>
      </c>
      <c r="H166" t="s">
        <v>5</v>
      </c>
      <c r="I166" t="s">
        <v>490</v>
      </c>
      <c r="J166" t="s">
        <v>29</v>
      </c>
      <c r="K166">
        <v>16</v>
      </c>
      <c r="L166">
        <v>5</v>
      </c>
      <c r="M166">
        <v>752</v>
      </c>
      <c r="N166">
        <v>4</v>
      </c>
      <c r="O166">
        <v>107.42857142857143</v>
      </c>
      <c r="R166">
        <f t="shared" si="2"/>
        <v>0.45499549803503858</v>
      </c>
    </row>
    <row r="167" spans="1:18" x14ac:dyDescent="0.3">
      <c r="A167">
        <v>2475906</v>
      </c>
      <c r="B167" t="s">
        <v>491</v>
      </c>
      <c r="C167" t="s">
        <v>149</v>
      </c>
      <c r="D167" t="s">
        <v>9</v>
      </c>
      <c r="E167" t="s">
        <v>49</v>
      </c>
      <c r="F167">
        <v>42474</v>
      </c>
      <c r="G167" t="s">
        <v>32</v>
      </c>
      <c r="H167" t="s">
        <v>5</v>
      </c>
      <c r="I167" t="s">
        <v>492</v>
      </c>
      <c r="J167" t="s">
        <v>493</v>
      </c>
      <c r="K167">
        <v>10</v>
      </c>
      <c r="L167">
        <v>1</v>
      </c>
      <c r="M167">
        <v>1368.6336000000001</v>
      </c>
      <c r="N167">
        <v>2</v>
      </c>
      <c r="O167">
        <v>456.21120000000002</v>
      </c>
      <c r="R167">
        <f t="shared" si="2"/>
        <v>1.4933751806884854</v>
      </c>
    </row>
    <row r="168" spans="1:18" x14ac:dyDescent="0.3">
      <c r="A168">
        <v>1519402</v>
      </c>
      <c r="B168" t="s">
        <v>494</v>
      </c>
      <c r="C168" t="s">
        <v>1</v>
      </c>
      <c r="D168" t="s">
        <v>9</v>
      </c>
      <c r="E168" t="s">
        <v>10</v>
      </c>
      <c r="F168">
        <v>43355</v>
      </c>
      <c r="G168" t="s">
        <v>4</v>
      </c>
      <c r="H168" t="s">
        <v>81</v>
      </c>
      <c r="I168" t="s">
        <v>495</v>
      </c>
      <c r="J168" t="s">
        <v>496</v>
      </c>
      <c r="K168">
        <v>22</v>
      </c>
      <c r="L168">
        <v>3</v>
      </c>
      <c r="M168">
        <v>140</v>
      </c>
      <c r="N168">
        <v>5</v>
      </c>
      <c r="O168">
        <v>20</v>
      </c>
      <c r="R168">
        <f t="shared" si="2"/>
        <v>-0.5755814374156234</v>
      </c>
    </row>
    <row r="169" spans="1:18" x14ac:dyDescent="0.3">
      <c r="A169">
        <v>1063627</v>
      </c>
      <c r="B169" t="s">
        <v>497</v>
      </c>
      <c r="C169" t="s">
        <v>23</v>
      </c>
      <c r="D169" t="s">
        <v>2</v>
      </c>
      <c r="E169" t="s">
        <v>19</v>
      </c>
      <c r="F169">
        <v>43082</v>
      </c>
      <c r="G169" t="s">
        <v>498</v>
      </c>
      <c r="H169" t="s">
        <v>38</v>
      </c>
      <c r="I169" t="s">
        <v>499</v>
      </c>
      <c r="J169" t="s">
        <v>500</v>
      </c>
      <c r="K169">
        <v>24</v>
      </c>
      <c r="L169">
        <v>4</v>
      </c>
      <c r="M169">
        <v>407.60270000000003</v>
      </c>
      <c r="N169">
        <v>4</v>
      </c>
      <c r="O169">
        <v>31.35405384615385</v>
      </c>
      <c r="R169">
        <f t="shared" si="2"/>
        <v>-0.1249520738791481</v>
      </c>
    </row>
    <row r="170" spans="1:18" x14ac:dyDescent="0.3">
      <c r="A170">
        <v>2542617</v>
      </c>
      <c r="B170" t="s">
        <v>501</v>
      </c>
      <c r="C170" t="s">
        <v>1</v>
      </c>
      <c r="D170" t="s">
        <v>9</v>
      </c>
      <c r="E170" t="s">
        <v>19</v>
      </c>
      <c r="F170">
        <v>44103</v>
      </c>
      <c r="G170" t="s">
        <v>434</v>
      </c>
      <c r="H170" t="s">
        <v>38</v>
      </c>
      <c r="I170" t="s">
        <v>502</v>
      </c>
      <c r="J170" t="s">
        <v>503</v>
      </c>
      <c r="K170">
        <v>19</v>
      </c>
      <c r="L170">
        <v>5</v>
      </c>
      <c r="M170">
        <v>402.37299999999999</v>
      </c>
      <c r="N170">
        <v>4</v>
      </c>
      <c r="O170">
        <v>44.708111111111108</v>
      </c>
      <c r="R170">
        <f t="shared" si="2"/>
        <v>-0.13375862322445262</v>
      </c>
    </row>
    <row r="171" spans="1:18" x14ac:dyDescent="0.3">
      <c r="A171">
        <v>2309303</v>
      </c>
      <c r="B171" t="s">
        <v>504</v>
      </c>
      <c r="C171" t="s">
        <v>23</v>
      </c>
      <c r="D171" t="s">
        <v>9</v>
      </c>
      <c r="E171" t="s">
        <v>24</v>
      </c>
      <c r="F171">
        <v>43965</v>
      </c>
      <c r="G171" t="s">
        <v>4</v>
      </c>
      <c r="H171" t="s">
        <v>97</v>
      </c>
      <c r="I171" t="s">
        <v>505</v>
      </c>
      <c r="J171" t="s">
        <v>506</v>
      </c>
      <c r="K171">
        <v>27</v>
      </c>
      <c r="L171">
        <v>9</v>
      </c>
      <c r="M171">
        <v>185.73000000000002</v>
      </c>
      <c r="N171">
        <v>3</v>
      </c>
      <c r="O171">
        <v>15.477500000000001</v>
      </c>
      <c r="R171">
        <f t="shared" si="2"/>
        <v>-0.49857443862778228</v>
      </c>
    </row>
    <row r="172" spans="1:18" x14ac:dyDescent="0.3">
      <c r="A172">
        <v>2780363</v>
      </c>
      <c r="B172" t="s">
        <v>507</v>
      </c>
      <c r="C172" t="s">
        <v>23</v>
      </c>
      <c r="D172" t="s">
        <v>9</v>
      </c>
      <c r="E172" t="s">
        <v>10</v>
      </c>
      <c r="F172">
        <v>43383</v>
      </c>
      <c r="G172" t="s">
        <v>32</v>
      </c>
      <c r="H172" t="s">
        <v>5</v>
      </c>
      <c r="I172" t="s">
        <v>508</v>
      </c>
      <c r="J172" t="s">
        <v>162</v>
      </c>
      <c r="K172">
        <v>15</v>
      </c>
      <c r="L172">
        <v>3</v>
      </c>
      <c r="M172">
        <v>670</v>
      </c>
      <c r="N172">
        <v>5</v>
      </c>
      <c r="O172">
        <v>83.75</v>
      </c>
      <c r="R172">
        <f t="shared" si="2"/>
        <v>0.31691166027857737</v>
      </c>
    </row>
    <row r="173" spans="1:18" x14ac:dyDescent="0.3">
      <c r="A173">
        <v>3564944</v>
      </c>
      <c r="B173" t="s">
        <v>509</v>
      </c>
      <c r="C173" t="s">
        <v>23</v>
      </c>
      <c r="D173" t="s">
        <v>9</v>
      </c>
      <c r="E173" t="s">
        <v>24</v>
      </c>
      <c r="F173">
        <v>44063</v>
      </c>
      <c r="G173" t="s">
        <v>4</v>
      </c>
      <c r="H173" t="s">
        <v>5</v>
      </c>
      <c r="I173" t="s">
        <v>510</v>
      </c>
      <c r="J173" t="s">
        <v>511</v>
      </c>
      <c r="K173">
        <v>28</v>
      </c>
      <c r="L173">
        <v>5</v>
      </c>
      <c r="M173">
        <v>156.35</v>
      </c>
      <c r="N173">
        <v>3</v>
      </c>
      <c r="O173">
        <v>26.058333333333334</v>
      </c>
      <c r="R173">
        <f t="shared" si="2"/>
        <v>-0.54804886732637781</v>
      </c>
    </row>
    <row r="174" spans="1:18" x14ac:dyDescent="0.3">
      <c r="A174">
        <v>1077278</v>
      </c>
      <c r="B174" t="s">
        <v>512</v>
      </c>
      <c r="C174" t="s">
        <v>23</v>
      </c>
      <c r="D174" t="s">
        <v>9</v>
      </c>
      <c r="E174" t="s">
        <v>10</v>
      </c>
      <c r="F174">
        <v>44000</v>
      </c>
      <c r="G174" t="s">
        <v>4</v>
      </c>
      <c r="H174" t="s">
        <v>5</v>
      </c>
      <c r="I174" t="s">
        <v>513</v>
      </c>
      <c r="J174" t="s">
        <v>514</v>
      </c>
      <c r="K174">
        <v>27</v>
      </c>
      <c r="L174">
        <v>1</v>
      </c>
      <c r="M174">
        <v>208.1</v>
      </c>
      <c r="N174">
        <v>5</v>
      </c>
      <c r="O174">
        <v>23.12222222222222</v>
      </c>
      <c r="R174">
        <f t="shared" si="2"/>
        <v>-0.46090449410812323</v>
      </c>
    </row>
    <row r="175" spans="1:18" x14ac:dyDescent="0.3">
      <c r="A175">
        <v>2342035</v>
      </c>
      <c r="B175" t="s">
        <v>515</v>
      </c>
      <c r="C175" t="s">
        <v>1</v>
      </c>
      <c r="D175" t="s">
        <v>9</v>
      </c>
      <c r="E175" t="s">
        <v>19</v>
      </c>
      <c r="F175">
        <v>43543</v>
      </c>
      <c r="G175" t="s">
        <v>4</v>
      </c>
      <c r="H175" t="s">
        <v>15</v>
      </c>
      <c r="I175" t="s">
        <v>516</v>
      </c>
      <c r="J175" t="s">
        <v>17</v>
      </c>
      <c r="K175">
        <v>17</v>
      </c>
      <c r="L175">
        <v>6</v>
      </c>
      <c r="M175">
        <v>184.4</v>
      </c>
      <c r="N175">
        <v>4</v>
      </c>
      <c r="O175">
        <v>46.1</v>
      </c>
      <c r="R175">
        <f t="shared" si="2"/>
        <v>-0.5008140911182225</v>
      </c>
    </row>
    <row r="176" spans="1:18" x14ac:dyDescent="0.3">
      <c r="A176">
        <v>2304679</v>
      </c>
      <c r="B176" t="s">
        <v>517</v>
      </c>
      <c r="C176" t="s">
        <v>1</v>
      </c>
      <c r="D176" t="s">
        <v>9</v>
      </c>
      <c r="E176" t="s">
        <v>19</v>
      </c>
      <c r="F176">
        <v>43699</v>
      </c>
      <c r="G176" t="s">
        <v>4</v>
      </c>
      <c r="H176" t="s">
        <v>5</v>
      </c>
      <c r="I176" t="s">
        <v>518</v>
      </c>
      <c r="J176" t="s">
        <v>124</v>
      </c>
      <c r="K176">
        <v>26</v>
      </c>
      <c r="L176">
        <v>6</v>
      </c>
      <c r="M176">
        <v>117.07</v>
      </c>
      <c r="N176">
        <v>4</v>
      </c>
      <c r="O176">
        <v>16.724285714285713</v>
      </c>
      <c r="R176">
        <f t="shared" si="2"/>
        <v>-0.61419439351020466</v>
      </c>
    </row>
    <row r="177" spans="1:18" x14ac:dyDescent="0.3">
      <c r="A177">
        <v>2516177</v>
      </c>
      <c r="B177" t="s">
        <v>519</v>
      </c>
      <c r="C177" t="s">
        <v>23</v>
      </c>
      <c r="D177" t="s">
        <v>9</v>
      </c>
      <c r="E177" t="s">
        <v>24</v>
      </c>
      <c r="F177">
        <v>44071</v>
      </c>
      <c r="G177" t="s">
        <v>520</v>
      </c>
      <c r="H177" t="s">
        <v>5</v>
      </c>
      <c r="I177" t="s">
        <v>521</v>
      </c>
      <c r="J177" t="s">
        <v>522</v>
      </c>
      <c r="K177">
        <v>18</v>
      </c>
      <c r="L177">
        <v>7</v>
      </c>
      <c r="M177">
        <v>458.2</v>
      </c>
      <c r="N177">
        <v>3</v>
      </c>
      <c r="O177">
        <v>45.82</v>
      </c>
      <c r="R177">
        <f t="shared" si="2"/>
        <v>-3.9748788950916485E-2</v>
      </c>
    </row>
    <row r="178" spans="1:18" x14ac:dyDescent="0.3">
      <c r="A178">
        <v>2541502</v>
      </c>
      <c r="B178" t="s">
        <v>523</v>
      </c>
      <c r="C178" t="s">
        <v>1</v>
      </c>
      <c r="D178" t="s">
        <v>9</v>
      </c>
      <c r="E178" t="s">
        <v>3</v>
      </c>
      <c r="F178">
        <v>43664</v>
      </c>
      <c r="G178" t="s">
        <v>37</v>
      </c>
      <c r="H178" t="s">
        <v>33</v>
      </c>
      <c r="I178" t="s">
        <v>524</v>
      </c>
      <c r="J178" t="s">
        <v>525</v>
      </c>
      <c r="K178">
        <v>8</v>
      </c>
      <c r="L178">
        <v>3</v>
      </c>
      <c r="M178">
        <v>560.88</v>
      </c>
      <c r="N178">
        <v>6</v>
      </c>
      <c r="O178">
        <v>186.96</v>
      </c>
      <c r="R178">
        <f t="shared" si="2"/>
        <v>0.13315911910802794</v>
      </c>
    </row>
    <row r="179" spans="1:18" x14ac:dyDescent="0.3">
      <c r="A179">
        <v>2428527</v>
      </c>
      <c r="B179" t="s">
        <v>526</v>
      </c>
      <c r="C179" t="s">
        <v>1</v>
      </c>
      <c r="D179" t="s">
        <v>9</v>
      </c>
      <c r="E179" t="s">
        <v>19</v>
      </c>
      <c r="F179">
        <v>43979</v>
      </c>
      <c r="G179" t="s">
        <v>4</v>
      </c>
      <c r="H179" t="s">
        <v>5</v>
      </c>
      <c r="I179" t="s">
        <v>527</v>
      </c>
      <c r="J179" t="s">
        <v>528</v>
      </c>
      <c r="K179">
        <v>22</v>
      </c>
      <c r="L179">
        <v>9</v>
      </c>
      <c r="M179">
        <v>111.9</v>
      </c>
      <c r="N179">
        <v>4</v>
      </c>
      <c r="O179">
        <v>15.985714285714286</v>
      </c>
      <c r="R179">
        <f t="shared" si="2"/>
        <v>-0.62290041108582539</v>
      </c>
    </row>
    <row r="180" spans="1:18" x14ac:dyDescent="0.3">
      <c r="A180">
        <v>1617339</v>
      </c>
      <c r="B180" t="s">
        <v>529</v>
      </c>
      <c r="C180" t="s">
        <v>23</v>
      </c>
      <c r="D180" t="s">
        <v>9</v>
      </c>
      <c r="E180" t="s">
        <v>24</v>
      </c>
      <c r="F180">
        <v>43343</v>
      </c>
      <c r="G180" t="s">
        <v>4</v>
      </c>
      <c r="H180" t="s">
        <v>81</v>
      </c>
      <c r="I180" t="s">
        <v>530</v>
      </c>
      <c r="J180" t="s">
        <v>531</v>
      </c>
      <c r="K180">
        <v>11</v>
      </c>
      <c r="L180">
        <v>4</v>
      </c>
      <c r="M180">
        <v>139.9</v>
      </c>
      <c r="N180">
        <v>3</v>
      </c>
      <c r="O180">
        <v>27.98</v>
      </c>
      <c r="R180">
        <f t="shared" si="2"/>
        <v>-0.57574983233971666</v>
      </c>
    </row>
    <row r="181" spans="1:18" x14ac:dyDescent="0.3">
      <c r="A181">
        <v>1927602</v>
      </c>
      <c r="B181" t="s">
        <v>532</v>
      </c>
      <c r="C181" t="s">
        <v>23</v>
      </c>
      <c r="D181" t="s">
        <v>9</v>
      </c>
      <c r="E181" t="s">
        <v>24</v>
      </c>
      <c r="F181">
        <v>43445</v>
      </c>
      <c r="G181" t="s">
        <v>4</v>
      </c>
      <c r="H181" t="s">
        <v>38</v>
      </c>
      <c r="I181" t="s">
        <v>533</v>
      </c>
      <c r="J181" t="s">
        <v>534</v>
      </c>
      <c r="K181">
        <v>18</v>
      </c>
      <c r="L181">
        <v>9</v>
      </c>
      <c r="M181">
        <v>310.8</v>
      </c>
      <c r="N181">
        <v>3</v>
      </c>
      <c r="O181">
        <v>51.800000000000004</v>
      </c>
      <c r="R181">
        <f t="shared" si="2"/>
        <v>-0.28796290706436023</v>
      </c>
    </row>
    <row r="182" spans="1:18" x14ac:dyDescent="0.3">
      <c r="A182">
        <v>1583374</v>
      </c>
      <c r="B182" t="s">
        <v>535</v>
      </c>
      <c r="C182" t="s">
        <v>23</v>
      </c>
      <c r="D182" t="s">
        <v>9</v>
      </c>
      <c r="E182" t="s">
        <v>10</v>
      </c>
      <c r="F182">
        <v>44049</v>
      </c>
      <c r="G182" t="s">
        <v>4</v>
      </c>
      <c r="H182" t="s">
        <v>56</v>
      </c>
      <c r="I182" t="s">
        <v>536</v>
      </c>
      <c r="J182" t="s">
        <v>92</v>
      </c>
      <c r="K182">
        <v>15</v>
      </c>
      <c r="L182">
        <v>4</v>
      </c>
      <c r="M182">
        <v>293.48</v>
      </c>
      <c r="N182">
        <v>5</v>
      </c>
      <c r="O182">
        <v>36.685000000000002</v>
      </c>
      <c r="R182">
        <f t="shared" si="2"/>
        <v>-0.3171289079173103</v>
      </c>
    </row>
    <row r="183" spans="1:18" x14ac:dyDescent="0.3">
      <c r="A183">
        <v>3270969</v>
      </c>
      <c r="B183" t="s">
        <v>537</v>
      </c>
      <c r="C183" t="s">
        <v>23</v>
      </c>
      <c r="D183" t="s">
        <v>9</v>
      </c>
      <c r="E183" t="s">
        <v>24</v>
      </c>
      <c r="F183">
        <v>43643</v>
      </c>
      <c r="G183" t="s">
        <v>4</v>
      </c>
      <c r="H183" t="s">
        <v>5</v>
      </c>
      <c r="I183" t="s">
        <v>538</v>
      </c>
      <c r="J183" t="s">
        <v>539</v>
      </c>
      <c r="K183">
        <v>7</v>
      </c>
      <c r="L183">
        <v>2</v>
      </c>
      <c r="M183">
        <v>232.5</v>
      </c>
      <c r="N183">
        <v>3</v>
      </c>
      <c r="O183">
        <v>116.25</v>
      </c>
      <c r="R183">
        <f t="shared" si="2"/>
        <v>-0.4198161326293714</v>
      </c>
    </row>
    <row r="184" spans="1:18" x14ac:dyDescent="0.3">
      <c r="A184">
        <v>1159005</v>
      </c>
      <c r="B184" t="s">
        <v>540</v>
      </c>
      <c r="C184" t="s">
        <v>1</v>
      </c>
      <c r="D184" t="s">
        <v>9</v>
      </c>
      <c r="E184" t="s">
        <v>10</v>
      </c>
      <c r="F184">
        <v>42199</v>
      </c>
      <c r="G184" t="s">
        <v>4</v>
      </c>
      <c r="H184" t="s">
        <v>5</v>
      </c>
      <c r="I184" t="s">
        <v>541</v>
      </c>
      <c r="J184" t="s">
        <v>542</v>
      </c>
      <c r="K184">
        <v>18</v>
      </c>
      <c r="L184">
        <v>3</v>
      </c>
      <c r="M184">
        <v>361.2</v>
      </c>
      <c r="N184">
        <v>5</v>
      </c>
      <c r="O184">
        <v>72.239999999999995</v>
      </c>
      <c r="R184">
        <f t="shared" si="2"/>
        <v>-0.20309186532136456</v>
      </c>
    </row>
    <row r="185" spans="1:18" x14ac:dyDescent="0.3">
      <c r="A185">
        <v>1315252</v>
      </c>
      <c r="B185" t="s">
        <v>543</v>
      </c>
      <c r="C185" t="s">
        <v>23</v>
      </c>
      <c r="D185" t="s">
        <v>2</v>
      </c>
      <c r="E185" t="s">
        <v>3</v>
      </c>
      <c r="F185">
        <v>43872</v>
      </c>
      <c r="G185" t="s">
        <v>37</v>
      </c>
      <c r="H185" t="s">
        <v>5</v>
      </c>
      <c r="I185" t="s">
        <v>544</v>
      </c>
      <c r="J185" t="s">
        <v>545</v>
      </c>
      <c r="K185">
        <v>13</v>
      </c>
      <c r="L185">
        <v>5</v>
      </c>
      <c r="M185">
        <v>537.82999999999993</v>
      </c>
      <c r="N185">
        <v>6</v>
      </c>
      <c r="O185">
        <v>59.758888888888883</v>
      </c>
      <c r="R185">
        <f t="shared" si="2"/>
        <v>9.4344089104534748E-2</v>
      </c>
    </row>
    <row r="186" spans="1:18" x14ac:dyDescent="0.3">
      <c r="A186">
        <v>3555917</v>
      </c>
      <c r="B186" t="s">
        <v>546</v>
      </c>
      <c r="C186" t="s">
        <v>1</v>
      </c>
      <c r="D186" t="s">
        <v>2</v>
      </c>
      <c r="E186" t="s">
        <v>10</v>
      </c>
      <c r="F186">
        <v>43924</v>
      </c>
      <c r="G186" t="s">
        <v>32</v>
      </c>
      <c r="H186" t="s">
        <v>5</v>
      </c>
      <c r="I186" t="s">
        <v>547</v>
      </c>
      <c r="J186" t="s">
        <v>548</v>
      </c>
      <c r="K186">
        <v>6</v>
      </c>
      <c r="L186">
        <v>4</v>
      </c>
      <c r="M186">
        <v>1750</v>
      </c>
      <c r="N186">
        <v>5</v>
      </c>
      <c r="O186">
        <v>583.33333333333337</v>
      </c>
      <c r="R186">
        <f t="shared" si="2"/>
        <v>2.1355768404856277</v>
      </c>
    </row>
    <row r="187" spans="1:18" x14ac:dyDescent="0.3">
      <c r="A187">
        <v>3724145</v>
      </c>
      <c r="B187" t="s">
        <v>549</v>
      </c>
      <c r="C187" t="s">
        <v>31</v>
      </c>
      <c r="D187" t="s">
        <v>9</v>
      </c>
      <c r="E187" t="s">
        <v>376</v>
      </c>
      <c r="F187">
        <v>43797</v>
      </c>
      <c r="G187" t="s">
        <v>32</v>
      </c>
      <c r="H187" t="s">
        <v>97</v>
      </c>
      <c r="I187" t="s">
        <v>550</v>
      </c>
      <c r="J187" t="s">
        <v>551</v>
      </c>
      <c r="K187">
        <v>6</v>
      </c>
      <c r="L187">
        <v>1</v>
      </c>
      <c r="M187">
        <v>3698.76</v>
      </c>
      <c r="N187">
        <v>1</v>
      </c>
      <c r="O187">
        <v>3698.76</v>
      </c>
      <c r="R187">
        <f t="shared" si="2"/>
        <v>5.4171897632451582</v>
      </c>
    </row>
    <row r="188" spans="1:18" x14ac:dyDescent="0.3">
      <c r="A188">
        <v>1152790</v>
      </c>
      <c r="B188" t="s">
        <v>552</v>
      </c>
      <c r="C188" t="s">
        <v>1</v>
      </c>
      <c r="D188" t="s">
        <v>9</v>
      </c>
      <c r="E188" t="s">
        <v>19</v>
      </c>
      <c r="F188">
        <v>42570</v>
      </c>
      <c r="G188" t="s">
        <v>4</v>
      </c>
      <c r="H188" t="s">
        <v>15</v>
      </c>
      <c r="I188" t="s">
        <v>553</v>
      </c>
      <c r="J188" t="s">
        <v>554</v>
      </c>
      <c r="K188">
        <v>19</v>
      </c>
      <c r="L188">
        <v>10</v>
      </c>
      <c r="M188">
        <v>303.7</v>
      </c>
      <c r="N188">
        <v>4</v>
      </c>
      <c r="O188">
        <v>37.962499999999999</v>
      </c>
      <c r="R188">
        <f t="shared" si="2"/>
        <v>-0.2999189466749807</v>
      </c>
    </row>
    <row r="189" spans="1:18" x14ac:dyDescent="0.3">
      <c r="A189">
        <v>3241221</v>
      </c>
      <c r="B189" t="s">
        <v>555</v>
      </c>
      <c r="C189" t="s">
        <v>1</v>
      </c>
      <c r="D189" t="s">
        <v>9</v>
      </c>
      <c r="E189" t="s">
        <v>19</v>
      </c>
      <c r="F189">
        <v>43593</v>
      </c>
      <c r="G189" t="s">
        <v>4</v>
      </c>
      <c r="H189" t="s">
        <v>38</v>
      </c>
      <c r="I189" t="s">
        <v>556</v>
      </c>
      <c r="J189" t="s">
        <v>118</v>
      </c>
      <c r="K189">
        <v>14</v>
      </c>
      <c r="L189">
        <v>7</v>
      </c>
      <c r="M189">
        <v>136.5</v>
      </c>
      <c r="N189">
        <v>4</v>
      </c>
      <c r="O189">
        <v>34.125</v>
      </c>
      <c r="R189">
        <f t="shared" si="2"/>
        <v>-0.58147525975888703</v>
      </c>
    </row>
    <row r="190" spans="1:18" x14ac:dyDescent="0.3">
      <c r="A190">
        <v>3566665</v>
      </c>
      <c r="B190" t="s">
        <v>557</v>
      </c>
      <c r="C190" t="s">
        <v>1</v>
      </c>
      <c r="D190" t="s">
        <v>9</v>
      </c>
      <c r="E190" t="s">
        <v>19</v>
      </c>
      <c r="F190">
        <v>43152</v>
      </c>
      <c r="G190" t="s">
        <v>558</v>
      </c>
      <c r="H190" t="s">
        <v>5</v>
      </c>
      <c r="I190" t="s">
        <v>559</v>
      </c>
      <c r="J190" t="s">
        <v>560</v>
      </c>
      <c r="K190">
        <v>17</v>
      </c>
      <c r="L190">
        <v>4</v>
      </c>
      <c r="M190">
        <v>178</v>
      </c>
      <c r="N190">
        <v>4</v>
      </c>
      <c r="O190">
        <v>29.666666666666668</v>
      </c>
      <c r="R190">
        <f t="shared" si="2"/>
        <v>-0.51159136626019019</v>
      </c>
    </row>
    <row r="191" spans="1:18" x14ac:dyDescent="0.3">
      <c r="A191">
        <v>1284391</v>
      </c>
      <c r="B191" t="s">
        <v>561</v>
      </c>
      <c r="C191" t="s">
        <v>23</v>
      </c>
      <c r="D191" t="s">
        <v>9</v>
      </c>
      <c r="E191" t="s">
        <v>10</v>
      </c>
      <c r="F191">
        <v>43982</v>
      </c>
      <c r="G191" t="s">
        <v>4</v>
      </c>
      <c r="H191" t="s">
        <v>15</v>
      </c>
      <c r="I191" t="s">
        <v>562</v>
      </c>
      <c r="J191" t="s">
        <v>72</v>
      </c>
      <c r="K191">
        <v>14</v>
      </c>
      <c r="L191">
        <v>7</v>
      </c>
      <c r="M191">
        <v>351</v>
      </c>
      <c r="N191">
        <v>5</v>
      </c>
      <c r="O191">
        <v>39</v>
      </c>
      <c r="R191">
        <f t="shared" si="2"/>
        <v>-0.22026814757887556</v>
      </c>
    </row>
    <row r="192" spans="1:18" x14ac:dyDescent="0.3">
      <c r="A192">
        <v>3148682</v>
      </c>
      <c r="B192" t="s">
        <v>563</v>
      </c>
      <c r="C192" t="s">
        <v>149</v>
      </c>
      <c r="D192" t="s">
        <v>2</v>
      </c>
      <c r="E192" t="s">
        <v>19</v>
      </c>
      <c r="F192">
        <v>42180</v>
      </c>
      <c r="G192" t="s">
        <v>4</v>
      </c>
      <c r="H192" t="s">
        <v>5</v>
      </c>
      <c r="I192" t="s">
        <v>564</v>
      </c>
      <c r="J192" t="s">
        <v>565</v>
      </c>
      <c r="K192">
        <v>22</v>
      </c>
      <c r="L192">
        <v>6</v>
      </c>
      <c r="M192">
        <v>232.89999999999998</v>
      </c>
      <c r="N192">
        <v>4</v>
      </c>
      <c r="O192">
        <v>33.271428571428565</v>
      </c>
      <c r="R192">
        <f t="shared" si="2"/>
        <v>-0.41914255293299846</v>
      </c>
    </row>
    <row r="193" spans="1:18" x14ac:dyDescent="0.3">
      <c r="A193">
        <v>4500925</v>
      </c>
      <c r="B193" t="s">
        <v>566</v>
      </c>
      <c r="C193" t="s">
        <v>23</v>
      </c>
      <c r="D193" t="s">
        <v>9</v>
      </c>
      <c r="E193" t="s">
        <v>24</v>
      </c>
      <c r="F193">
        <v>44090</v>
      </c>
      <c r="G193" t="s">
        <v>4</v>
      </c>
      <c r="H193" t="s">
        <v>5</v>
      </c>
      <c r="I193" t="s">
        <v>567</v>
      </c>
      <c r="J193" t="s">
        <v>568</v>
      </c>
      <c r="K193">
        <v>8</v>
      </c>
      <c r="L193">
        <v>2</v>
      </c>
      <c r="M193">
        <v>450</v>
      </c>
      <c r="N193">
        <v>3</v>
      </c>
      <c r="O193">
        <v>450</v>
      </c>
      <c r="R193">
        <f t="shared" si="2"/>
        <v>-5.3557172726562595E-2</v>
      </c>
    </row>
    <row r="194" spans="1:18" x14ac:dyDescent="0.3">
      <c r="A194">
        <v>3581451</v>
      </c>
      <c r="B194" t="s">
        <v>569</v>
      </c>
      <c r="C194" t="s">
        <v>23</v>
      </c>
      <c r="D194" t="s">
        <v>9</v>
      </c>
      <c r="E194" t="s">
        <v>49</v>
      </c>
      <c r="F194">
        <v>43334</v>
      </c>
      <c r="G194" t="s">
        <v>32</v>
      </c>
      <c r="H194" t="s">
        <v>114</v>
      </c>
      <c r="I194" t="s">
        <v>92</v>
      </c>
      <c r="J194" t="s">
        <v>570</v>
      </c>
      <c r="K194">
        <v>6</v>
      </c>
      <c r="L194">
        <v>0</v>
      </c>
      <c r="M194">
        <v>1329.2636</v>
      </c>
      <c r="N194">
        <v>2</v>
      </c>
      <c r="O194">
        <v>443.08786666666668</v>
      </c>
      <c r="R194">
        <f t="shared" si="2"/>
        <v>1.4270780990729746</v>
      </c>
    </row>
    <row r="195" spans="1:18" x14ac:dyDescent="0.3">
      <c r="A195">
        <v>3689862</v>
      </c>
      <c r="B195" t="s">
        <v>571</v>
      </c>
      <c r="C195" t="s">
        <v>23</v>
      </c>
      <c r="D195" t="s">
        <v>9</v>
      </c>
      <c r="E195" t="s">
        <v>49</v>
      </c>
      <c r="F195">
        <v>43950</v>
      </c>
      <c r="G195" t="s">
        <v>4</v>
      </c>
      <c r="H195" t="s">
        <v>5</v>
      </c>
      <c r="I195" t="s">
        <v>572</v>
      </c>
      <c r="J195" t="s">
        <v>573</v>
      </c>
      <c r="K195">
        <v>23</v>
      </c>
      <c r="L195">
        <v>7</v>
      </c>
      <c r="M195">
        <v>159</v>
      </c>
      <c r="N195">
        <v>2</v>
      </c>
      <c r="O195">
        <v>53</v>
      </c>
      <c r="R195">
        <f t="shared" ref="R195:R258" si="3">(M195-$P$2)/$Q$2</f>
        <v>-0.54358640183790674</v>
      </c>
    </row>
    <row r="196" spans="1:18" x14ac:dyDescent="0.3">
      <c r="A196">
        <v>3562628</v>
      </c>
      <c r="B196" t="s">
        <v>574</v>
      </c>
      <c r="C196" t="s">
        <v>23</v>
      </c>
      <c r="D196" t="s">
        <v>9</v>
      </c>
      <c r="E196" t="s">
        <v>19</v>
      </c>
      <c r="F196">
        <v>43714</v>
      </c>
      <c r="G196" t="s">
        <v>4</v>
      </c>
      <c r="H196" t="s">
        <v>107</v>
      </c>
      <c r="I196" t="s">
        <v>575</v>
      </c>
      <c r="J196" t="s">
        <v>72</v>
      </c>
      <c r="K196">
        <v>19</v>
      </c>
      <c r="L196">
        <v>6</v>
      </c>
      <c r="M196">
        <v>406.83000000000004</v>
      </c>
      <c r="N196">
        <v>4</v>
      </c>
      <c r="O196">
        <v>58.118571428571435</v>
      </c>
      <c r="R196">
        <f t="shared" si="3"/>
        <v>-0.12625326145761659</v>
      </c>
    </row>
    <row r="197" spans="1:18" x14ac:dyDescent="0.3">
      <c r="A197">
        <v>2359710</v>
      </c>
      <c r="B197" t="s">
        <v>576</v>
      </c>
      <c r="C197" t="s">
        <v>1</v>
      </c>
      <c r="D197" t="s">
        <v>9</v>
      </c>
      <c r="E197" t="s">
        <v>339</v>
      </c>
      <c r="F197">
        <v>44182</v>
      </c>
      <c r="G197" t="s">
        <v>4</v>
      </c>
      <c r="H197" t="s">
        <v>5</v>
      </c>
      <c r="I197" t="s">
        <v>577</v>
      </c>
      <c r="J197" t="s">
        <v>578</v>
      </c>
      <c r="K197">
        <v>27</v>
      </c>
      <c r="L197">
        <v>9</v>
      </c>
      <c r="M197">
        <v>479.32499999999999</v>
      </c>
      <c r="N197">
        <v>8</v>
      </c>
      <c r="O197">
        <v>47.932499999999997</v>
      </c>
      <c r="R197">
        <f t="shared" si="3"/>
        <v>-4.1753612362183893E-3</v>
      </c>
    </row>
    <row r="198" spans="1:18" x14ac:dyDescent="0.3">
      <c r="A198">
        <v>2536158</v>
      </c>
      <c r="B198" t="s">
        <v>579</v>
      </c>
      <c r="C198" t="s">
        <v>1</v>
      </c>
      <c r="D198" t="s">
        <v>9</v>
      </c>
      <c r="E198" t="s">
        <v>339</v>
      </c>
      <c r="F198">
        <v>42524</v>
      </c>
      <c r="G198" t="s">
        <v>4</v>
      </c>
      <c r="H198" t="s">
        <v>256</v>
      </c>
      <c r="I198" t="s">
        <v>580</v>
      </c>
      <c r="J198" t="s">
        <v>581</v>
      </c>
      <c r="K198">
        <v>11</v>
      </c>
      <c r="L198">
        <v>6</v>
      </c>
      <c r="M198">
        <v>204.5</v>
      </c>
      <c r="N198">
        <v>8</v>
      </c>
      <c r="O198">
        <v>22.722222222222221</v>
      </c>
      <c r="R198">
        <f t="shared" si="3"/>
        <v>-0.46696671137548013</v>
      </c>
    </row>
    <row r="199" spans="1:18" x14ac:dyDescent="0.3">
      <c r="A199">
        <v>3691591</v>
      </c>
      <c r="B199" t="s">
        <v>582</v>
      </c>
      <c r="C199" t="s">
        <v>583</v>
      </c>
      <c r="D199" t="s">
        <v>9</v>
      </c>
      <c r="E199" t="s">
        <v>49</v>
      </c>
      <c r="F199">
        <v>43703</v>
      </c>
      <c r="G199" t="s">
        <v>14</v>
      </c>
      <c r="H199" t="s">
        <v>38</v>
      </c>
      <c r="I199" t="s">
        <v>584</v>
      </c>
      <c r="J199" t="s">
        <v>585</v>
      </c>
      <c r="K199">
        <v>22</v>
      </c>
      <c r="L199">
        <v>6</v>
      </c>
      <c r="M199">
        <v>256.45260000000002</v>
      </c>
      <c r="N199">
        <v>2</v>
      </c>
      <c r="O199">
        <v>64.113150000000005</v>
      </c>
      <c r="R199">
        <f t="shared" si="3"/>
        <v>-0.37948117004101267</v>
      </c>
    </row>
    <row r="200" spans="1:18" x14ac:dyDescent="0.3">
      <c r="A200">
        <v>2309701</v>
      </c>
      <c r="B200" t="s">
        <v>586</v>
      </c>
      <c r="C200" t="s">
        <v>1</v>
      </c>
      <c r="D200" t="s">
        <v>9</v>
      </c>
      <c r="E200" t="s">
        <v>19</v>
      </c>
      <c r="F200">
        <v>43145</v>
      </c>
      <c r="G200" t="s">
        <v>4</v>
      </c>
      <c r="H200" t="s">
        <v>5</v>
      </c>
      <c r="I200" t="s">
        <v>587</v>
      </c>
      <c r="J200" t="s">
        <v>588</v>
      </c>
      <c r="K200">
        <v>24</v>
      </c>
      <c r="L200">
        <v>4</v>
      </c>
      <c r="M200">
        <v>143.1</v>
      </c>
      <c r="N200">
        <v>4</v>
      </c>
      <c r="O200">
        <v>28.619999999999997</v>
      </c>
      <c r="R200">
        <f t="shared" si="3"/>
        <v>-0.57036119476873282</v>
      </c>
    </row>
    <row r="201" spans="1:18" x14ac:dyDescent="0.3">
      <c r="A201">
        <v>2449767</v>
      </c>
      <c r="B201" t="s">
        <v>589</v>
      </c>
      <c r="C201" t="s">
        <v>1</v>
      </c>
      <c r="D201" t="s">
        <v>9</v>
      </c>
      <c r="E201" t="s">
        <v>3</v>
      </c>
      <c r="F201">
        <v>44068</v>
      </c>
      <c r="G201" t="s">
        <v>4</v>
      </c>
      <c r="H201" t="s">
        <v>5</v>
      </c>
      <c r="I201" t="s">
        <v>590</v>
      </c>
      <c r="J201" t="s">
        <v>591</v>
      </c>
      <c r="K201">
        <v>14</v>
      </c>
      <c r="L201">
        <v>4</v>
      </c>
      <c r="M201">
        <v>245</v>
      </c>
      <c r="N201">
        <v>6</v>
      </c>
      <c r="O201">
        <v>35</v>
      </c>
      <c r="R201">
        <f t="shared" si="3"/>
        <v>-0.39876676711771575</v>
      </c>
    </row>
    <row r="202" spans="1:18" x14ac:dyDescent="0.3">
      <c r="A202">
        <v>3651460</v>
      </c>
      <c r="B202" t="s">
        <v>592</v>
      </c>
      <c r="C202" t="s">
        <v>31</v>
      </c>
      <c r="D202" t="s">
        <v>9</v>
      </c>
      <c r="E202" t="s">
        <v>376</v>
      </c>
      <c r="F202">
        <v>43284</v>
      </c>
      <c r="G202" t="s">
        <v>32</v>
      </c>
      <c r="H202" t="s">
        <v>593</v>
      </c>
      <c r="I202" t="s">
        <v>245</v>
      </c>
      <c r="J202" t="s">
        <v>92</v>
      </c>
      <c r="K202">
        <v>5</v>
      </c>
      <c r="L202">
        <v>1</v>
      </c>
      <c r="M202">
        <v>1502.04</v>
      </c>
      <c r="N202">
        <v>1</v>
      </c>
      <c r="O202">
        <v>1502.04</v>
      </c>
      <c r="R202">
        <f t="shared" si="3"/>
        <v>1.7180247867040166</v>
      </c>
    </row>
    <row r="203" spans="1:18" x14ac:dyDescent="0.3">
      <c r="A203">
        <v>1518830</v>
      </c>
      <c r="B203" t="s">
        <v>594</v>
      </c>
      <c r="C203" t="s">
        <v>1</v>
      </c>
      <c r="D203" t="s">
        <v>9</v>
      </c>
      <c r="E203" t="s">
        <v>595</v>
      </c>
      <c r="F203">
        <v>43613</v>
      </c>
      <c r="G203" t="s">
        <v>4</v>
      </c>
      <c r="H203" t="s">
        <v>56</v>
      </c>
      <c r="I203" t="s">
        <v>596</v>
      </c>
      <c r="J203" t="s">
        <v>92</v>
      </c>
      <c r="K203">
        <v>15</v>
      </c>
      <c r="L203">
        <v>1</v>
      </c>
      <c r="M203">
        <v>341.678</v>
      </c>
      <c r="N203">
        <v>9</v>
      </c>
      <c r="O203">
        <v>20.098705882352942</v>
      </c>
      <c r="R203">
        <f t="shared" si="3"/>
        <v>-0.23596592240284792</v>
      </c>
    </row>
    <row r="204" spans="1:18" x14ac:dyDescent="0.3">
      <c r="A204">
        <v>3629999</v>
      </c>
      <c r="B204" t="s">
        <v>597</v>
      </c>
      <c r="C204" t="s">
        <v>1</v>
      </c>
      <c r="D204" t="s">
        <v>2</v>
      </c>
      <c r="E204" t="s">
        <v>19</v>
      </c>
      <c r="F204">
        <v>43920</v>
      </c>
      <c r="G204" t="s">
        <v>14</v>
      </c>
      <c r="H204" t="s">
        <v>5</v>
      </c>
      <c r="I204" t="s">
        <v>598</v>
      </c>
      <c r="J204" t="s">
        <v>599</v>
      </c>
      <c r="K204">
        <v>42</v>
      </c>
      <c r="L204">
        <v>5</v>
      </c>
      <c r="M204">
        <v>770.45479999999998</v>
      </c>
      <c r="N204">
        <v>4</v>
      </c>
      <c r="O204">
        <v>55.032485714285713</v>
      </c>
      <c r="R204">
        <f t="shared" si="3"/>
        <v>0.48607244448659881</v>
      </c>
    </row>
    <row r="205" spans="1:18" x14ac:dyDescent="0.3">
      <c r="A205">
        <v>2464314</v>
      </c>
      <c r="B205" t="s">
        <v>600</v>
      </c>
      <c r="C205" t="s">
        <v>23</v>
      </c>
      <c r="D205" t="s">
        <v>9</v>
      </c>
      <c r="E205" t="s">
        <v>49</v>
      </c>
      <c r="F205">
        <v>43746</v>
      </c>
      <c r="G205" t="s">
        <v>4</v>
      </c>
      <c r="H205" t="s">
        <v>5</v>
      </c>
      <c r="I205" t="s">
        <v>601</v>
      </c>
      <c r="J205" t="s">
        <v>92</v>
      </c>
      <c r="K205">
        <v>21</v>
      </c>
      <c r="L205">
        <v>4</v>
      </c>
      <c r="M205">
        <v>234.67000000000002</v>
      </c>
      <c r="N205">
        <v>2</v>
      </c>
      <c r="O205">
        <v>26.074444444444445</v>
      </c>
      <c r="R205">
        <f t="shared" si="3"/>
        <v>-0.41616196277654793</v>
      </c>
    </row>
    <row r="206" spans="1:18" x14ac:dyDescent="0.3">
      <c r="A206">
        <v>3242674</v>
      </c>
      <c r="B206" t="s">
        <v>602</v>
      </c>
      <c r="C206" t="s">
        <v>23</v>
      </c>
      <c r="D206" t="s">
        <v>2</v>
      </c>
      <c r="E206" t="s">
        <v>24</v>
      </c>
      <c r="F206">
        <v>42608</v>
      </c>
      <c r="G206" t="s">
        <v>4</v>
      </c>
      <c r="H206" t="s">
        <v>38</v>
      </c>
      <c r="I206" t="s">
        <v>603</v>
      </c>
      <c r="J206" t="s">
        <v>604</v>
      </c>
      <c r="K206">
        <v>25</v>
      </c>
      <c r="L206">
        <v>8</v>
      </c>
      <c r="M206">
        <v>309</v>
      </c>
      <c r="N206">
        <v>3</v>
      </c>
      <c r="O206">
        <v>44.142857142857146</v>
      </c>
      <c r="R206">
        <f t="shared" si="3"/>
        <v>-0.29099401569803862</v>
      </c>
    </row>
    <row r="207" spans="1:18" x14ac:dyDescent="0.3">
      <c r="A207">
        <v>2317948</v>
      </c>
      <c r="B207" t="s">
        <v>605</v>
      </c>
      <c r="C207" t="s">
        <v>23</v>
      </c>
      <c r="D207" t="s">
        <v>9</v>
      </c>
      <c r="E207" t="s">
        <v>24</v>
      </c>
      <c r="F207">
        <v>43977</v>
      </c>
      <c r="G207" t="s">
        <v>4</v>
      </c>
      <c r="H207" t="s">
        <v>5</v>
      </c>
      <c r="I207" t="s">
        <v>606</v>
      </c>
      <c r="J207" t="s">
        <v>92</v>
      </c>
      <c r="K207">
        <v>20</v>
      </c>
      <c r="L207">
        <v>6</v>
      </c>
      <c r="M207">
        <v>303.5</v>
      </c>
      <c r="N207">
        <v>3</v>
      </c>
      <c r="O207">
        <v>60.7</v>
      </c>
      <c r="R207">
        <f t="shared" si="3"/>
        <v>-0.30025573652316717</v>
      </c>
    </row>
    <row r="208" spans="1:18" x14ac:dyDescent="0.3">
      <c r="A208">
        <v>2323746</v>
      </c>
      <c r="B208" t="s">
        <v>607</v>
      </c>
      <c r="C208" t="s">
        <v>23</v>
      </c>
      <c r="D208" t="s">
        <v>9</v>
      </c>
      <c r="E208" t="s">
        <v>24</v>
      </c>
      <c r="F208">
        <v>43216</v>
      </c>
      <c r="G208" t="s">
        <v>4</v>
      </c>
      <c r="H208" t="s">
        <v>5</v>
      </c>
      <c r="I208" t="s">
        <v>608</v>
      </c>
      <c r="J208" t="s">
        <v>124</v>
      </c>
      <c r="K208">
        <v>19</v>
      </c>
      <c r="L208">
        <v>6</v>
      </c>
      <c r="M208">
        <v>62.5</v>
      </c>
      <c r="N208">
        <v>3</v>
      </c>
      <c r="O208">
        <v>15.625</v>
      </c>
      <c r="R208">
        <f t="shared" si="3"/>
        <v>-0.70608750358788863</v>
      </c>
    </row>
    <row r="209" spans="1:18" x14ac:dyDescent="0.3">
      <c r="A209">
        <v>3450166</v>
      </c>
      <c r="B209" t="s">
        <v>609</v>
      </c>
      <c r="C209" t="s">
        <v>1</v>
      </c>
      <c r="D209" t="s">
        <v>9</v>
      </c>
      <c r="E209" t="s">
        <v>70</v>
      </c>
      <c r="F209">
        <v>43312</v>
      </c>
      <c r="G209" t="s">
        <v>4</v>
      </c>
      <c r="H209" t="s">
        <v>5</v>
      </c>
      <c r="I209" t="s">
        <v>610</v>
      </c>
      <c r="J209" t="s">
        <v>611</v>
      </c>
      <c r="K209">
        <v>8</v>
      </c>
      <c r="L209">
        <v>3</v>
      </c>
      <c r="M209">
        <v>273</v>
      </c>
      <c r="N209">
        <v>7</v>
      </c>
      <c r="O209">
        <v>34.125</v>
      </c>
      <c r="R209">
        <f t="shared" si="3"/>
        <v>-0.35161618837160702</v>
      </c>
    </row>
    <row r="210" spans="1:18" x14ac:dyDescent="0.3">
      <c r="A210">
        <v>3964932</v>
      </c>
      <c r="B210" t="s">
        <v>612</v>
      </c>
      <c r="C210" t="s">
        <v>23</v>
      </c>
      <c r="D210" t="s">
        <v>9</v>
      </c>
      <c r="E210" t="s">
        <v>24</v>
      </c>
      <c r="F210">
        <v>44076</v>
      </c>
      <c r="G210" t="s">
        <v>613</v>
      </c>
      <c r="H210" t="s">
        <v>5</v>
      </c>
      <c r="I210" t="s">
        <v>614</v>
      </c>
      <c r="J210" t="s">
        <v>615</v>
      </c>
      <c r="K210">
        <v>12</v>
      </c>
      <c r="L210">
        <v>5</v>
      </c>
      <c r="M210">
        <v>395.29200000000003</v>
      </c>
      <c r="N210">
        <v>3</v>
      </c>
      <c r="O210">
        <v>197.64600000000002</v>
      </c>
      <c r="R210">
        <f t="shared" si="3"/>
        <v>-0.14568266779949526</v>
      </c>
    </row>
    <row r="211" spans="1:18" x14ac:dyDescent="0.3">
      <c r="A211">
        <v>3020387</v>
      </c>
      <c r="B211" t="s">
        <v>616</v>
      </c>
      <c r="C211" t="s">
        <v>1</v>
      </c>
      <c r="D211" t="s">
        <v>9</v>
      </c>
      <c r="E211" t="s">
        <v>10</v>
      </c>
      <c r="F211">
        <v>44117</v>
      </c>
      <c r="G211" t="s">
        <v>617</v>
      </c>
      <c r="H211" t="s">
        <v>132</v>
      </c>
      <c r="I211" t="s">
        <v>618</v>
      </c>
      <c r="J211" t="s">
        <v>619</v>
      </c>
      <c r="K211">
        <v>28</v>
      </c>
      <c r="L211">
        <v>3</v>
      </c>
      <c r="M211">
        <v>198.7</v>
      </c>
      <c r="N211">
        <v>5</v>
      </c>
      <c r="O211">
        <v>33.116666666666667</v>
      </c>
      <c r="R211">
        <f t="shared" si="3"/>
        <v>-0.47673361697288835</v>
      </c>
    </row>
    <row r="212" spans="1:18" x14ac:dyDescent="0.3">
      <c r="A212">
        <v>1598965</v>
      </c>
      <c r="B212" t="s">
        <v>620</v>
      </c>
      <c r="C212" t="s">
        <v>1</v>
      </c>
      <c r="D212" t="s">
        <v>2</v>
      </c>
      <c r="E212" t="s">
        <v>70</v>
      </c>
      <c r="F212">
        <v>42591</v>
      </c>
      <c r="G212" t="s">
        <v>4</v>
      </c>
      <c r="H212" t="s">
        <v>56</v>
      </c>
      <c r="I212" t="s">
        <v>621</v>
      </c>
      <c r="J212" t="s">
        <v>528</v>
      </c>
      <c r="K212">
        <v>28</v>
      </c>
      <c r="L212">
        <v>4</v>
      </c>
      <c r="M212">
        <v>503.04999999999995</v>
      </c>
      <c r="N212">
        <v>7</v>
      </c>
      <c r="O212">
        <v>45.731818181818177</v>
      </c>
      <c r="R212">
        <f t="shared" si="3"/>
        <v>3.5776334504904028E-2</v>
      </c>
    </row>
    <row r="213" spans="1:18" x14ac:dyDescent="0.3">
      <c r="A213">
        <v>3730305</v>
      </c>
      <c r="B213" t="s">
        <v>622</v>
      </c>
      <c r="C213" t="s">
        <v>1</v>
      </c>
      <c r="D213" t="s">
        <v>9</v>
      </c>
      <c r="E213" t="s">
        <v>10</v>
      </c>
      <c r="F213">
        <v>44097</v>
      </c>
      <c r="G213" t="s">
        <v>4</v>
      </c>
      <c r="H213" t="s">
        <v>15</v>
      </c>
      <c r="I213" t="s">
        <v>623</v>
      </c>
      <c r="J213" t="s">
        <v>624</v>
      </c>
      <c r="K213">
        <v>18</v>
      </c>
      <c r="L213">
        <v>5</v>
      </c>
      <c r="M213">
        <v>109.36</v>
      </c>
      <c r="N213">
        <v>5</v>
      </c>
      <c r="O213">
        <v>36.453333333333333</v>
      </c>
      <c r="R213">
        <f t="shared" si="3"/>
        <v>-0.62717764215779381</v>
      </c>
    </row>
    <row r="214" spans="1:18" x14ac:dyDescent="0.3">
      <c r="A214">
        <v>3553779</v>
      </c>
      <c r="B214" t="s">
        <v>625</v>
      </c>
      <c r="C214" t="s">
        <v>1</v>
      </c>
      <c r="D214" t="s">
        <v>9</v>
      </c>
      <c r="E214" t="s">
        <v>19</v>
      </c>
      <c r="F214">
        <v>43670</v>
      </c>
      <c r="G214" t="s">
        <v>4</v>
      </c>
      <c r="H214" t="s">
        <v>38</v>
      </c>
      <c r="I214" t="s">
        <v>626</v>
      </c>
      <c r="J214" t="s">
        <v>627</v>
      </c>
      <c r="K214">
        <v>16</v>
      </c>
      <c r="L214">
        <v>7</v>
      </c>
      <c r="M214">
        <v>195</v>
      </c>
      <c r="N214">
        <v>4</v>
      </c>
      <c r="O214">
        <v>65</v>
      </c>
      <c r="R214">
        <f t="shared" si="3"/>
        <v>-0.48296422916433845</v>
      </c>
    </row>
    <row r="215" spans="1:18" x14ac:dyDescent="0.3">
      <c r="A215">
        <v>2305684</v>
      </c>
      <c r="B215" t="s">
        <v>628</v>
      </c>
      <c r="C215" t="s">
        <v>1</v>
      </c>
      <c r="D215" t="s">
        <v>9</v>
      </c>
      <c r="E215" t="s">
        <v>339</v>
      </c>
      <c r="F215">
        <v>43668</v>
      </c>
      <c r="G215" t="s">
        <v>4</v>
      </c>
      <c r="H215" t="s">
        <v>5</v>
      </c>
      <c r="I215" t="s">
        <v>629</v>
      </c>
      <c r="J215" t="s">
        <v>76</v>
      </c>
      <c r="K215">
        <v>15</v>
      </c>
      <c r="L215">
        <v>3</v>
      </c>
      <c r="M215">
        <v>423.2</v>
      </c>
      <c r="N215">
        <v>8</v>
      </c>
      <c r="O215">
        <v>60.457142857142856</v>
      </c>
      <c r="R215">
        <f t="shared" si="3"/>
        <v>-9.8687012383552389E-2</v>
      </c>
    </row>
    <row r="216" spans="1:18" x14ac:dyDescent="0.3">
      <c r="A216">
        <v>2999392</v>
      </c>
      <c r="B216" t="s">
        <v>630</v>
      </c>
      <c r="C216" t="s">
        <v>1</v>
      </c>
      <c r="D216" t="s">
        <v>2</v>
      </c>
      <c r="E216" t="s">
        <v>3</v>
      </c>
      <c r="F216">
        <v>43530</v>
      </c>
      <c r="G216" t="s">
        <v>14</v>
      </c>
      <c r="H216" t="s">
        <v>33</v>
      </c>
      <c r="I216" t="s">
        <v>631</v>
      </c>
      <c r="J216" t="s">
        <v>632</v>
      </c>
      <c r="K216">
        <v>15</v>
      </c>
      <c r="L216">
        <v>2</v>
      </c>
      <c r="M216">
        <v>781.07999999999993</v>
      </c>
      <c r="N216">
        <v>6</v>
      </c>
      <c r="O216">
        <v>97.634999999999991</v>
      </c>
      <c r="R216">
        <f t="shared" si="3"/>
        <v>0.50396474196135421</v>
      </c>
    </row>
    <row r="217" spans="1:18" x14ac:dyDescent="0.3">
      <c r="A217">
        <v>3014598</v>
      </c>
      <c r="B217" t="s">
        <v>633</v>
      </c>
      <c r="C217" t="s">
        <v>1</v>
      </c>
      <c r="D217" t="s">
        <v>9</v>
      </c>
      <c r="E217" t="s">
        <v>10</v>
      </c>
      <c r="F217">
        <v>44224</v>
      </c>
      <c r="G217" t="s">
        <v>4</v>
      </c>
      <c r="H217" t="s">
        <v>5</v>
      </c>
      <c r="I217" t="s">
        <v>634</v>
      </c>
      <c r="J217" t="s">
        <v>635</v>
      </c>
      <c r="K217">
        <v>22</v>
      </c>
      <c r="L217">
        <v>9</v>
      </c>
      <c r="M217">
        <v>665.1</v>
      </c>
      <c r="N217">
        <v>5</v>
      </c>
      <c r="O217">
        <v>83.137500000000003</v>
      </c>
      <c r="R217">
        <f t="shared" si="3"/>
        <v>0.30866030899800839</v>
      </c>
    </row>
    <row r="218" spans="1:18" x14ac:dyDescent="0.3">
      <c r="A218">
        <v>2549529</v>
      </c>
      <c r="B218" t="s">
        <v>636</v>
      </c>
      <c r="C218" t="s">
        <v>1</v>
      </c>
      <c r="D218" t="s">
        <v>9</v>
      </c>
      <c r="E218" t="s">
        <v>19</v>
      </c>
      <c r="F218">
        <v>44069</v>
      </c>
      <c r="G218" t="s">
        <v>4</v>
      </c>
      <c r="H218" t="s">
        <v>5</v>
      </c>
      <c r="I218" t="s">
        <v>637</v>
      </c>
      <c r="J218" t="s">
        <v>638</v>
      </c>
      <c r="K218">
        <v>15</v>
      </c>
      <c r="L218">
        <v>5</v>
      </c>
      <c r="M218">
        <v>259.28999999999996</v>
      </c>
      <c r="N218">
        <v>4</v>
      </c>
      <c r="O218">
        <v>51.85799999999999</v>
      </c>
      <c r="R218">
        <f t="shared" si="3"/>
        <v>-0.37470313246479103</v>
      </c>
    </row>
    <row r="219" spans="1:18" x14ac:dyDescent="0.3">
      <c r="A219">
        <v>2780096</v>
      </c>
      <c r="B219" t="s">
        <v>639</v>
      </c>
      <c r="C219" t="s">
        <v>1</v>
      </c>
      <c r="D219" t="s">
        <v>9</v>
      </c>
      <c r="E219" t="s">
        <v>10</v>
      </c>
      <c r="F219">
        <v>44040</v>
      </c>
      <c r="G219" t="s">
        <v>4</v>
      </c>
      <c r="H219" t="s">
        <v>5</v>
      </c>
      <c r="I219" t="s">
        <v>640</v>
      </c>
      <c r="J219" t="s">
        <v>92</v>
      </c>
      <c r="K219">
        <v>17</v>
      </c>
      <c r="L219">
        <v>5</v>
      </c>
      <c r="M219">
        <v>153</v>
      </c>
      <c r="N219">
        <v>5</v>
      </c>
      <c r="O219">
        <v>30.6</v>
      </c>
      <c r="R219">
        <f t="shared" si="3"/>
        <v>-0.55369009728350149</v>
      </c>
    </row>
    <row r="220" spans="1:18" x14ac:dyDescent="0.3">
      <c r="A220">
        <v>2483484</v>
      </c>
      <c r="B220" t="s">
        <v>641</v>
      </c>
      <c r="C220" t="s">
        <v>1</v>
      </c>
      <c r="D220" t="s">
        <v>9</v>
      </c>
      <c r="E220" t="s">
        <v>10</v>
      </c>
      <c r="F220">
        <v>44083</v>
      </c>
      <c r="G220" t="s">
        <v>4</v>
      </c>
      <c r="H220" t="s">
        <v>5</v>
      </c>
      <c r="I220" t="s">
        <v>642</v>
      </c>
      <c r="J220" t="s">
        <v>643</v>
      </c>
      <c r="K220">
        <v>13</v>
      </c>
      <c r="L220">
        <v>7</v>
      </c>
      <c r="M220">
        <v>178.8</v>
      </c>
      <c r="N220">
        <v>5</v>
      </c>
      <c r="O220">
        <v>25.542857142857144</v>
      </c>
      <c r="R220">
        <f t="shared" si="3"/>
        <v>-0.51024420686744421</v>
      </c>
    </row>
    <row r="221" spans="1:18" x14ac:dyDescent="0.3">
      <c r="A221">
        <v>2356893</v>
      </c>
      <c r="B221" t="s">
        <v>644</v>
      </c>
      <c r="C221" t="s">
        <v>1</v>
      </c>
      <c r="D221" t="s">
        <v>9</v>
      </c>
      <c r="E221" t="s">
        <v>19</v>
      </c>
      <c r="F221">
        <v>44109</v>
      </c>
      <c r="G221" t="s">
        <v>4</v>
      </c>
      <c r="H221" t="s">
        <v>15</v>
      </c>
      <c r="I221" t="s">
        <v>645</v>
      </c>
      <c r="J221" t="s">
        <v>17</v>
      </c>
      <c r="K221">
        <v>42</v>
      </c>
      <c r="L221">
        <v>5</v>
      </c>
      <c r="M221">
        <v>219.23999999999998</v>
      </c>
      <c r="N221">
        <v>4</v>
      </c>
      <c r="O221">
        <v>21.923999999999999</v>
      </c>
      <c r="R221">
        <f t="shared" si="3"/>
        <v>-0.44214529956413573</v>
      </c>
    </row>
    <row r="222" spans="1:18" x14ac:dyDescent="0.3">
      <c r="A222">
        <v>2453825</v>
      </c>
      <c r="B222" t="s">
        <v>646</v>
      </c>
      <c r="C222" t="s">
        <v>23</v>
      </c>
      <c r="D222" t="s">
        <v>9</v>
      </c>
      <c r="E222" t="s">
        <v>24</v>
      </c>
      <c r="F222">
        <v>44230</v>
      </c>
      <c r="G222" t="s">
        <v>4</v>
      </c>
      <c r="H222" t="s">
        <v>5</v>
      </c>
      <c r="I222" t="s">
        <v>647</v>
      </c>
      <c r="J222" t="s">
        <v>648</v>
      </c>
      <c r="K222">
        <v>36</v>
      </c>
      <c r="L222">
        <v>6</v>
      </c>
      <c r="M222">
        <v>131.69</v>
      </c>
      <c r="N222">
        <v>3</v>
      </c>
      <c r="O222">
        <v>18.812857142857144</v>
      </c>
      <c r="R222">
        <f t="shared" si="3"/>
        <v>-0.58957505560777212</v>
      </c>
    </row>
    <row r="223" spans="1:18" x14ac:dyDescent="0.3">
      <c r="A223">
        <v>1221759</v>
      </c>
      <c r="B223" t="s">
        <v>649</v>
      </c>
      <c r="C223" t="s">
        <v>1</v>
      </c>
      <c r="D223" t="s">
        <v>9</v>
      </c>
      <c r="E223" t="s">
        <v>595</v>
      </c>
      <c r="F223">
        <v>43727</v>
      </c>
      <c r="G223" t="s">
        <v>4</v>
      </c>
      <c r="H223" t="s">
        <v>333</v>
      </c>
      <c r="I223" t="s">
        <v>650</v>
      </c>
      <c r="J223" t="s">
        <v>92</v>
      </c>
      <c r="K223">
        <v>13</v>
      </c>
      <c r="L223">
        <v>3</v>
      </c>
      <c r="M223">
        <v>425.5</v>
      </c>
      <c r="N223">
        <v>9</v>
      </c>
      <c r="O223">
        <v>85.1</v>
      </c>
      <c r="R223">
        <f t="shared" si="3"/>
        <v>-9.4813929129407726E-2</v>
      </c>
    </row>
    <row r="224" spans="1:18" x14ac:dyDescent="0.3">
      <c r="A224">
        <v>3444420</v>
      </c>
      <c r="B224" t="s">
        <v>651</v>
      </c>
      <c r="C224" t="s">
        <v>583</v>
      </c>
      <c r="D224" t="s">
        <v>9</v>
      </c>
      <c r="E224" t="s">
        <v>149</v>
      </c>
      <c r="F224">
        <v>43921</v>
      </c>
      <c r="G224" t="s">
        <v>32</v>
      </c>
      <c r="H224" t="s">
        <v>652</v>
      </c>
      <c r="I224" t="s">
        <v>92</v>
      </c>
      <c r="J224" t="s">
        <v>92</v>
      </c>
      <c r="K224">
        <v>1</v>
      </c>
      <c r="L224">
        <v>0</v>
      </c>
      <c r="M224">
        <v>704.3</v>
      </c>
      <c r="N224">
        <v>0</v>
      </c>
      <c r="O224">
        <v>704.3</v>
      </c>
      <c r="R224">
        <f t="shared" si="3"/>
        <v>0.37467111924256047</v>
      </c>
    </row>
    <row r="225" spans="1:18" x14ac:dyDescent="0.3">
      <c r="A225">
        <v>1375397</v>
      </c>
      <c r="B225" t="s">
        <v>653</v>
      </c>
      <c r="C225" t="s">
        <v>23</v>
      </c>
      <c r="D225" t="s">
        <v>9</v>
      </c>
      <c r="E225" t="s">
        <v>24</v>
      </c>
      <c r="F225">
        <v>43251</v>
      </c>
      <c r="G225" t="s">
        <v>371</v>
      </c>
      <c r="H225" t="s">
        <v>654</v>
      </c>
      <c r="I225" t="s">
        <v>655</v>
      </c>
      <c r="J225" t="s">
        <v>656</v>
      </c>
      <c r="K225">
        <v>17</v>
      </c>
      <c r="L225">
        <v>3</v>
      </c>
      <c r="M225">
        <v>141.53540000000001</v>
      </c>
      <c r="N225">
        <v>3</v>
      </c>
      <c r="O225">
        <v>23.589233333333336</v>
      </c>
      <c r="R225">
        <f t="shared" si="3"/>
        <v>-0.57299590175109572</v>
      </c>
    </row>
    <row r="226" spans="1:18" x14ac:dyDescent="0.3">
      <c r="A226">
        <v>2431835</v>
      </c>
      <c r="B226" t="s">
        <v>657</v>
      </c>
      <c r="C226" t="s">
        <v>23</v>
      </c>
      <c r="D226" t="s">
        <v>9</v>
      </c>
      <c r="E226" t="s">
        <v>24</v>
      </c>
      <c r="F226">
        <v>42487</v>
      </c>
      <c r="G226" t="s">
        <v>32</v>
      </c>
      <c r="H226" t="s">
        <v>5</v>
      </c>
      <c r="I226" t="s">
        <v>245</v>
      </c>
      <c r="J226" t="s">
        <v>658</v>
      </c>
      <c r="K226">
        <v>12</v>
      </c>
      <c r="L226">
        <v>1</v>
      </c>
      <c r="M226">
        <v>802.39499999999998</v>
      </c>
      <c r="N226">
        <v>3</v>
      </c>
      <c r="O226">
        <v>267.46499999999997</v>
      </c>
      <c r="R226">
        <f t="shared" si="3"/>
        <v>0.53985812003182965</v>
      </c>
    </row>
    <row r="227" spans="1:18" x14ac:dyDescent="0.3">
      <c r="A227">
        <v>1361911</v>
      </c>
      <c r="B227" t="s">
        <v>659</v>
      </c>
      <c r="C227" t="s">
        <v>23</v>
      </c>
      <c r="D227" t="s">
        <v>9</v>
      </c>
      <c r="E227" t="s">
        <v>24</v>
      </c>
      <c r="F227">
        <v>43585</v>
      </c>
      <c r="G227" t="s">
        <v>4</v>
      </c>
      <c r="H227" t="s">
        <v>81</v>
      </c>
      <c r="I227" t="s">
        <v>660</v>
      </c>
      <c r="J227" t="s">
        <v>661</v>
      </c>
      <c r="K227">
        <v>17</v>
      </c>
      <c r="L227">
        <v>5</v>
      </c>
      <c r="M227">
        <v>174.62</v>
      </c>
      <c r="N227">
        <v>3</v>
      </c>
      <c r="O227">
        <v>29.103333333333335</v>
      </c>
      <c r="R227">
        <f t="shared" si="3"/>
        <v>-0.5172831146945418</v>
      </c>
    </row>
    <row r="228" spans="1:18" x14ac:dyDescent="0.3">
      <c r="A228">
        <v>2281338</v>
      </c>
      <c r="B228" t="s">
        <v>662</v>
      </c>
      <c r="C228" t="s">
        <v>1</v>
      </c>
      <c r="D228" t="s">
        <v>2</v>
      </c>
      <c r="E228" t="s">
        <v>19</v>
      </c>
      <c r="F228">
        <v>43900</v>
      </c>
      <c r="G228" t="s">
        <v>4</v>
      </c>
      <c r="H228" t="s">
        <v>5</v>
      </c>
      <c r="I228" t="s">
        <v>663</v>
      </c>
      <c r="J228" t="s">
        <v>664</v>
      </c>
      <c r="K228">
        <v>20</v>
      </c>
      <c r="L228">
        <v>8</v>
      </c>
      <c r="M228">
        <v>289.2</v>
      </c>
      <c r="N228">
        <v>4</v>
      </c>
      <c r="O228">
        <v>41.31428571428571</v>
      </c>
      <c r="R228">
        <f t="shared" si="3"/>
        <v>-0.32433621066850127</v>
      </c>
    </row>
    <row r="229" spans="1:18" x14ac:dyDescent="0.3">
      <c r="A229">
        <v>1106044</v>
      </c>
      <c r="B229" t="s">
        <v>665</v>
      </c>
      <c r="C229" t="s">
        <v>23</v>
      </c>
      <c r="D229" t="s">
        <v>2</v>
      </c>
      <c r="E229" t="s">
        <v>19</v>
      </c>
      <c r="F229">
        <v>43727</v>
      </c>
      <c r="G229" t="s">
        <v>4</v>
      </c>
      <c r="H229" t="s">
        <v>5</v>
      </c>
      <c r="I229" t="s">
        <v>666</v>
      </c>
      <c r="J229" t="s">
        <v>92</v>
      </c>
      <c r="K229">
        <v>16</v>
      </c>
      <c r="L229">
        <v>4</v>
      </c>
      <c r="M229">
        <v>672.49</v>
      </c>
      <c r="N229">
        <v>4</v>
      </c>
      <c r="O229">
        <v>96.070000000000007</v>
      </c>
      <c r="R229">
        <f t="shared" si="3"/>
        <v>0.32110469388849916</v>
      </c>
    </row>
    <row r="230" spans="1:18" x14ac:dyDescent="0.3">
      <c r="A230">
        <v>2422779</v>
      </c>
      <c r="B230" t="s">
        <v>667</v>
      </c>
      <c r="C230" t="s">
        <v>1</v>
      </c>
      <c r="D230" t="s">
        <v>9</v>
      </c>
      <c r="E230" t="s">
        <v>19</v>
      </c>
      <c r="F230">
        <v>43629</v>
      </c>
      <c r="G230" t="s">
        <v>4</v>
      </c>
      <c r="H230" t="s">
        <v>5</v>
      </c>
      <c r="I230" t="s">
        <v>668</v>
      </c>
      <c r="J230" t="s">
        <v>669</v>
      </c>
      <c r="K230">
        <v>12</v>
      </c>
      <c r="L230">
        <v>5</v>
      </c>
      <c r="M230">
        <v>112.2</v>
      </c>
      <c r="N230">
        <v>4</v>
      </c>
      <c r="O230">
        <v>22.44</v>
      </c>
      <c r="R230">
        <f t="shared" si="3"/>
        <v>-0.62239522631354571</v>
      </c>
    </row>
    <row r="231" spans="1:18" x14ac:dyDescent="0.3">
      <c r="A231">
        <v>2800005</v>
      </c>
      <c r="B231" t="s">
        <v>670</v>
      </c>
      <c r="C231" t="s">
        <v>23</v>
      </c>
      <c r="D231" t="s">
        <v>9</v>
      </c>
      <c r="E231" t="s">
        <v>24</v>
      </c>
      <c r="F231">
        <v>44047</v>
      </c>
      <c r="G231" t="s">
        <v>4</v>
      </c>
      <c r="H231" t="s">
        <v>5</v>
      </c>
      <c r="I231" t="s">
        <v>671</v>
      </c>
      <c r="J231" t="s">
        <v>672</v>
      </c>
      <c r="K231">
        <v>33</v>
      </c>
      <c r="L231">
        <v>7</v>
      </c>
      <c r="M231">
        <v>179.23000000000002</v>
      </c>
      <c r="N231">
        <v>3</v>
      </c>
      <c r="O231">
        <v>29.87166666666667</v>
      </c>
      <c r="R231">
        <f t="shared" si="3"/>
        <v>-0.50952010869384323</v>
      </c>
    </row>
    <row r="232" spans="1:18" x14ac:dyDescent="0.3">
      <c r="A232">
        <v>2277852</v>
      </c>
      <c r="B232" t="s">
        <v>673</v>
      </c>
      <c r="C232" t="s">
        <v>23</v>
      </c>
      <c r="D232" t="s">
        <v>9</v>
      </c>
      <c r="E232" t="s">
        <v>3</v>
      </c>
      <c r="F232">
        <v>44195</v>
      </c>
      <c r="G232" t="s">
        <v>42</v>
      </c>
      <c r="H232" t="s">
        <v>38</v>
      </c>
      <c r="I232" t="s">
        <v>674</v>
      </c>
      <c r="J232" t="s">
        <v>675</v>
      </c>
      <c r="K232">
        <v>15</v>
      </c>
      <c r="L232">
        <v>5</v>
      </c>
      <c r="M232">
        <v>217.3</v>
      </c>
      <c r="N232">
        <v>6</v>
      </c>
      <c r="O232">
        <v>24.144444444444446</v>
      </c>
      <c r="R232">
        <f t="shared" si="3"/>
        <v>-0.44541216109154469</v>
      </c>
    </row>
    <row r="233" spans="1:18" x14ac:dyDescent="0.3">
      <c r="A233">
        <v>2989829</v>
      </c>
      <c r="B233" t="s">
        <v>676</v>
      </c>
      <c r="C233" t="s">
        <v>23</v>
      </c>
      <c r="D233" t="s">
        <v>9</v>
      </c>
      <c r="E233" t="s">
        <v>49</v>
      </c>
      <c r="F233">
        <v>42881</v>
      </c>
      <c r="G233" t="s">
        <v>32</v>
      </c>
      <c r="H233" t="s">
        <v>5</v>
      </c>
      <c r="I233" t="s">
        <v>92</v>
      </c>
      <c r="J233" t="s">
        <v>677</v>
      </c>
      <c r="K233">
        <v>6</v>
      </c>
      <c r="L233">
        <v>0</v>
      </c>
      <c r="M233">
        <v>1251.17</v>
      </c>
      <c r="N233">
        <v>2</v>
      </c>
      <c r="O233">
        <v>312.79250000000002</v>
      </c>
      <c r="R233">
        <f t="shared" si="3"/>
        <v>1.2955724406312918</v>
      </c>
    </row>
    <row r="234" spans="1:18" x14ac:dyDescent="0.3">
      <c r="A234">
        <v>2282299</v>
      </c>
      <c r="B234" t="s">
        <v>678</v>
      </c>
      <c r="C234" t="s">
        <v>1</v>
      </c>
      <c r="D234" t="s">
        <v>2</v>
      </c>
      <c r="E234" t="s">
        <v>19</v>
      </c>
      <c r="F234">
        <v>42178</v>
      </c>
      <c r="G234" t="s">
        <v>4</v>
      </c>
      <c r="H234" t="s">
        <v>38</v>
      </c>
      <c r="I234" t="s">
        <v>679</v>
      </c>
      <c r="J234" t="s">
        <v>680</v>
      </c>
      <c r="K234">
        <v>14</v>
      </c>
      <c r="L234">
        <v>6</v>
      </c>
      <c r="M234">
        <v>868</v>
      </c>
      <c r="N234">
        <v>4</v>
      </c>
      <c r="O234">
        <v>144.66666666666666</v>
      </c>
      <c r="R234">
        <f t="shared" si="3"/>
        <v>0.65033360998320333</v>
      </c>
    </row>
    <row r="235" spans="1:18" x14ac:dyDescent="0.3">
      <c r="A235">
        <v>2447954</v>
      </c>
      <c r="B235" t="s">
        <v>681</v>
      </c>
      <c r="C235" t="s">
        <v>23</v>
      </c>
      <c r="D235" t="s">
        <v>9</v>
      </c>
      <c r="E235" t="s">
        <v>49</v>
      </c>
      <c r="F235">
        <v>42970</v>
      </c>
      <c r="G235" t="s">
        <v>4</v>
      </c>
      <c r="H235" t="s">
        <v>5</v>
      </c>
      <c r="I235" t="s">
        <v>682</v>
      </c>
      <c r="J235" t="s">
        <v>683</v>
      </c>
      <c r="K235">
        <v>16</v>
      </c>
      <c r="L235">
        <v>5</v>
      </c>
      <c r="M235">
        <v>29.119999999999997</v>
      </c>
      <c r="N235">
        <v>2</v>
      </c>
      <c r="O235">
        <v>4.1599999999999993</v>
      </c>
      <c r="R235">
        <f t="shared" si="3"/>
        <v>-0.762297729250214</v>
      </c>
    </row>
    <row r="236" spans="1:18" x14ac:dyDescent="0.3">
      <c r="A236">
        <v>2432295</v>
      </c>
      <c r="B236" t="s">
        <v>684</v>
      </c>
      <c r="C236" t="s">
        <v>23</v>
      </c>
      <c r="D236" t="s">
        <v>9</v>
      </c>
      <c r="E236" t="s">
        <v>24</v>
      </c>
      <c r="F236">
        <v>44091</v>
      </c>
      <c r="G236" t="s">
        <v>4</v>
      </c>
      <c r="H236" t="s">
        <v>5</v>
      </c>
      <c r="I236" t="s">
        <v>685</v>
      </c>
      <c r="J236" t="s">
        <v>686</v>
      </c>
      <c r="K236">
        <v>17</v>
      </c>
      <c r="L236">
        <v>4</v>
      </c>
      <c r="M236">
        <v>434</v>
      </c>
      <c r="N236">
        <v>3</v>
      </c>
      <c r="O236">
        <v>86.8</v>
      </c>
      <c r="R236">
        <f t="shared" si="3"/>
        <v>-8.0500360581481856E-2</v>
      </c>
    </row>
    <row r="237" spans="1:18" x14ac:dyDescent="0.3">
      <c r="A237">
        <v>1583237</v>
      </c>
      <c r="B237" t="s">
        <v>687</v>
      </c>
      <c r="C237" t="s">
        <v>1</v>
      </c>
      <c r="D237" t="s">
        <v>9</v>
      </c>
      <c r="E237" t="s">
        <v>10</v>
      </c>
      <c r="F237">
        <v>44175</v>
      </c>
      <c r="G237" t="s">
        <v>4</v>
      </c>
      <c r="H237" t="s">
        <v>81</v>
      </c>
      <c r="I237" t="s">
        <v>688</v>
      </c>
      <c r="J237" t="s">
        <v>92</v>
      </c>
      <c r="K237">
        <v>24</v>
      </c>
      <c r="L237">
        <v>2</v>
      </c>
      <c r="M237">
        <v>186</v>
      </c>
      <c r="N237">
        <v>5</v>
      </c>
      <c r="O237">
        <v>31</v>
      </c>
      <c r="R237">
        <f t="shared" si="3"/>
        <v>-0.49811977233273053</v>
      </c>
    </row>
    <row r="238" spans="1:18" x14ac:dyDescent="0.3">
      <c r="A238">
        <v>1620588</v>
      </c>
      <c r="B238" t="s">
        <v>689</v>
      </c>
      <c r="C238" t="s">
        <v>23</v>
      </c>
      <c r="D238" t="s">
        <v>2</v>
      </c>
      <c r="E238" t="s">
        <v>10</v>
      </c>
      <c r="F238">
        <v>43619</v>
      </c>
      <c r="G238" t="s">
        <v>4</v>
      </c>
      <c r="H238" t="s">
        <v>420</v>
      </c>
      <c r="I238" t="s">
        <v>690</v>
      </c>
      <c r="J238" t="s">
        <v>92</v>
      </c>
      <c r="K238">
        <v>29</v>
      </c>
      <c r="L238">
        <v>5</v>
      </c>
      <c r="M238">
        <v>77.16</v>
      </c>
      <c r="N238">
        <v>5</v>
      </c>
      <c r="O238">
        <v>7.7159999999999993</v>
      </c>
      <c r="R238">
        <f t="shared" si="3"/>
        <v>-0.6814008077158189</v>
      </c>
    </row>
    <row r="239" spans="1:18" x14ac:dyDescent="0.3">
      <c r="A239">
        <v>1771444</v>
      </c>
      <c r="B239" t="s">
        <v>691</v>
      </c>
      <c r="C239" t="s">
        <v>1</v>
      </c>
      <c r="D239" t="s">
        <v>9</v>
      </c>
      <c r="E239" t="s">
        <v>10</v>
      </c>
      <c r="F239">
        <v>42564</v>
      </c>
      <c r="G239" t="s">
        <v>4</v>
      </c>
      <c r="H239" t="s">
        <v>654</v>
      </c>
      <c r="I239" t="s">
        <v>692</v>
      </c>
      <c r="J239" t="s">
        <v>92</v>
      </c>
      <c r="K239">
        <v>20</v>
      </c>
      <c r="L239">
        <v>4</v>
      </c>
      <c r="M239">
        <v>216.14000000000004</v>
      </c>
      <c r="N239">
        <v>5</v>
      </c>
      <c r="O239">
        <v>21.614000000000004</v>
      </c>
      <c r="R239">
        <f t="shared" si="3"/>
        <v>-0.44736554221102626</v>
      </c>
    </row>
    <row r="240" spans="1:18" x14ac:dyDescent="0.3">
      <c r="A240">
        <v>3322082</v>
      </c>
      <c r="B240" t="s">
        <v>693</v>
      </c>
      <c r="C240" t="s">
        <v>23</v>
      </c>
      <c r="D240" t="s">
        <v>9</v>
      </c>
      <c r="E240" t="s">
        <v>49</v>
      </c>
      <c r="F240">
        <v>43480</v>
      </c>
      <c r="G240" t="s">
        <v>694</v>
      </c>
      <c r="H240" t="s">
        <v>5</v>
      </c>
      <c r="I240" t="s">
        <v>695</v>
      </c>
      <c r="J240" t="s">
        <v>554</v>
      </c>
      <c r="K240">
        <v>10</v>
      </c>
      <c r="L240">
        <v>4</v>
      </c>
      <c r="M240">
        <v>432.5</v>
      </c>
      <c r="N240">
        <v>2</v>
      </c>
      <c r="O240">
        <v>216.25</v>
      </c>
      <c r="R240">
        <f t="shared" si="3"/>
        <v>-8.3026284442880544E-2</v>
      </c>
    </row>
    <row r="241" spans="1:18" x14ac:dyDescent="0.3">
      <c r="A241">
        <v>2476277</v>
      </c>
      <c r="B241" t="s">
        <v>696</v>
      </c>
      <c r="C241" t="s">
        <v>1</v>
      </c>
      <c r="D241" t="s">
        <v>9</v>
      </c>
      <c r="E241" t="s">
        <v>10</v>
      </c>
      <c r="F241">
        <v>44222</v>
      </c>
      <c r="G241" t="s">
        <v>697</v>
      </c>
      <c r="H241" t="s">
        <v>33</v>
      </c>
      <c r="I241" t="s">
        <v>698</v>
      </c>
      <c r="J241" t="s">
        <v>699</v>
      </c>
      <c r="K241">
        <v>19</v>
      </c>
      <c r="L241">
        <v>4</v>
      </c>
      <c r="M241">
        <v>721.5</v>
      </c>
      <c r="N241">
        <v>5</v>
      </c>
      <c r="O241">
        <v>103.07142857142857</v>
      </c>
      <c r="R241">
        <f t="shared" si="3"/>
        <v>0.40363504618659873</v>
      </c>
    </row>
    <row r="242" spans="1:18" x14ac:dyDescent="0.3">
      <c r="A242">
        <v>1582421</v>
      </c>
      <c r="B242" t="s">
        <v>700</v>
      </c>
      <c r="C242" t="s">
        <v>23</v>
      </c>
      <c r="D242" t="s">
        <v>9</v>
      </c>
      <c r="E242" t="s">
        <v>24</v>
      </c>
      <c r="F242">
        <v>42744</v>
      </c>
      <c r="G242" t="s">
        <v>4</v>
      </c>
      <c r="H242" t="s">
        <v>56</v>
      </c>
      <c r="I242" t="s">
        <v>701</v>
      </c>
      <c r="J242" t="s">
        <v>702</v>
      </c>
      <c r="K242">
        <v>12</v>
      </c>
      <c r="L242">
        <v>4</v>
      </c>
      <c r="M242">
        <v>193.51</v>
      </c>
      <c r="N242">
        <v>3</v>
      </c>
      <c r="O242">
        <v>21.501111111111111</v>
      </c>
      <c r="R242">
        <f t="shared" si="3"/>
        <v>-0.48547331353332779</v>
      </c>
    </row>
    <row r="243" spans="1:18" x14ac:dyDescent="0.3">
      <c r="A243">
        <v>2170711</v>
      </c>
      <c r="B243" t="s">
        <v>703</v>
      </c>
      <c r="C243" t="s">
        <v>23</v>
      </c>
      <c r="D243" t="s">
        <v>9</v>
      </c>
      <c r="E243" t="s">
        <v>49</v>
      </c>
      <c r="F243">
        <v>42214</v>
      </c>
      <c r="G243" t="s">
        <v>4</v>
      </c>
      <c r="H243" t="s">
        <v>5</v>
      </c>
      <c r="I243" t="s">
        <v>704</v>
      </c>
      <c r="J243" t="s">
        <v>705</v>
      </c>
      <c r="K243">
        <v>5</v>
      </c>
      <c r="L243">
        <v>5</v>
      </c>
      <c r="M243">
        <v>350</v>
      </c>
      <c r="N243">
        <v>2</v>
      </c>
      <c r="O243">
        <v>175</v>
      </c>
      <c r="R243">
        <f t="shared" si="3"/>
        <v>-0.22195209681980801</v>
      </c>
    </row>
    <row r="244" spans="1:18" x14ac:dyDescent="0.3">
      <c r="A244">
        <v>2299574</v>
      </c>
      <c r="B244" t="s">
        <v>706</v>
      </c>
      <c r="C244" t="s">
        <v>1</v>
      </c>
      <c r="D244" t="s">
        <v>9</v>
      </c>
      <c r="E244" t="s">
        <v>19</v>
      </c>
      <c r="F244">
        <v>43180</v>
      </c>
      <c r="G244" t="s">
        <v>4</v>
      </c>
      <c r="H244" t="s">
        <v>5</v>
      </c>
      <c r="I244" t="s">
        <v>707</v>
      </c>
      <c r="J244" t="s">
        <v>708</v>
      </c>
      <c r="K244">
        <v>21</v>
      </c>
      <c r="L244">
        <v>5</v>
      </c>
      <c r="M244">
        <v>106.6</v>
      </c>
      <c r="N244">
        <v>4</v>
      </c>
      <c r="O244">
        <v>21.32</v>
      </c>
      <c r="R244">
        <f t="shared" si="3"/>
        <v>-0.63182534206276741</v>
      </c>
    </row>
    <row r="245" spans="1:18" x14ac:dyDescent="0.3">
      <c r="A245">
        <v>3246426</v>
      </c>
      <c r="B245" t="s">
        <v>709</v>
      </c>
      <c r="C245" t="s">
        <v>23</v>
      </c>
      <c r="D245" t="s">
        <v>9</v>
      </c>
      <c r="E245" t="s">
        <v>10</v>
      </c>
      <c r="F245">
        <v>43244</v>
      </c>
      <c r="G245" t="s">
        <v>4</v>
      </c>
      <c r="H245" t="s">
        <v>5</v>
      </c>
      <c r="I245" t="s">
        <v>710</v>
      </c>
      <c r="J245" t="s">
        <v>151</v>
      </c>
      <c r="K245">
        <v>18</v>
      </c>
      <c r="L245">
        <v>5</v>
      </c>
      <c r="M245">
        <v>280.89999999999998</v>
      </c>
      <c r="N245">
        <v>5</v>
      </c>
      <c r="O245">
        <v>31.211111111111109</v>
      </c>
      <c r="R245">
        <f t="shared" si="3"/>
        <v>-0.33831298936824067</v>
      </c>
    </row>
    <row r="246" spans="1:18" x14ac:dyDescent="0.3">
      <c r="A246">
        <v>3828939</v>
      </c>
      <c r="B246" t="s">
        <v>711</v>
      </c>
      <c r="C246" t="s">
        <v>23</v>
      </c>
      <c r="D246" t="s">
        <v>9</v>
      </c>
      <c r="E246" t="s">
        <v>49</v>
      </c>
      <c r="F246">
        <v>43971</v>
      </c>
      <c r="G246" t="s">
        <v>14</v>
      </c>
      <c r="H246" t="s">
        <v>5</v>
      </c>
      <c r="I246" t="s">
        <v>712</v>
      </c>
      <c r="J246" t="s">
        <v>713</v>
      </c>
      <c r="K246">
        <v>26</v>
      </c>
      <c r="L246">
        <v>5</v>
      </c>
      <c r="M246">
        <v>171.5</v>
      </c>
      <c r="N246">
        <v>2</v>
      </c>
      <c r="O246">
        <v>34.299999999999997</v>
      </c>
      <c r="R246">
        <f t="shared" si="3"/>
        <v>-0.52253703632625115</v>
      </c>
    </row>
    <row r="247" spans="1:18" x14ac:dyDescent="0.3">
      <c r="A247">
        <v>2315063</v>
      </c>
      <c r="B247" t="s">
        <v>714</v>
      </c>
      <c r="C247" t="s">
        <v>1</v>
      </c>
      <c r="D247" t="s">
        <v>9</v>
      </c>
      <c r="E247" t="s">
        <v>3</v>
      </c>
      <c r="F247">
        <v>43445</v>
      </c>
      <c r="G247" t="s">
        <v>4</v>
      </c>
      <c r="H247" t="s">
        <v>5</v>
      </c>
      <c r="I247" t="s">
        <v>715</v>
      </c>
      <c r="J247" t="s">
        <v>716</v>
      </c>
      <c r="K247">
        <v>10</v>
      </c>
      <c r="L247">
        <v>5</v>
      </c>
      <c r="M247">
        <v>349.1</v>
      </c>
      <c r="N247">
        <v>6</v>
      </c>
      <c r="O247">
        <v>49.871428571428574</v>
      </c>
      <c r="R247">
        <f t="shared" si="3"/>
        <v>-0.22346765113664718</v>
      </c>
    </row>
    <row r="248" spans="1:18" x14ac:dyDescent="0.3">
      <c r="A248">
        <v>2189331</v>
      </c>
      <c r="B248" t="s">
        <v>717</v>
      </c>
      <c r="C248" t="s">
        <v>23</v>
      </c>
      <c r="D248" t="s">
        <v>9</v>
      </c>
      <c r="E248" t="s">
        <v>10</v>
      </c>
      <c r="F248">
        <v>43656</v>
      </c>
      <c r="G248" t="s">
        <v>4</v>
      </c>
      <c r="H248" t="s">
        <v>38</v>
      </c>
      <c r="I248" t="s">
        <v>718</v>
      </c>
      <c r="J248" t="s">
        <v>719</v>
      </c>
      <c r="K248">
        <v>25</v>
      </c>
      <c r="L248">
        <v>2</v>
      </c>
      <c r="M248">
        <v>429.5</v>
      </c>
      <c r="N248">
        <v>5</v>
      </c>
      <c r="O248">
        <v>61.357142857142854</v>
      </c>
      <c r="R248">
        <f t="shared" si="3"/>
        <v>-8.8078132165677905E-2</v>
      </c>
    </row>
    <row r="249" spans="1:18" x14ac:dyDescent="0.3">
      <c r="A249">
        <v>1473313</v>
      </c>
      <c r="B249" t="s">
        <v>720</v>
      </c>
      <c r="C249" t="s">
        <v>1</v>
      </c>
      <c r="D249" t="s">
        <v>9</v>
      </c>
      <c r="E249" t="s">
        <v>3</v>
      </c>
      <c r="F249">
        <v>43871</v>
      </c>
      <c r="G249" t="s">
        <v>4</v>
      </c>
      <c r="H249" t="s">
        <v>81</v>
      </c>
      <c r="I249" t="s">
        <v>721</v>
      </c>
      <c r="J249" t="s">
        <v>722</v>
      </c>
      <c r="K249">
        <v>18</v>
      </c>
      <c r="L249">
        <v>3</v>
      </c>
      <c r="M249">
        <v>349.25</v>
      </c>
      <c r="N249">
        <v>6</v>
      </c>
      <c r="O249">
        <v>58.208333333333336</v>
      </c>
      <c r="R249">
        <f t="shared" si="3"/>
        <v>-0.22321505875050737</v>
      </c>
    </row>
    <row r="250" spans="1:18" x14ac:dyDescent="0.3">
      <c r="A250">
        <v>3672241</v>
      </c>
      <c r="B250" t="s">
        <v>723</v>
      </c>
      <c r="C250" t="s">
        <v>23</v>
      </c>
      <c r="D250" t="s">
        <v>9</v>
      </c>
      <c r="E250" t="s">
        <v>24</v>
      </c>
      <c r="F250">
        <v>43627</v>
      </c>
      <c r="G250" t="s">
        <v>4</v>
      </c>
      <c r="H250" t="s">
        <v>38</v>
      </c>
      <c r="I250" t="s">
        <v>724</v>
      </c>
      <c r="J250" t="s">
        <v>725</v>
      </c>
      <c r="K250">
        <v>7</v>
      </c>
      <c r="L250">
        <v>6</v>
      </c>
      <c r="M250">
        <v>375</v>
      </c>
      <c r="N250">
        <v>3</v>
      </c>
      <c r="O250">
        <v>125</v>
      </c>
      <c r="R250">
        <f t="shared" si="3"/>
        <v>-0.17985336579649666</v>
      </c>
    </row>
    <row r="251" spans="1:18" x14ac:dyDescent="0.3">
      <c r="A251">
        <v>2422459</v>
      </c>
      <c r="B251" t="s">
        <v>726</v>
      </c>
      <c r="C251" t="s">
        <v>1</v>
      </c>
      <c r="D251" t="s">
        <v>2</v>
      </c>
      <c r="E251" t="s">
        <v>19</v>
      </c>
      <c r="F251">
        <v>44116</v>
      </c>
      <c r="G251" t="s">
        <v>14</v>
      </c>
      <c r="H251" t="s">
        <v>38</v>
      </c>
      <c r="I251" t="s">
        <v>727</v>
      </c>
      <c r="J251" t="s">
        <v>728</v>
      </c>
      <c r="K251">
        <v>32</v>
      </c>
      <c r="L251">
        <v>6</v>
      </c>
      <c r="M251">
        <v>206.5</v>
      </c>
      <c r="N251">
        <v>4</v>
      </c>
      <c r="O251">
        <v>41.3</v>
      </c>
      <c r="R251">
        <f t="shared" si="3"/>
        <v>-0.46359881289361521</v>
      </c>
    </row>
    <row r="252" spans="1:18" x14ac:dyDescent="0.3">
      <c r="A252">
        <v>3101549</v>
      </c>
      <c r="B252" t="s">
        <v>729</v>
      </c>
      <c r="C252" t="s">
        <v>149</v>
      </c>
      <c r="D252" t="s">
        <v>9</v>
      </c>
      <c r="E252" t="s">
        <v>149</v>
      </c>
      <c r="F252">
        <v>42633</v>
      </c>
      <c r="G252" t="s">
        <v>32</v>
      </c>
      <c r="H252" t="s">
        <v>114</v>
      </c>
      <c r="I252" t="s">
        <v>380</v>
      </c>
      <c r="J252" t="s">
        <v>92</v>
      </c>
      <c r="K252">
        <v>6</v>
      </c>
      <c r="L252">
        <v>1</v>
      </c>
      <c r="M252">
        <v>1080</v>
      </c>
      <c r="N252">
        <v>0</v>
      </c>
      <c r="O252">
        <v>1080</v>
      </c>
      <c r="R252">
        <f t="shared" si="3"/>
        <v>1.0073308490608837</v>
      </c>
    </row>
    <row r="253" spans="1:18" x14ac:dyDescent="0.3">
      <c r="A253">
        <v>3246176</v>
      </c>
      <c r="B253" t="s">
        <v>730</v>
      </c>
      <c r="C253" t="s">
        <v>23</v>
      </c>
      <c r="D253" t="s">
        <v>9</v>
      </c>
      <c r="E253" t="s">
        <v>149</v>
      </c>
      <c r="F253">
        <v>42633</v>
      </c>
      <c r="G253" t="s">
        <v>32</v>
      </c>
      <c r="H253" t="s">
        <v>114</v>
      </c>
      <c r="I253" t="s">
        <v>380</v>
      </c>
      <c r="J253" t="s">
        <v>92</v>
      </c>
      <c r="K253">
        <v>6</v>
      </c>
      <c r="L253">
        <v>1</v>
      </c>
      <c r="M253">
        <v>1080</v>
      </c>
      <c r="N253">
        <v>0</v>
      </c>
      <c r="O253">
        <v>1080</v>
      </c>
      <c r="R253">
        <f t="shared" si="3"/>
        <v>1.0073308490608837</v>
      </c>
    </row>
    <row r="254" spans="1:18" x14ac:dyDescent="0.3">
      <c r="A254">
        <v>1117772</v>
      </c>
      <c r="B254" t="s">
        <v>731</v>
      </c>
      <c r="C254" t="s">
        <v>31</v>
      </c>
      <c r="D254" t="s">
        <v>9</v>
      </c>
      <c r="E254" t="s">
        <v>376</v>
      </c>
      <c r="F254">
        <v>43284</v>
      </c>
      <c r="G254" t="s">
        <v>32</v>
      </c>
      <c r="H254" t="s">
        <v>38</v>
      </c>
      <c r="I254" t="s">
        <v>245</v>
      </c>
      <c r="J254" t="s">
        <v>92</v>
      </c>
      <c r="K254">
        <v>4</v>
      </c>
      <c r="L254">
        <v>1</v>
      </c>
      <c r="M254">
        <v>1502</v>
      </c>
      <c r="N254">
        <v>1</v>
      </c>
      <c r="O254">
        <v>1502</v>
      </c>
      <c r="R254">
        <f t="shared" si="3"/>
        <v>1.7179574287343793</v>
      </c>
    </row>
    <row r="255" spans="1:18" x14ac:dyDescent="0.3">
      <c r="A255">
        <v>2518092</v>
      </c>
      <c r="B255" t="s">
        <v>732</v>
      </c>
      <c r="C255" t="s">
        <v>1</v>
      </c>
      <c r="D255" t="s">
        <v>9</v>
      </c>
      <c r="E255" t="s">
        <v>10</v>
      </c>
      <c r="F255">
        <v>44101</v>
      </c>
      <c r="G255" t="s">
        <v>4</v>
      </c>
      <c r="H255" t="s">
        <v>107</v>
      </c>
      <c r="I255" t="s">
        <v>733</v>
      </c>
      <c r="J255" t="s">
        <v>92</v>
      </c>
      <c r="K255">
        <v>15</v>
      </c>
      <c r="L255">
        <v>4</v>
      </c>
      <c r="M255">
        <v>177.45</v>
      </c>
      <c r="N255">
        <v>5</v>
      </c>
      <c r="O255">
        <v>29.574999999999999</v>
      </c>
      <c r="R255">
        <f t="shared" si="3"/>
        <v>-0.51251753834270308</v>
      </c>
    </row>
    <row r="256" spans="1:18" x14ac:dyDescent="0.3">
      <c r="A256">
        <v>2434555</v>
      </c>
      <c r="B256" t="s">
        <v>734</v>
      </c>
      <c r="C256" t="s">
        <v>23</v>
      </c>
      <c r="D256" t="s">
        <v>9</v>
      </c>
      <c r="E256" t="s">
        <v>10</v>
      </c>
      <c r="F256">
        <v>43462</v>
      </c>
      <c r="G256" t="s">
        <v>4</v>
      </c>
      <c r="H256" t="s">
        <v>5</v>
      </c>
      <c r="I256" t="s">
        <v>735</v>
      </c>
      <c r="J256" t="s">
        <v>728</v>
      </c>
      <c r="K256">
        <v>19</v>
      </c>
      <c r="L256">
        <v>2</v>
      </c>
      <c r="M256">
        <v>684.17000000000007</v>
      </c>
      <c r="N256">
        <v>5</v>
      </c>
      <c r="O256">
        <v>76.018888888888895</v>
      </c>
      <c r="R256">
        <f t="shared" si="3"/>
        <v>0.34077322102259033</v>
      </c>
    </row>
    <row r="257" spans="1:18" x14ac:dyDescent="0.3">
      <c r="A257">
        <v>2339578</v>
      </c>
      <c r="B257" t="s">
        <v>736</v>
      </c>
      <c r="C257" t="s">
        <v>1</v>
      </c>
      <c r="D257" t="s">
        <v>9</v>
      </c>
      <c r="E257" t="s">
        <v>10</v>
      </c>
      <c r="F257">
        <v>43755</v>
      </c>
      <c r="G257" t="s">
        <v>4</v>
      </c>
      <c r="H257" t="s">
        <v>5</v>
      </c>
      <c r="I257" t="s">
        <v>737</v>
      </c>
      <c r="J257" t="s">
        <v>738</v>
      </c>
      <c r="K257">
        <v>15</v>
      </c>
      <c r="L257">
        <v>7</v>
      </c>
      <c r="M257">
        <v>209.17500000000001</v>
      </c>
      <c r="N257">
        <v>5</v>
      </c>
      <c r="O257">
        <v>26.146875000000001</v>
      </c>
      <c r="R257">
        <f t="shared" si="3"/>
        <v>-0.45909424867412085</v>
      </c>
    </row>
    <row r="258" spans="1:18" x14ac:dyDescent="0.3">
      <c r="A258">
        <v>2474657</v>
      </c>
      <c r="B258" t="s">
        <v>739</v>
      </c>
      <c r="C258" t="s">
        <v>1</v>
      </c>
      <c r="D258" t="s">
        <v>9</v>
      </c>
      <c r="E258" t="s">
        <v>19</v>
      </c>
      <c r="F258">
        <v>43557</v>
      </c>
      <c r="G258" t="s">
        <v>4</v>
      </c>
      <c r="H258" t="s">
        <v>5</v>
      </c>
      <c r="I258" t="s">
        <v>740</v>
      </c>
      <c r="J258" t="s">
        <v>741</v>
      </c>
      <c r="K258">
        <v>15</v>
      </c>
      <c r="L258">
        <v>9</v>
      </c>
      <c r="M258">
        <v>308.60000000000002</v>
      </c>
      <c r="N258">
        <v>4</v>
      </c>
      <c r="O258">
        <v>51.433333333333337</v>
      </c>
      <c r="R258">
        <f t="shared" si="3"/>
        <v>-0.29166759539441162</v>
      </c>
    </row>
    <row r="259" spans="1:18" x14ac:dyDescent="0.3">
      <c r="A259">
        <v>2435487</v>
      </c>
      <c r="B259" t="s">
        <v>742</v>
      </c>
      <c r="C259" t="s">
        <v>23</v>
      </c>
      <c r="D259" t="s">
        <v>9</v>
      </c>
      <c r="E259" t="s">
        <v>24</v>
      </c>
      <c r="F259">
        <v>43875</v>
      </c>
      <c r="G259" t="s">
        <v>4</v>
      </c>
      <c r="H259" t="s">
        <v>5</v>
      </c>
      <c r="I259" t="s">
        <v>743</v>
      </c>
      <c r="J259" t="s">
        <v>744</v>
      </c>
      <c r="K259">
        <v>18</v>
      </c>
      <c r="L259">
        <v>5</v>
      </c>
      <c r="M259">
        <v>301.19000000000005</v>
      </c>
      <c r="N259">
        <v>3</v>
      </c>
      <c r="O259">
        <v>37.648750000000007</v>
      </c>
      <c r="R259">
        <f t="shared" ref="R259:R322" si="4">(M259-$P$2)/$Q$2</f>
        <v>-0.30414565926972104</v>
      </c>
    </row>
    <row r="260" spans="1:18" x14ac:dyDescent="0.3">
      <c r="A260">
        <v>3692811</v>
      </c>
      <c r="B260" t="s">
        <v>745</v>
      </c>
      <c r="C260" t="s">
        <v>23</v>
      </c>
      <c r="D260" t="s">
        <v>9</v>
      </c>
      <c r="E260" t="s">
        <v>19</v>
      </c>
      <c r="F260">
        <v>43815</v>
      </c>
      <c r="G260" t="s">
        <v>32</v>
      </c>
      <c r="H260" t="s">
        <v>15</v>
      </c>
      <c r="I260" t="s">
        <v>746</v>
      </c>
      <c r="J260" t="s">
        <v>747</v>
      </c>
      <c r="K260">
        <v>12</v>
      </c>
      <c r="L260">
        <v>4</v>
      </c>
      <c r="M260">
        <v>566.14149999999995</v>
      </c>
      <c r="N260">
        <v>4</v>
      </c>
      <c r="O260">
        <v>80.877357142857136</v>
      </c>
      <c r="R260">
        <f t="shared" si="4"/>
        <v>0.14201921803919396</v>
      </c>
    </row>
    <row r="261" spans="1:18" x14ac:dyDescent="0.3">
      <c r="A261">
        <v>1627295</v>
      </c>
      <c r="B261" t="s">
        <v>748</v>
      </c>
      <c r="C261" t="s">
        <v>23</v>
      </c>
      <c r="D261" t="s">
        <v>9</v>
      </c>
      <c r="E261" t="s">
        <v>19</v>
      </c>
      <c r="F261">
        <v>44133</v>
      </c>
      <c r="G261" t="s">
        <v>4</v>
      </c>
      <c r="H261" t="s">
        <v>5</v>
      </c>
      <c r="I261" t="s">
        <v>749</v>
      </c>
      <c r="J261" t="s">
        <v>750</v>
      </c>
      <c r="K261">
        <v>23</v>
      </c>
      <c r="L261">
        <v>4</v>
      </c>
      <c r="M261">
        <v>284.66999999999996</v>
      </c>
      <c r="N261">
        <v>4</v>
      </c>
      <c r="O261">
        <v>31.629999999999995</v>
      </c>
      <c r="R261">
        <f t="shared" si="4"/>
        <v>-0.33196450072992534</v>
      </c>
    </row>
    <row r="262" spans="1:18" x14ac:dyDescent="0.3">
      <c r="A262">
        <v>1625597</v>
      </c>
      <c r="B262" t="s">
        <v>751</v>
      </c>
      <c r="C262" t="s">
        <v>23</v>
      </c>
      <c r="D262" t="s">
        <v>2</v>
      </c>
      <c r="E262" t="s">
        <v>19</v>
      </c>
      <c r="F262">
        <v>43822</v>
      </c>
      <c r="G262" t="s">
        <v>4</v>
      </c>
      <c r="H262" t="s">
        <v>56</v>
      </c>
      <c r="I262" t="s">
        <v>752</v>
      </c>
      <c r="J262" t="s">
        <v>753</v>
      </c>
      <c r="K262">
        <v>20</v>
      </c>
      <c r="L262">
        <v>6</v>
      </c>
      <c r="M262">
        <v>178.5</v>
      </c>
      <c r="N262">
        <v>4</v>
      </c>
      <c r="O262">
        <v>17.850000000000001</v>
      </c>
      <c r="R262">
        <f t="shared" si="4"/>
        <v>-0.51074939163972388</v>
      </c>
    </row>
    <row r="263" spans="1:18" x14ac:dyDescent="0.3">
      <c r="A263">
        <v>2540550</v>
      </c>
      <c r="B263" t="s">
        <v>754</v>
      </c>
      <c r="C263" t="s">
        <v>1</v>
      </c>
      <c r="D263" t="s">
        <v>9</v>
      </c>
      <c r="E263" t="s">
        <v>19</v>
      </c>
      <c r="F263">
        <v>43781</v>
      </c>
      <c r="G263" t="s">
        <v>4</v>
      </c>
      <c r="H263" t="s">
        <v>5</v>
      </c>
      <c r="I263" t="s">
        <v>755</v>
      </c>
      <c r="J263" t="s">
        <v>299</v>
      </c>
      <c r="K263">
        <v>17</v>
      </c>
      <c r="L263">
        <v>5</v>
      </c>
      <c r="M263">
        <v>128.69999999999999</v>
      </c>
      <c r="N263">
        <v>4</v>
      </c>
      <c r="O263">
        <v>32.174999999999997</v>
      </c>
      <c r="R263">
        <f t="shared" si="4"/>
        <v>-0.59461006383816017</v>
      </c>
    </row>
    <row r="264" spans="1:18" x14ac:dyDescent="0.3">
      <c r="A264">
        <v>2286466</v>
      </c>
      <c r="B264" t="s">
        <v>756</v>
      </c>
      <c r="C264" t="s">
        <v>1</v>
      </c>
      <c r="D264" t="s">
        <v>9</v>
      </c>
      <c r="E264" t="s">
        <v>3</v>
      </c>
      <c r="F264">
        <v>43808</v>
      </c>
      <c r="G264" t="s">
        <v>4</v>
      </c>
      <c r="H264" t="s">
        <v>5</v>
      </c>
      <c r="I264" t="s">
        <v>757</v>
      </c>
      <c r="J264" t="s">
        <v>92</v>
      </c>
      <c r="K264">
        <v>10</v>
      </c>
      <c r="L264">
        <v>4</v>
      </c>
      <c r="M264">
        <v>297.5</v>
      </c>
      <c r="N264">
        <v>6</v>
      </c>
      <c r="O264">
        <v>37.1875</v>
      </c>
      <c r="R264">
        <f t="shared" si="4"/>
        <v>-0.31035943196876187</v>
      </c>
    </row>
    <row r="265" spans="1:18" x14ac:dyDescent="0.3">
      <c r="A265">
        <v>2551237</v>
      </c>
      <c r="B265" t="s">
        <v>758</v>
      </c>
      <c r="C265" t="s">
        <v>23</v>
      </c>
      <c r="D265" t="s">
        <v>9</v>
      </c>
      <c r="E265" t="s">
        <v>24</v>
      </c>
      <c r="F265">
        <v>43669</v>
      </c>
      <c r="G265" t="s">
        <v>4</v>
      </c>
      <c r="H265" t="s">
        <v>5</v>
      </c>
      <c r="I265" t="s">
        <v>759</v>
      </c>
      <c r="J265" t="s">
        <v>760</v>
      </c>
      <c r="K265">
        <v>25</v>
      </c>
      <c r="L265">
        <v>7</v>
      </c>
      <c r="M265">
        <v>95</v>
      </c>
      <c r="N265">
        <v>3</v>
      </c>
      <c r="O265">
        <v>23.75</v>
      </c>
      <c r="R265">
        <f t="shared" si="4"/>
        <v>-0.65135915325758387</v>
      </c>
    </row>
    <row r="266" spans="1:18" x14ac:dyDescent="0.3">
      <c r="A266">
        <v>3630216</v>
      </c>
      <c r="B266" t="s">
        <v>761</v>
      </c>
      <c r="C266" t="s">
        <v>1</v>
      </c>
      <c r="D266" t="s">
        <v>2</v>
      </c>
      <c r="E266" t="s">
        <v>762</v>
      </c>
      <c r="F266">
        <v>44215</v>
      </c>
      <c r="G266" t="s">
        <v>4</v>
      </c>
      <c r="H266" t="s">
        <v>114</v>
      </c>
      <c r="I266" t="s">
        <v>763</v>
      </c>
      <c r="J266" t="s">
        <v>130</v>
      </c>
      <c r="K266">
        <v>14</v>
      </c>
      <c r="L266">
        <v>5</v>
      </c>
      <c r="M266">
        <v>8200</v>
      </c>
      <c r="N266">
        <v>1</v>
      </c>
      <c r="O266">
        <v>911.11111111111109</v>
      </c>
      <c r="R266">
        <f t="shared" si="4"/>
        <v>12.997049444499957</v>
      </c>
    </row>
    <row r="267" spans="1:18" x14ac:dyDescent="0.3">
      <c r="A267">
        <v>3423276</v>
      </c>
      <c r="B267" t="s">
        <v>764</v>
      </c>
      <c r="C267" t="s">
        <v>23</v>
      </c>
      <c r="D267" t="s">
        <v>2</v>
      </c>
      <c r="E267" t="s">
        <v>24</v>
      </c>
      <c r="F267">
        <v>43689</v>
      </c>
      <c r="G267" t="s">
        <v>32</v>
      </c>
      <c r="H267" t="s">
        <v>5</v>
      </c>
      <c r="I267" t="s">
        <v>204</v>
      </c>
      <c r="J267" t="s">
        <v>765</v>
      </c>
      <c r="K267">
        <v>10</v>
      </c>
      <c r="L267">
        <v>1</v>
      </c>
      <c r="M267">
        <v>1629.5416</v>
      </c>
      <c r="N267">
        <v>3</v>
      </c>
      <c r="O267">
        <v>407.3854</v>
      </c>
      <c r="R267">
        <f t="shared" si="4"/>
        <v>1.9327310092416898</v>
      </c>
    </row>
    <row r="268" spans="1:18" x14ac:dyDescent="0.3">
      <c r="A268">
        <v>3400485</v>
      </c>
      <c r="B268" t="s">
        <v>766</v>
      </c>
      <c r="C268" t="s">
        <v>23</v>
      </c>
      <c r="D268" t="s">
        <v>9</v>
      </c>
      <c r="E268" t="s">
        <v>19</v>
      </c>
      <c r="F268">
        <v>43977</v>
      </c>
      <c r="G268" t="s">
        <v>4</v>
      </c>
      <c r="H268" t="s">
        <v>767</v>
      </c>
      <c r="I268" t="s">
        <v>768</v>
      </c>
      <c r="J268" t="s">
        <v>92</v>
      </c>
      <c r="K268">
        <v>14</v>
      </c>
      <c r="L268">
        <v>4</v>
      </c>
      <c r="M268">
        <v>388.7</v>
      </c>
      <c r="N268">
        <v>4</v>
      </c>
      <c r="O268">
        <v>64.783333333333331</v>
      </c>
      <c r="R268">
        <f t="shared" si="4"/>
        <v>-0.15678326119572206</v>
      </c>
    </row>
    <row r="269" spans="1:18" x14ac:dyDescent="0.3">
      <c r="A269">
        <v>3245659</v>
      </c>
      <c r="B269" t="s">
        <v>769</v>
      </c>
      <c r="C269" t="s">
        <v>31</v>
      </c>
      <c r="D269" t="s">
        <v>2</v>
      </c>
      <c r="E269" t="s">
        <v>762</v>
      </c>
      <c r="F269">
        <v>43777</v>
      </c>
      <c r="G269" t="s">
        <v>770</v>
      </c>
      <c r="H269" t="s">
        <v>15</v>
      </c>
      <c r="I269" t="s">
        <v>771</v>
      </c>
      <c r="J269" t="s">
        <v>92</v>
      </c>
      <c r="K269">
        <v>14</v>
      </c>
      <c r="L269">
        <v>6</v>
      </c>
      <c r="M269">
        <v>1647.02</v>
      </c>
      <c r="N269">
        <v>1</v>
      </c>
      <c r="O269">
        <v>235.28857142857143</v>
      </c>
      <c r="R269">
        <f t="shared" si="4"/>
        <v>1.9621637476544036</v>
      </c>
    </row>
    <row r="270" spans="1:18" x14ac:dyDescent="0.3">
      <c r="A270">
        <v>3560710</v>
      </c>
      <c r="B270" t="s">
        <v>772</v>
      </c>
      <c r="C270" t="s">
        <v>23</v>
      </c>
      <c r="D270" t="s">
        <v>9</v>
      </c>
      <c r="E270" t="s">
        <v>49</v>
      </c>
      <c r="F270">
        <v>43181</v>
      </c>
      <c r="G270" t="s">
        <v>32</v>
      </c>
      <c r="H270" t="s">
        <v>114</v>
      </c>
      <c r="I270" t="s">
        <v>773</v>
      </c>
      <c r="J270" t="s">
        <v>130</v>
      </c>
      <c r="K270">
        <v>7</v>
      </c>
      <c r="L270">
        <v>2</v>
      </c>
      <c r="M270">
        <v>480</v>
      </c>
      <c r="N270">
        <v>2</v>
      </c>
      <c r="O270">
        <v>480</v>
      </c>
      <c r="R270">
        <f t="shared" si="4"/>
        <v>-3.0386954985889636E-3</v>
      </c>
    </row>
    <row r="271" spans="1:18" x14ac:dyDescent="0.3">
      <c r="A271">
        <v>2427560</v>
      </c>
      <c r="B271" t="s">
        <v>774</v>
      </c>
      <c r="C271" t="s">
        <v>1</v>
      </c>
      <c r="D271" t="s">
        <v>9</v>
      </c>
      <c r="E271" t="s">
        <v>3</v>
      </c>
      <c r="F271">
        <v>43696</v>
      </c>
      <c r="G271" t="s">
        <v>14</v>
      </c>
      <c r="H271" t="s">
        <v>15</v>
      </c>
      <c r="I271" t="s">
        <v>775</v>
      </c>
      <c r="J271" t="s">
        <v>17</v>
      </c>
      <c r="K271">
        <v>14</v>
      </c>
      <c r="L271">
        <v>3</v>
      </c>
      <c r="M271">
        <v>791.49</v>
      </c>
      <c r="N271">
        <v>6</v>
      </c>
      <c r="O271">
        <v>71.953636363636363</v>
      </c>
      <c r="R271">
        <f t="shared" si="4"/>
        <v>0.52149465355946123</v>
      </c>
    </row>
    <row r="272" spans="1:18" x14ac:dyDescent="0.3">
      <c r="A272">
        <v>2340098</v>
      </c>
      <c r="B272" t="s">
        <v>776</v>
      </c>
      <c r="C272" t="s">
        <v>1</v>
      </c>
      <c r="D272" t="s">
        <v>9</v>
      </c>
      <c r="E272" t="s">
        <v>10</v>
      </c>
      <c r="F272">
        <v>43942</v>
      </c>
      <c r="G272" t="s">
        <v>4</v>
      </c>
      <c r="H272" t="s">
        <v>5</v>
      </c>
      <c r="I272" t="s">
        <v>777</v>
      </c>
      <c r="J272" t="s">
        <v>778</v>
      </c>
      <c r="K272">
        <v>12</v>
      </c>
      <c r="L272">
        <v>3</v>
      </c>
      <c r="M272">
        <v>455.9</v>
      </c>
      <c r="N272">
        <v>5</v>
      </c>
      <c r="O272">
        <v>91.179999999999993</v>
      </c>
      <c r="R272">
        <f t="shared" si="4"/>
        <v>-4.3621872205061148E-2</v>
      </c>
    </row>
    <row r="273" spans="1:18" x14ac:dyDescent="0.3">
      <c r="A273">
        <v>2950328</v>
      </c>
      <c r="B273" t="s">
        <v>779</v>
      </c>
      <c r="C273" t="s">
        <v>23</v>
      </c>
      <c r="D273" t="s">
        <v>9</v>
      </c>
      <c r="E273" t="s">
        <v>24</v>
      </c>
      <c r="F273">
        <v>43599</v>
      </c>
      <c r="G273" t="s">
        <v>4</v>
      </c>
      <c r="H273" t="s">
        <v>247</v>
      </c>
      <c r="I273" t="s">
        <v>780</v>
      </c>
      <c r="J273" t="s">
        <v>781</v>
      </c>
      <c r="K273">
        <v>17</v>
      </c>
      <c r="L273">
        <v>4</v>
      </c>
      <c r="M273">
        <v>152</v>
      </c>
      <c r="N273">
        <v>3</v>
      </c>
      <c r="O273">
        <v>21.714285714285715</v>
      </c>
      <c r="R273">
        <f t="shared" si="4"/>
        <v>-0.55537404652443401</v>
      </c>
    </row>
    <row r="274" spans="1:18" x14ac:dyDescent="0.3">
      <c r="A274">
        <v>1719478</v>
      </c>
      <c r="B274" t="s">
        <v>782</v>
      </c>
      <c r="C274" t="s">
        <v>1</v>
      </c>
      <c r="D274" t="s">
        <v>9</v>
      </c>
      <c r="E274" t="s">
        <v>19</v>
      </c>
      <c r="F274">
        <v>44049</v>
      </c>
      <c r="G274" t="s">
        <v>4</v>
      </c>
      <c r="H274" t="s">
        <v>81</v>
      </c>
      <c r="I274" t="s">
        <v>783</v>
      </c>
      <c r="J274" t="s">
        <v>784</v>
      </c>
      <c r="K274">
        <v>20</v>
      </c>
      <c r="L274">
        <v>4</v>
      </c>
      <c r="M274">
        <v>113.2</v>
      </c>
      <c r="N274">
        <v>4</v>
      </c>
      <c r="O274">
        <v>22.64</v>
      </c>
      <c r="R274">
        <f t="shared" si="4"/>
        <v>-0.6207112770726132</v>
      </c>
    </row>
    <row r="275" spans="1:18" x14ac:dyDescent="0.3">
      <c r="A275">
        <v>2302039</v>
      </c>
      <c r="B275" t="s">
        <v>785</v>
      </c>
      <c r="C275" t="s">
        <v>23</v>
      </c>
      <c r="D275" t="s">
        <v>9</v>
      </c>
      <c r="E275" t="s">
        <v>10</v>
      </c>
      <c r="F275">
        <v>44154</v>
      </c>
      <c r="G275" t="s">
        <v>558</v>
      </c>
      <c r="H275" t="s">
        <v>5</v>
      </c>
      <c r="I275" t="s">
        <v>786</v>
      </c>
      <c r="J275" t="s">
        <v>279</v>
      </c>
      <c r="K275">
        <v>12</v>
      </c>
      <c r="L275">
        <v>7</v>
      </c>
      <c r="M275">
        <v>225</v>
      </c>
      <c r="N275">
        <v>5</v>
      </c>
      <c r="O275">
        <v>45</v>
      </c>
      <c r="R275">
        <f t="shared" si="4"/>
        <v>-0.43244575193636481</v>
      </c>
    </row>
    <row r="276" spans="1:18" x14ac:dyDescent="0.3">
      <c r="A276">
        <v>2485932</v>
      </c>
      <c r="B276" t="s">
        <v>787</v>
      </c>
      <c r="C276" t="s">
        <v>149</v>
      </c>
      <c r="D276" t="s">
        <v>9</v>
      </c>
      <c r="E276" t="s">
        <v>3</v>
      </c>
      <c r="F276">
        <v>43333</v>
      </c>
      <c r="G276" t="s">
        <v>4</v>
      </c>
      <c r="H276" t="s">
        <v>256</v>
      </c>
      <c r="I276" t="s">
        <v>788</v>
      </c>
      <c r="J276" t="s">
        <v>92</v>
      </c>
      <c r="K276">
        <v>21</v>
      </c>
      <c r="L276">
        <v>4</v>
      </c>
      <c r="M276">
        <v>182</v>
      </c>
      <c r="N276">
        <v>6</v>
      </c>
      <c r="O276">
        <v>22.75</v>
      </c>
      <c r="R276">
        <f t="shared" si="4"/>
        <v>-0.50485556929646036</v>
      </c>
    </row>
    <row r="277" spans="1:18" x14ac:dyDescent="0.3">
      <c r="A277">
        <v>3434066</v>
      </c>
      <c r="B277" t="s">
        <v>789</v>
      </c>
      <c r="C277" t="s">
        <v>23</v>
      </c>
      <c r="D277" t="s">
        <v>9</v>
      </c>
      <c r="E277" t="s">
        <v>24</v>
      </c>
      <c r="F277">
        <v>44098</v>
      </c>
      <c r="G277" t="s">
        <v>4</v>
      </c>
      <c r="H277" t="s">
        <v>5</v>
      </c>
      <c r="I277" t="s">
        <v>790</v>
      </c>
      <c r="J277" t="s">
        <v>791</v>
      </c>
      <c r="K277">
        <v>17</v>
      </c>
      <c r="L277">
        <v>6</v>
      </c>
      <c r="M277">
        <v>292.5</v>
      </c>
      <c r="N277">
        <v>3</v>
      </c>
      <c r="O277">
        <v>73.125</v>
      </c>
      <c r="R277">
        <f t="shared" si="4"/>
        <v>-0.31877917817342416</v>
      </c>
    </row>
    <row r="278" spans="1:18" x14ac:dyDescent="0.3">
      <c r="A278">
        <v>2506323</v>
      </c>
      <c r="B278" t="s">
        <v>792</v>
      </c>
      <c r="C278" t="s">
        <v>149</v>
      </c>
      <c r="D278" t="s">
        <v>9</v>
      </c>
      <c r="E278" t="s">
        <v>19</v>
      </c>
      <c r="F278">
        <v>43383</v>
      </c>
      <c r="G278" t="s">
        <v>4</v>
      </c>
      <c r="H278" t="s">
        <v>15</v>
      </c>
      <c r="I278" t="s">
        <v>793</v>
      </c>
      <c r="J278" t="s">
        <v>794</v>
      </c>
      <c r="K278">
        <v>26</v>
      </c>
      <c r="L278">
        <v>4</v>
      </c>
      <c r="M278">
        <v>25.65</v>
      </c>
      <c r="N278">
        <v>4</v>
      </c>
      <c r="O278">
        <v>4.2749999999999995</v>
      </c>
      <c r="R278">
        <f t="shared" si="4"/>
        <v>-0.76814103311624959</v>
      </c>
    </row>
    <row r="279" spans="1:18" x14ac:dyDescent="0.3">
      <c r="A279">
        <v>2519031</v>
      </c>
      <c r="B279" t="s">
        <v>795</v>
      </c>
      <c r="C279" t="s">
        <v>23</v>
      </c>
      <c r="D279" t="s">
        <v>9</v>
      </c>
      <c r="E279" t="s">
        <v>49</v>
      </c>
      <c r="F279">
        <v>43915</v>
      </c>
      <c r="G279" t="s">
        <v>4</v>
      </c>
      <c r="H279" t="s">
        <v>33</v>
      </c>
      <c r="I279" t="s">
        <v>796</v>
      </c>
      <c r="J279" t="s">
        <v>797</v>
      </c>
      <c r="K279">
        <v>19</v>
      </c>
      <c r="L279">
        <v>6</v>
      </c>
      <c r="M279">
        <v>75.349999999999994</v>
      </c>
      <c r="N279">
        <v>2</v>
      </c>
      <c r="O279">
        <v>12.558333333333332</v>
      </c>
      <c r="R279">
        <f t="shared" si="4"/>
        <v>-0.68444875584190656</v>
      </c>
    </row>
    <row r="280" spans="1:18" x14ac:dyDescent="0.3">
      <c r="A280">
        <v>2437753</v>
      </c>
      <c r="B280" t="s">
        <v>798</v>
      </c>
      <c r="C280" t="s">
        <v>23</v>
      </c>
      <c r="D280" t="s">
        <v>2</v>
      </c>
      <c r="E280" t="s">
        <v>24</v>
      </c>
      <c r="F280">
        <v>43718</v>
      </c>
      <c r="G280" t="s">
        <v>4</v>
      </c>
      <c r="H280" t="s">
        <v>5</v>
      </c>
      <c r="I280" t="s">
        <v>799</v>
      </c>
      <c r="J280" t="s">
        <v>800</v>
      </c>
      <c r="K280">
        <v>15</v>
      </c>
      <c r="L280">
        <v>12</v>
      </c>
      <c r="M280">
        <v>915</v>
      </c>
      <c r="N280">
        <v>3</v>
      </c>
      <c r="O280">
        <v>183</v>
      </c>
      <c r="R280">
        <f t="shared" si="4"/>
        <v>0.72947922430702861</v>
      </c>
    </row>
    <row r="281" spans="1:18" x14ac:dyDescent="0.3">
      <c r="A281">
        <v>1688698</v>
      </c>
      <c r="B281" t="s">
        <v>801</v>
      </c>
      <c r="C281" t="s">
        <v>1</v>
      </c>
      <c r="D281" t="s">
        <v>9</v>
      </c>
      <c r="E281" t="s">
        <v>19</v>
      </c>
      <c r="F281">
        <v>43815</v>
      </c>
      <c r="G281" t="s">
        <v>802</v>
      </c>
      <c r="H281" t="s">
        <v>81</v>
      </c>
      <c r="I281" t="s">
        <v>803</v>
      </c>
      <c r="J281" t="s">
        <v>804</v>
      </c>
      <c r="K281">
        <v>32</v>
      </c>
      <c r="L281">
        <v>3</v>
      </c>
      <c r="M281">
        <v>139.70410000000001</v>
      </c>
      <c r="N281">
        <v>4</v>
      </c>
      <c r="O281">
        <v>19.957728571428571</v>
      </c>
      <c r="R281">
        <f t="shared" si="4"/>
        <v>-0.57607971799601532</v>
      </c>
    </row>
    <row r="282" spans="1:18" x14ac:dyDescent="0.3">
      <c r="A282">
        <v>3653521</v>
      </c>
      <c r="B282" t="s">
        <v>805</v>
      </c>
      <c r="C282" t="s">
        <v>23</v>
      </c>
      <c r="D282" t="s">
        <v>9</v>
      </c>
      <c r="E282" t="s">
        <v>24</v>
      </c>
      <c r="F282">
        <v>43621</v>
      </c>
      <c r="G282" t="s">
        <v>4</v>
      </c>
      <c r="H282" t="s">
        <v>5</v>
      </c>
      <c r="I282" t="s">
        <v>806</v>
      </c>
      <c r="J282" t="s">
        <v>807</v>
      </c>
      <c r="K282">
        <v>12</v>
      </c>
      <c r="L282">
        <v>7</v>
      </c>
      <c r="M282">
        <v>173</v>
      </c>
      <c r="N282">
        <v>3</v>
      </c>
      <c r="O282">
        <v>57.666666666666664</v>
      </c>
      <c r="R282">
        <f t="shared" si="4"/>
        <v>-0.52001111246485243</v>
      </c>
    </row>
    <row r="283" spans="1:18" x14ac:dyDescent="0.3">
      <c r="A283">
        <v>3568160</v>
      </c>
      <c r="B283" t="s">
        <v>808</v>
      </c>
      <c r="C283" t="s">
        <v>1</v>
      </c>
      <c r="D283" t="s">
        <v>9</v>
      </c>
      <c r="E283" t="s">
        <v>19</v>
      </c>
      <c r="F283">
        <v>43768</v>
      </c>
      <c r="G283" t="s">
        <v>4</v>
      </c>
      <c r="H283" t="s">
        <v>5</v>
      </c>
      <c r="I283" t="s">
        <v>809</v>
      </c>
      <c r="J283" t="s">
        <v>810</v>
      </c>
      <c r="K283">
        <v>8</v>
      </c>
      <c r="L283">
        <v>6</v>
      </c>
      <c r="M283">
        <v>262</v>
      </c>
      <c r="N283">
        <v>4</v>
      </c>
      <c r="O283">
        <v>65.5</v>
      </c>
      <c r="R283">
        <f t="shared" si="4"/>
        <v>-0.37013963002186401</v>
      </c>
    </row>
    <row r="284" spans="1:18" x14ac:dyDescent="0.3">
      <c r="A284">
        <v>1746834</v>
      </c>
      <c r="B284" t="s">
        <v>811</v>
      </c>
      <c r="C284" t="s">
        <v>23</v>
      </c>
      <c r="D284" t="s">
        <v>9</v>
      </c>
      <c r="E284" t="s">
        <v>19</v>
      </c>
      <c r="F284">
        <v>44058</v>
      </c>
      <c r="G284" t="s">
        <v>14</v>
      </c>
      <c r="H284" t="s">
        <v>5</v>
      </c>
      <c r="I284" t="s">
        <v>812</v>
      </c>
      <c r="J284" t="s">
        <v>813</v>
      </c>
      <c r="K284">
        <v>18</v>
      </c>
      <c r="L284">
        <v>5</v>
      </c>
      <c r="M284">
        <v>228.76919999999998</v>
      </c>
      <c r="N284">
        <v>4</v>
      </c>
      <c r="O284">
        <v>38.1282</v>
      </c>
      <c r="R284">
        <f t="shared" si="4"/>
        <v>-0.42609861045744224</v>
      </c>
    </row>
    <row r="285" spans="1:18" x14ac:dyDescent="0.3">
      <c r="A285">
        <v>1018214</v>
      </c>
      <c r="B285" t="s">
        <v>814</v>
      </c>
      <c r="C285" t="s">
        <v>23</v>
      </c>
      <c r="D285" t="s">
        <v>9</v>
      </c>
      <c r="E285" t="s">
        <v>49</v>
      </c>
      <c r="F285">
        <v>42279</v>
      </c>
      <c r="G285" t="s">
        <v>4</v>
      </c>
      <c r="H285" t="s">
        <v>5</v>
      </c>
      <c r="I285" t="s">
        <v>815</v>
      </c>
      <c r="J285" t="s">
        <v>816</v>
      </c>
      <c r="K285">
        <v>26</v>
      </c>
      <c r="L285">
        <v>6</v>
      </c>
      <c r="M285">
        <v>40.269999999999996</v>
      </c>
      <c r="N285">
        <v>2</v>
      </c>
      <c r="O285">
        <v>6.711666666666666</v>
      </c>
      <c r="R285">
        <f t="shared" si="4"/>
        <v>-0.74352169521381717</v>
      </c>
    </row>
    <row r="286" spans="1:18" x14ac:dyDescent="0.3">
      <c r="A286">
        <v>2546603</v>
      </c>
      <c r="B286" t="s">
        <v>817</v>
      </c>
      <c r="C286" t="s">
        <v>1</v>
      </c>
      <c r="D286" t="s">
        <v>9</v>
      </c>
      <c r="E286" t="s">
        <v>19</v>
      </c>
      <c r="F286">
        <v>43948</v>
      </c>
      <c r="G286" t="s">
        <v>4</v>
      </c>
      <c r="H286" t="s">
        <v>5</v>
      </c>
      <c r="I286" t="s">
        <v>818</v>
      </c>
      <c r="J286" t="s">
        <v>819</v>
      </c>
      <c r="K286">
        <v>4</v>
      </c>
      <c r="L286">
        <v>2</v>
      </c>
      <c r="M286">
        <v>161</v>
      </c>
      <c r="N286">
        <v>4</v>
      </c>
      <c r="O286">
        <v>40.25</v>
      </c>
      <c r="R286">
        <f t="shared" si="4"/>
        <v>-0.54021850335604193</v>
      </c>
    </row>
    <row r="287" spans="1:18" x14ac:dyDescent="0.3">
      <c r="A287">
        <v>3535748</v>
      </c>
      <c r="B287" t="s">
        <v>820</v>
      </c>
      <c r="C287" t="s">
        <v>23</v>
      </c>
      <c r="D287" t="s">
        <v>9</v>
      </c>
      <c r="E287" t="s">
        <v>49</v>
      </c>
      <c r="F287">
        <v>43964</v>
      </c>
      <c r="G287" t="s">
        <v>32</v>
      </c>
      <c r="H287" t="s">
        <v>5</v>
      </c>
      <c r="I287" t="s">
        <v>821</v>
      </c>
      <c r="J287" t="s">
        <v>822</v>
      </c>
      <c r="K287">
        <v>20</v>
      </c>
      <c r="L287">
        <v>1</v>
      </c>
      <c r="M287">
        <v>514.93619999999999</v>
      </c>
      <c r="N287">
        <v>2</v>
      </c>
      <c r="O287">
        <v>85.822699999999998</v>
      </c>
      <c r="R287">
        <f t="shared" si="4"/>
        <v>5.5792091972475422E-2</v>
      </c>
    </row>
    <row r="288" spans="1:18" x14ac:dyDescent="0.3">
      <c r="A288">
        <v>2829634</v>
      </c>
      <c r="B288" t="s">
        <v>823</v>
      </c>
      <c r="C288" t="s">
        <v>1</v>
      </c>
      <c r="D288" t="s">
        <v>2</v>
      </c>
      <c r="E288" t="s">
        <v>19</v>
      </c>
      <c r="F288">
        <v>44109</v>
      </c>
      <c r="G288" t="s">
        <v>4</v>
      </c>
      <c r="H288" t="s">
        <v>256</v>
      </c>
      <c r="I288" t="s">
        <v>824</v>
      </c>
      <c r="J288" t="s">
        <v>194</v>
      </c>
      <c r="K288">
        <v>17</v>
      </c>
      <c r="L288">
        <v>5</v>
      </c>
      <c r="M288">
        <v>108.75</v>
      </c>
      <c r="N288">
        <v>4</v>
      </c>
      <c r="O288">
        <v>13.59375</v>
      </c>
      <c r="R288">
        <f t="shared" si="4"/>
        <v>-0.62820485119476266</v>
      </c>
    </row>
    <row r="289" spans="1:18" x14ac:dyDescent="0.3">
      <c r="A289">
        <v>1322064</v>
      </c>
      <c r="B289" t="s">
        <v>825</v>
      </c>
      <c r="C289" t="s">
        <v>1</v>
      </c>
      <c r="D289" t="s">
        <v>2</v>
      </c>
      <c r="E289" t="s">
        <v>10</v>
      </c>
      <c r="F289">
        <v>43013</v>
      </c>
      <c r="G289" t="s">
        <v>4</v>
      </c>
      <c r="H289" t="s">
        <v>333</v>
      </c>
      <c r="I289" t="s">
        <v>826</v>
      </c>
      <c r="J289" t="s">
        <v>827</v>
      </c>
      <c r="K289">
        <v>12</v>
      </c>
      <c r="L289">
        <v>5</v>
      </c>
      <c r="M289">
        <v>492</v>
      </c>
      <c r="N289">
        <v>5</v>
      </c>
      <c r="O289">
        <v>70.285714285714292</v>
      </c>
      <c r="R289">
        <f t="shared" si="4"/>
        <v>1.7168695392600488E-2</v>
      </c>
    </row>
    <row r="290" spans="1:18" x14ac:dyDescent="0.3">
      <c r="A290">
        <v>2462008</v>
      </c>
      <c r="B290" t="s">
        <v>828</v>
      </c>
      <c r="C290" t="s">
        <v>1</v>
      </c>
      <c r="D290" t="s">
        <v>9</v>
      </c>
      <c r="E290" t="s">
        <v>19</v>
      </c>
      <c r="F290">
        <v>42760</v>
      </c>
      <c r="G290" t="s">
        <v>4</v>
      </c>
      <c r="H290" t="s">
        <v>38</v>
      </c>
      <c r="I290" t="s">
        <v>829</v>
      </c>
      <c r="J290" t="s">
        <v>830</v>
      </c>
      <c r="K290">
        <v>16</v>
      </c>
      <c r="L290">
        <v>3</v>
      </c>
      <c r="M290">
        <v>208.2</v>
      </c>
      <c r="N290">
        <v>4</v>
      </c>
      <c r="O290">
        <v>41.64</v>
      </c>
      <c r="R290">
        <f t="shared" si="4"/>
        <v>-0.46073609918403008</v>
      </c>
    </row>
    <row r="291" spans="1:18" x14ac:dyDescent="0.3">
      <c r="A291">
        <v>2347948</v>
      </c>
      <c r="B291" t="s">
        <v>831</v>
      </c>
      <c r="C291" t="s">
        <v>1</v>
      </c>
      <c r="D291" t="s">
        <v>9</v>
      </c>
      <c r="E291" t="s">
        <v>19</v>
      </c>
      <c r="F291">
        <v>43516</v>
      </c>
      <c r="G291" t="s">
        <v>4</v>
      </c>
      <c r="H291" t="s">
        <v>5</v>
      </c>
      <c r="I291" t="s">
        <v>832</v>
      </c>
      <c r="J291" t="s">
        <v>833</v>
      </c>
      <c r="K291">
        <v>8</v>
      </c>
      <c r="L291">
        <v>6</v>
      </c>
      <c r="M291">
        <v>110.5</v>
      </c>
      <c r="N291">
        <v>4</v>
      </c>
      <c r="O291">
        <v>27.625</v>
      </c>
      <c r="R291">
        <f t="shared" si="4"/>
        <v>-0.62525794002313084</v>
      </c>
    </row>
    <row r="292" spans="1:18" x14ac:dyDescent="0.3">
      <c r="A292">
        <v>2351796</v>
      </c>
      <c r="B292" t="s">
        <v>834</v>
      </c>
      <c r="C292" t="s">
        <v>1</v>
      </c>
      <c r="D292" t="s">
        <v>9</v>
      </c>
      <c r="E292" t="s">
        <v>19</v>
      </c>
      <c r="F292">
        <v>43727</v>
      </c>
      <c r="G292" t="s">
        <v>4</v>
      </c>
      <c r="H292" t="s">
        <v>5</v>
      </c>
      <c r="I292" t="s">
        <v>835</v>
      </c>
      <c r="J292" t="s">
        <v>92</v>
      </c>
      <c r="K292">
        <v>21</v>
      </c>
      <c r="L292">
        <v>3</v>
      </c>
      <c r="M292">
        <v>224</v>
      </c>
      <c r="N292">
        <v>4</v>
      </c>
      <c r="O292">
        <v>44.8</v>
      </c>
      <c r="R292">
        <f t="shared" si="4"/>
        <v>-0.43412970117729727</v>
      </c>
    </row>
    <row r="293" spans="1:18" x14ac:dyDescent="0.3">
      <c r="A293">
        <v>3751192</v>
      </c>
      <c r="B293" t="s">
        <v>836</v>
      </c>
      <c r="C293" t="s">
        <v>1</v>
      </c>
      <c r="D293" t="s">
        <v>9</v>
      </c>
      <c r="E293" t="s">
        <v>19</v>
      </c>
      <c r="F293">
        <v>44054</v>
      </c>
      <c r="G293" t="s">
        <v>32</v>
      </c>
      <c r="H293" t="s">
        <v>38</v>
      </c>
      <c r="I293" t="s">
        <v>837</v>
      </c>
      <c r="J293" t="s">
        <v>838</v>
      </c>
      <c r="K293">
        <v>8</v>
      </c>
      <c r="L293">
        <v>3</v>
      </c>
      <c r="M293">
        <v>374.59000000000003</v>
      </c>
      <c r="N293">
        <v>4</v>
      </c>
      <c r="O293">
        <v>187.29500000000002</v>
      </c>
      <c r="R293">
        <f t="shared" si="4"/>
        <v>-0.18054378498527893</v>
      </c>
    </row>
    <row r="294" spans="1:18" x14ac:dyDescent="0.3">
      <c r="A294">
        <v>2543544</v>
      </c>
      <c r="B294" t="s">
        <v>839</v>
      </c>
      <c r="C294" t="s">
        <v>23</v>
      </c>
      <c r="D294" t="s">
        <v>9</v>
      </c>
      <c r="E294" t="s">
        <v>49</v>
      </c>
      <c r="F294">
        <v>44089</v>
      </c>
      <c r="G294" t="s">
        <v>4</v>
      </c>
      <c r="H294" t="s">
        <v>5</v>
      </c>
      <c r="I294" t="s">
        <v>840</v>
      </c>
      <c r="J294" t="s">
        <v>299</v>
      </c>
      <c r="K294">
        <v>28</v>
      </c>
      <c r="L294">
        <v>4</v>
      </c>
      <c r="M294">
        <v>70.7</v>
      </c>
      <c r="N294">
        <v>2</v>
      </c>
      <c r="O294">
        <v>17.675000000000001</v>
      </c>
      <c r="R294">
        <f t="shared" si="4"/>
        <v>-0.69227911981224255</v>
      </c>
    </row>
    <row r="295" spans="1:18" x14ac:dyDescent="0.3">
      <c r="A295">
        <v>1296112</v>
      </c>
      <c r="B295" t="s">
        <v>841</v>
      </c>
      <c r="C295" t="s">
        <v>1</v>
      </c>
      <c r="D295" t="s">
        <v>9</v>
      </c>
      <c r="E295" t="s">
        <v>19</v>
      </c>
      <c r="F295">
        <v>42843</v>
      </c>
      <c r="G295" t="s">
        <v>4</v>
      </c>
      <c r="H295" t="s">
        <v>5</v>
      </c>
      <c r="I295" t="s">
        <v>842</v>
      </c>
      <c r="J295" t="s">
        <v>713</v>
      </c>
      <c r="K295">
        <v>28</v>
      </c>
      <c r="L295">
        <v>2</v>
      </c>
      <c r="M295">
        <v>160.42000000000002</v>
      </c>
      <c r="N295">
        <v>4</v>
      </c>
      <c r="O295">
        <v>16.042000000000002</v>
      </c>
      <c r="R295">
        <f t="shared" si="4"/>
        <v>-0.54119519391578264</v>
      </c>
    </row>
    <row r="296" spans="1:18" x14ac:dyDescent="0.3">
      <c r="A296">
        <v>2339097</v>
      </c>
      <c r="B296" t="s">
        <v>843</v>
      </c>
      <c r="C296" t="s">
        <v>23</v>
      </c>
      <c r="D296" t="s">
        <v>9</v>
      </c>
      <c r="E296" t="s">
        <v>24</v>
      </c>
      <c r="F296">
        <v>43440</v>
      </c>
      <c r="G296" t="s">
        <v>4</v>
      </c>
      <c r="H296" t="s">
        <v>5</v>
      </c>
      <c r="I296" t="s">
        <v>844</v>
      </c>
      <c r="J296" t="s">
        <v>845</v>
      </c>
      <c r="K296">
        <v>16</v>
      </c>
      <c r="L296">
        <v>2</v>
      </c>
      <c r="M296">
        <v>41.55</v>
      </c>
      <c r="N296">
        <v>3</v>
      </c>
      <c r="O296">
        <v>6.9249999999999998</v>
      </c>
      <c r="R296">
        <f t="shared" si="4"/>
        <v>-0.74136624018542352</v>
      </c>
    </row>
    <row r="297" spans="1:18" x14ac:dyDescent="0.3">
      <c r="A297">
        <v>2518861</v>
      </c>
      <c r="B297" t="s">
        <v>846</v>
      </c>
      <c r="C297" t="s">
        <v>23</v>
      </c>
      <c r="D297" t="s">
        <v>9</v>
      </c>
      <c r="E297" t="s">
        <v>24</v>
      </c>
      <c r="F297">
        <v>44167</v>
      </c>
      <c r="G297" t="s">
        <v>4</v>
      </c>
      <c r="H297" t="s">
        <v>5</v>
      </c>
      <c r="I297" t="s">
        <v>847</v>
      </c>
      <c r="J297" t="s">
        <v>848</v>
      </c>
      <c r="K297">
        <v>25</v>
      </c>
      <c r="L297">
        <v>7</v>
      </c>
      <c r="M297">
        <v>116.7</v>
      </c>
      <c r="N297">
        <v>3</v>
      </c>
      <c r="O297">
        <v>16.671428571428571</v>
      </c>
      <c r="R297">
        <f t="shared" si="4"/>
        <v>-0.61481745472934968</v>
      </c>
    </row>
    <row r="298" spans="1:18" x14ac:dyDescent="0.3">
      <c r="A298">
        <v>3243258</v>
      </c>
      <c r="B298" t="s">
        <v>849</v>
      </c>
      <c r="C298" t="s">
        <v>1</v>
      </c>
      <c r="D298" t="s">
        <v>2</v>
      </c>
      <c r="E298" t="s">
        <v>10</v>
      </c>
      <c r="F298">
        <v>43852</v>
      </c>
      <c r="G298" t="s">
        <v>4</v>
      </c>
      <c r="H298" t="s">
        <v>5</v>
      </c>
      <c r="I298" t="s">
        <v>850</v>
      </c>
      <c r="J298" t="s">
        <v>92</v>
      </c>
      <c r="K298">
        <v>20</v>
      </c>
      <c r="L298">
        <v>4</v>
      </c>
      <c r="M298">
        <v>109.8</v>
      </c>
      <c r="N298">
        <v>5</v>
      </c>
      <c r="O298">
        <v>21.96</v>
      </c>
      <c r="R298">
        <f t="shared" si="4"/>
        <v>-0.62643670449178357</v>
      </c>
    </row>
    <row r="299" spans="1:18" x14ac:dyDescent="0.3">
      <c r="A299">
        <v>3408739</v>
      </c>
      <c r="B299" t="s">
        <v>851</v>
      </c>
      <c r="C299" t="s">
        <v>1</v>
      </c>
      <c r="D299" t="s">
        <v>9</v>
      </c>
      <c r="E299" t="s">
        <v>19</v>
      </c>
      <c r="F299">
        <v>43887</v>
      </c>
      <c r="G299" t="s">
        <v>4</v>
      </c>
      <c r="H299" t="s">
        <v>5</v>
      </c>
      <c r="I299" t="s">
        <v>852</v>
      </c>
      <c r="J299" t="s">
        <v>853</v>
      </c>
      <c r="K299">
        <v>13</v>
      </c>
      <c r="L299">
        <v>3</v>
      </c>
      <c r="M299">
        <v>472.84000000000003</v>
      </c>
      <c r="N299">
        <v>4</v>
      </c>
      <c r="O299">
        <v>59.105000000000004</v>
      </c>
      <c r="R299">
        <f t="shared" si="4"/>
        <v>-1.5095772063665283E-2</v>
      </c>
    </row>
    <row r="300" spans="1:18" x14ac:dyDescent="0.3">
      <c r="A300">
        <v>2324162</v>
      </c>
      <c r="B300" t="s">
        <v>854</v>
      </c>
      <c r="C300" t="s">
        <v>23</v>
      </c>
      <c r="D300" t="s">
        <v>9</v>
      </c>
      <c r="E300" t="s">
        <v>24</v>
      </c>
      <c r="F300">
        <v>43360</v>
      </c>
      <c r="G300" t="s">
        <v>4</v>
      </c>
      <c r="H300" t="s">
        <v>107</v>
      </c>
      <c r="I300" t="s">
        <v>855</v>
      </c>
      <c r="J300" t="s">
        <v>856</v>
      </c>
      <c r="K300">
        <v>24</v>
      </c>
      <c r="L300">
        <v>3</v>
      </c>
      <c r="M300">
        <v>78.099999999999994</v>
      </c>
      <c r="N300">
        <v>3</v>
      </c>
      <c r="O300">
        <v>9.7624999999999993</v>
      </c>
      <c r="R300">
        <f t="shared" si="4"/>
        <v>-0.67981789542934234</v>
      </c>
    </row>
    <row r="301" spans="1:18" x14ac:dyDescent="0.3">
      <c r="A301">
        <v>3693588</v>
      </c>
      <c r="B301" t="s">
        <v>857</v>
      </c>
      <c r="C301" t="s">
        <v>23</v>
      </c>
      <c r="D301" t="s">
        <v>9</v>
      </c>
      <c r="E301" t="s">
        <v>49</v>
      </c>
      <c r="F301">
        <v>43906</v>
      </c>
      <c r="G301" t="s">
        <v>4</v>
      </c>
      <c r="H301" t="s">
        <v>5</v>
      </c>
      <c r="I301" t="s">
        <v>858</v>
      </c>
      <c r="J301" t="s">
        <v>859</v>
      </c>
      <c r="K301">
        <v>12</v>
      </c>
      <c r="L301">
        <v>3</v>
      </c>
      <c r="M301">
        <v>482.5</v>
      </c>
      <c r="N301">
        <v>2</v>
      </c>
      <c r="O301">
        <v>241.25</v>
      </c>
      <c r="R301">
        <f t="shared" si="4"/>
        <v>1.1711776037421722E-3</v>
      </c>
    </row>
    <row r="302" spans="1:18" x14ac:dyDescent="0.3">
      <c r="A302">
        <v>2303066</v>
      </c>
      <c r="B302" t="s">
        <v>860</v>
      </c>
      <c r="C302" t="s">
        <v>23</v>
      </c>
      <c r="D302" t="s">
        <v>9</v>
      </c>
      <c r="E302" t="s">
        <v>3</v>
      </c>
      <c r="F302">
        <v>43586</v>
      </c>
      <c r="G302" t="s">
        <v>4</v>
      </c>
      <c r="H302" t="s">
        <v>5</v>
      </c>
      <c r="I302" t="s">
        <v>861</v>
      </c>
      <c r="J302" t="s">
        <v>862</v>
      </c>
      <c r="K302">
        <v>9</v>
      </c>
      <c r="L302">
        <v>3</v>
      </c>
      <c r="M302">
        <v>175</v>
      </c>
      <c r="N302">
        <v>6</v>
      </c>
      <c r="O302">
        <v>25</v>
      </c>
      <c r="R302">
        <f t="shared" si="4"/>
        <v>-0.51664321398298751</v>
      </c>
    </row>
    <row r="303" spans="1:18" x14ac:dyDescent="0.3">
      <c r="A303">
        <v>2891746</v>
      </c>
      <c r="B303" t="s">
        <v>863</v>
      </c>
      <c r="C303" t="s">
        <v>1</v>
      </c>
      <c r="D303" t="s">
        <v>9</v>
      </c>
      <c r="E303" t="s">
        <v>19</v>
      </c>
      <c r="F303">
        <v>42782</v>
      </c>
      <c r="G303" t="s">
        <v>4</v>
      </c>
      <c r="H303" t="s">
        <v>5</v>
      </c>
      <c r="I303" t="s">
        <v>864</v>
      </c>
      <c r="J303" t="s">
        <v>865</v>
      </c>
      <c r="K303">
        <v>14</v>
      </c>
      <c r="L303">
        <v>4</v>
      </c>
      <c r="M303">
        <v>210.5</v>
      </c>
      <c r="N303">
        <v>4</v>
      </c>
      <c r="O303">
        <v>42.1</v>
      </c>
      <c r="R303">
        <f t="shared" si="4"/>
        <v>-0.45686301592988537</v>
      </c>
    </row>
    <row r="304" spans="1:18" x14ac:dyDescent="0.3">
      <c r="A304">
        <v>2340299</v>
      </c>
      <c r="B304" t="s">
        <v>866</v>
      </c>
      <c r="C304" t="s">
        <v>23</v>
      </c>
      <c r="D304" t="s">
        <v>9</v>
      </c>
      <c r="E304" t="s">
        <v>24</v>
      </c>
      <c r="F304">
        <v>44250</v>
      </c>
      <c r="G304" t="s">
        <v>4</v>
      </c>
      <c r="H304" t="s">
        <v>5</v>
      </c>
      <c r="I304" t="s">
        <v>867</v>
      </c>
      <c r="J304" t="s">
        <v>194</v>
      </c>
      <c r="K304">
        <v>24</v>
      </c>
      <c r="L304">
        <v>5</v>
      </c>
      <c r="M304">
        <v>82.5</v>
      </c>
      <c r="N304">
        <v>3</v>
      </c>
      <c r="O304">
        <v>20.625</v>
      </c>
      <c r="R304">
        <f t="shared" si="4"/>
        <v>-0.67240851876923957</v>
      </c>
    </row>
    <row r="305" spans="1:18" x14ac:dyDescent="0.3">
      <c r="A305">
        <v>2309741</v>
      </c>
      <c r="B305" t="s">
        <v>868</v>
      </c>
      <c r="C305" t="s">
        <v>1</v>
      </c>
      <c r="D305" t="s">
        <v>9</v>
      </c>
      <c r="E305" t="s">
        <v>3</v>
      </c>
      <c r="F305">
        <v>42397</v>
      </c>
      <c r="G305" t="s">
        <v>42</v>
      </c>
      <c r="H305" t="s">
        <v>5</v>
      </c>
      <c r="I305" t="s">
        <v>869</v>
      </c>
      <c r="J305" t="s">
        <v>92</v>
      </c>
      <c r="K305">
        <v>14</v>
      </c>
      <c r="L305">
        <v>5</v>
      </c>
      <c r="M305">
        <v>144.86000000000001</v>
      </c>
      <c r="N305">
        <v>6</v>
      </c>
      <c r="O305">
        <v>20.694285714285716</v>
      </c>
      <c r="R305">
        <f t="shared" si="4"/>
        <v>-0.56739744410469173</v>
      </c>
    </row>
    <row r="306" spans="1:18" x14ac:dyDescent="0.3">
      <c r="A306">
        <v>2436224</v>
      </c>
      <c r="B306" t="s">
        <v>870</v>
      </c>
      <c r="C306" t="s">
        <v>1</v>
      </c>
      <c r="D306" t="s">
        <v>9</v>
      </c>
      <c r="E306" t="s">
        <v>19</v>
      </c>
      <c r="F306">
        <v>43516</v>
      </c>
      <c r="G306" t="s">
        <v>4</v>
      </c>
      <c r="H306" t="s">
        <v>256</v>
      </c>
      <c r="I306" t="s">
        <v>871</v>
      </c>
      <c r="J306" t="s">
        <v>194</v>
      </c>
      <c r="K306">
        <v>16</v>
      </c>
      <c r="L306">
        <v>4</v>
      </c>
      <c r="M306">
        <v>296.3</v>
      </c>
      <c r="N306">
        <v>4</v>
      </c>
      <c r="O306">
        <v>42.328571428571429</v>
      </c>
      <c r="R306">
        <f t="shared" si="4"/>
        <v>-0.3123801710578808</v>
      </c>
    </row>
    <row r="307" spans="1:18" x14ac:dyDescent="0.3">
      <c r="A307">
        <v>1898423</v>
      </c>
      <c r="B307" t="s">
        <v>872</v>
      </c>
      <c r="C307" t="s">
        <v>23</v>
      </c>
      <c r="D307" t="s">
        <v>2</v>
      </c>
      <c r="E307" t="s">
        <v>10</v>
      </c>
      <c r="F307">
        <v>43144</v>
      </c>
      <c r="G307" t="s">
        <v>4</v>
      </c>
      <c r="H307" t="s">
        <v>5</v>
      </c>
      <c r="I307" t="s">
        <v>873</v>
      </c>
      <c r="J307" t="s">
        <v>191</v>
      </c>
      <c r="K307">
        <v>13</v>
      </c>
      <c r="L307">
        <v>3</v>
      </c>
      <c r="M307">
        <v>404</v>
      </c>
      <c r="N307">
        <v>5</v>
      </c>
      <c r="O307">
        <v>57.714285714285715</v>
      </c>
      <c r="R307">
        <f t="shared" si="4"/>
        <v>-0.1310188378094555</v>
      </c>
    </row>
    <row r="308" spans="1:18" x14ac:dyDescent="0.3">
      <c r="A308">
        <v>3351793</v>
      </c>
      <c r="B308" t="s">
        <v>874</v>
      </c>
      <c r="C308" t="s">
        <v>1</v>
      </c>
      <c r="D308" t="s">
        <v>2</v>
      </c>
      <c r="E308" t="s">
        <v>10</v>
      </c>
      <c r="F308">
        <v>43756</v>
      </c>
      <c r="G308" t="s">
        <v>32</v>
      </c>
      <c r="H308" t="s">
        <v>5</v>
      </c>
      <c r="I308" t="s">
        <v>875</v>
      </c>
      <c r="J308" t="s">
        <v>528</v>
      </c>
      <c r="K308">
        <v>24</v>
      </c>
      <c r="L308">
        <v>4</v>
      </c>
      <c r="M308">
        <v>481.94900000000001</v>
      </c>
      <c r="N308">
        <v>5</v>
      </c>
      <c r="O308">
        <v>96.389800000000008</v>
      </c>
      <c r="R308">
        <f t="shared" si="4"/>
        <v>2.4332157198841053E-4</v>
      </c>
    </row>
    <row r="309" spans="1:18" x14ac:dyDescent="0.3">
      <c r="A309">
        <v>2336709</v>
      </c>
      <c r="B309" t="s">
        <v>876</v>
      </c>
      <c r="C309" t="s">
        <v>23</v>
      </c>
      <c r="D309" t="s">
        <v>2</v>
      </c>
      <c r="E309" t="s">
        <v>3</v>
      </c>
      <c r="F309">
        <v>43740</v>
      </c>
      <c r="G309" t="s">
        <v>4</v>
      </c>
      <c r="H309" t="s">
        <v>5</v>
      </c>
      <c r="I309" t="s">
        <v>877</v>
      </c>
      <c r="J309" t="s">
        <v>878</v>
      </c>
      <c r="K309">
        <v>18</v>
      </c>
      <c r="L309">
        <v>2</v>
      </c>
      <c r="M309">
        <v>215.31</v>
      </c>
      <c r="N309">
        <v>6</v>
      </c>
      <c r="O309">
        <v>21.530999999999999</v>
      </c>
      <c r="R309">
        <f t="shared" si="4"/>
        <v>-0.44876322008100028</v>
      </c>
    </row>
    <row r="310" spans="1:18" x14ac:dyDescent="0.3">
      <c r="A310">
        <v>2506628</v>
      </c>
      <c r="B310" t="s">
        <v>879</v>
      </c>
      <c r="C310" t="s">
        <v>1</v>
      </c>
      <c r="D310" t="s">
        <v>9</v>
      </c>
      <c r="E310" t="s">
        <v>70</v>
      </c>
      <c r="F310">
        <v>44230</v>
      </c>
      <c r="G310" t="s">
        <v>4</v>
      </c>
      <c r="H310" t="s">
        <v>38</v>
      </c>
      <c r="I310" t="s">
        <v>880</v>
      </c>
      <c r="J310" t="s">
        <v>881</v>
      </c>
      <c r="K310">
        <v>13</v>
      </c>
      <c r="L310">
        <v>5</v>
      </c>
      <c r="M310">
        <v>574.04999999999995</v>
      </c>
      <c r="N310">
        <v>7</v>
      </c>
      <c r="O310">
        <v>41.003571428571426</v>
      </c>
      <c r="R310">
        <f t="shared" si="4"/>
        <v>0.15533673061110828</v>
      </c>
    </row>
    <row r="311" spans="1:18" x14ac:dyDescent="0.3">
      <c r="A311">
        <v>1780093</v>
      </c>
      <c r="B311" t="s">
        <v>882</v>
      </c>
      <c r="C311" t="s">
        <v>1</v>
      </c>
      <c r="D311" t="s">
        <v>9</v>
      </c>
      <c r="E311" t="s">
        <v>70</v>
      </c>
      <c r="F311">
        <v>43528</v>
      </c>
      <c r="G311" t="s">
        <v>4</v>
      </c>
      <c r="H311" t="s">
        <v>5</v>
      </c>
      <c r="I311" t="s">
        <v>883</v>
      </c>
      <c r="J311" t="s">
        <v>884</v>
      </c>
      <c r="K311">
        <v>10</v>
      </c>
      <c r="L311">
        <v>2</v>
      </c>
      <c r="M311">
        <v>77.88</v>
      </c>
      <c r="N311">
        <v>7</v>
      </c>
      <c r="O311">
        <v>7.7879999999999994</v>
      </c>
      <c r="R311">
        <f t="shared" si="4"/>
        <v>-0.68018836426234752</v>
      </c>
    </row>
    <row r="312" spans="1:18" x14ac:dyDescent="0.3">
      <c r="A312">
        <v>3636528</v>
      </c>
      <c r="B312" t="s">
        <v>885</v>
      </c>
      <c r="C312" t="s">
        <v>1</v>
      </c>
      <c r="D312" t="s">
        <v>9</v>
      </c>
      <c r="E312" t="s">
        <v>10</v>
      </c>
      <c r="F312">
        <v>43375</v>
      </c>
      <c r="G312" t="s">
        <v>32</v>
      </c>
      <c r="H312" t="s">
        <v>38</v>
      </c>
      <c r="I312" t="s">
        <v>204</v>
      </c>
      <c r="J312" t="s">
        <v>191</v>
      </c>
      <c r="K312">
        <v>10</v>
      </c>
      <c r="L312">
        <v>1</v>
      </c>
      <c r="M312">
        <v>579.34500000000003</v>
      </c>
      <c r="N312">
        <v>5</v>
      </c>
      <c r="O312">
        <v>144.83625000000001</v>
      </c>
      <c r="R312">
        <f t="shared" si="4"/>
        <v>0.16425324184184575</v>
      </c>
    </row>
    <row r="313" spans="1:18" x14ac:dyDescent="0.3">
      <c r="A313">
        <v>3243794</v>
      </c>
      <c r="B313" t="s">
        <v>886</v>
      </c>
      <c r="C313" t="s">
        <v>23</v>
      </c>
      <c r="D313" t="s">
        <v>9</v>
      </c>
      <c r="E313" t="s">
        <v>24</v>
      </c>
      <c r="F313">
        <v>43606</v>
      </c>
      <c r="G313" t="s">
        <v>4</v>
      </c>
      <c r="H313" t="s">
        <v>5</v>
      </c>
      <c r="I313" t="s">
        <v>887</v>
      </c>
      <c r="J313" t="s">
        <v>888</v>
      </c>
      <c r="K313">
        <v>10</v>
      </c>
      <c r="L313">
        <v>6</v>
      </c>
      <c r="M313">
        <v>104.12</v>
      </c>
      <c r="N313">
        <v>3</v>
      </c>
      <c r="O313">
        <v>20.824000000000002</v>
      </c>
      <c r="R313">
        <f t="shared" si="4"/>
        <v>-0.63600153618027988</v>
      </c>
    </row>
    <row r="314" spans="1:18" x14ac:dyDescent="0.3">
      <c r="A314">
        <v>2281198</v>
      </c>
      <c r="B314" t="s">
        <v>889</v>
      </c>
      <c r="C314" t="s">
        <v>1</v>
      </c>
      <c r="D314" t="s">
        <v>9</v>
      </c>
      <c r="E314" t="s">
        <v>10</v>
      </c>
      <c r="F314">
        <v>43376</v>
      </c>
      <c r="G314" t="s">
        <v>4</v>
      </c>
      <c r="H314" t="s">
        <v>5</v>
      </c>
      <c r="I314" t="s">
        <v>890</v>
      </c>
      <c r="J314" t="s">
        <v>92</v>
      </c>
      <c r="K314">
        <v>16</v>
      </c>
      <c r="L314">
        <v>5</v>
      </c>
      <c r="M314">
        <v>172.6</v>
      </c>
      <c r="N314">
        <v>5</v>
      </c>
      <c r="O314">
        <v>28.766666666666666</v>
      </c>
      <c r="R314">
        <f t="shared" si="4"/>
        <v>-0.52068469216122537</v>
      </c>
    </row>
    <row r="315" spans="1:18" x14ac:dyDescent="0.3">
      <c r="A315">
        <v>2316443</v>
      </c>
      <c r="B315" t="s">
        <v>891</v>
      </c>
      <c r="C315" t="s">
        <v>1</v>
      </c>
      <c r="D315" t="s">
        <v>2</v>
      </c>
      <c r="E315" t="s">
        <v>10</v>
      </c>
      <c r="F315">
        <v>43523</v>
      </c>
      <c r="G315" t="s">
        <v>4</v>
      </c>
      <c r="H315" t="s">
        <v>5</v>
      </c>
      <c r="I315" t="s">
        <v>892</v>
      </c>
      <c r="J315" t="s">
        <v>893</v>
      </c>
      <c r="K315">
        <v>17</v>
      </c>
      <c r="L315">
        <v>4</v>
      </c>
      <c r="M315">
        <v>162.44</v>
      </c>
      <c r="N315">
        <v>5</v>
      </c>
      <c r="O315">
        <v>23.205714285714286</v>
      </c>
      <c r="R315">
        <f t="shared" si="4"/>
        <v>-0.53779361644909918</v>
      </c>
    </row>
    <row r="316" spans="1:18" x14ac:dyDescent="0.3">
      <c r="A316">
        <v>2475485</v>
      </c>
      <c r="B316" t="s">
        <v>894</v>
      </c>
      <c r="C316" t="s">
        <v>23</v>
      </c>
      <c r="D316" t="s">
        <v>9</v>
      </c>
      <c r="E316" t="s">
        <v>49</v>
      </c>
      <c r="F316">
        <v>42286</v>
      </c>
      <c r="G316" t="s">
        <v>32</v>
      </c>
      <c r="H316" t="s">
        <v>33</v>
      </c>
      <c r="I316" t="s">
        <v>492</v>
      </c>
      <c r="J316" t="s">
        <v>895</v>
      </c>
      <c r="K316">
        <v>7</v>
      </c>
      <c r="L316">
        <v>1</v>
      </c>
      <c r="M316">
        <v>550</v>
      </c>
      <c r="N316">
        <v>2</v>
      </c>
      <c r="O316">
        <v>550</v>
      </c>
      <c r="R316">
        <f t="shared" si="4"/>
        <v>0.11483775136668284</v>
      </c>
    </row>
    <row r="317" spans="1:18" x14ac:dyDescent="0.3">
      <c r="A317">
        <v>2298429</v>
      </c>
      <c r="B317" t="s">
        <v>896</v>
      </c>
      <c r="C317" t="s">
        <v>23</v>
      </c>
      <c r="D317" t="s">
        <v>9</v>
      </c>
      <c r="E317" t="s">
        <v>24</v>
      </c>
      <c r="F317">
        <v>43881</v>
      </c>
      <c r="G317" t="s">
        <v>4</v>
      </c>
      <c r="H317" t="s">
        <v>5</v>
      </c>
      <c r="I317" t="s">
        <v>897</v>
      </c>
      <c r="J317" t="s">
        <v>898</v>
      </c>
      <c r="K317">
        <v>23</v>
      </c>
      <c r="L317">
        <v>3</v>
      </c>
      <c r="M317">
        <v>153.9</v>
      </c>
      <c r="N317">
        <v>3</v>
      </c>
      <c r="O317">
        <v>30.78</v>
      </c>
      <c r="R317">
        <f t="shared" si="4"/>
        <v>-0.55217454296666235</v>
      </c>
    </row>
    <row r="318" spans="1:18" x14ac:dyDescent="0.3">
      <c r="A318">
        <v>2562483</v>
      </c>
      <c r="B318" t="s">
        <v>899</v>
      </c>
      <c r="C318" t="s">
        <v>1</v>
      </c>
      <c r="D318" t="s">
        <v>9</v>
      </c>
      <c r="E318" t="s">
        <v>10</v>
      </c>
      <c r="F318">
        <v>43803</v>
      </c>
      <c r="G318" t="s">
        <v>4</v>
      </c>
      <c r="H318" t="s">
        <v>5</v>
      </c>
      <c r="I318" t="s">
        <v>900</v>
      </c>
      <c r="J318" t="s">
        <v>901</v>
      </c>
      <c r="K318">
        <v>13</v>
      </c>
      <c r="L318">
        <v>5</v>
      </c>
      <c r="M318">
        <v>173.5</v>
      </c>
      <c r="N318">
        <v>5</v>
      </c>
      <c r="O318">
        <v>28.916666666666668</v>
      </c>
      <c r="R318">
        <f t="shared" si="4"/>
        <v>-0.51916913784438623</v>
      </c>
    </row>
    <row r="319" spans="1:18" x14ac:dyDescent="0.3">
      <c r="A319">
        <v>1512009</v>
      </c>
      <c r="B319" t="s">
        <v>902</v>
      </c>
      <c r="C319" t="s">
        <v>23</v>
      </c>
      <c r="D319" t="s">
        <v>9</v>
      </c>
      <c r="E319" t="s">
        <v>19</v>
      </c>
      <c r="F319">
        <v>43270</v>
      </c>
      <c r="G319" t="s">
        <v>4</v>
      </c>
      <c r="H319" t="s">
        <v>5</v>
      </c>
      <c r="I319" t="s">
        <v>903</v>
      </c>
      <c r="J319" t="s">
        <v>904</v>
      </c>
      <c r="K319">
        <v>14</v>
      </c>
      <c r="L319">
        <v>4</v>
      </c>
      <c r="M319">
        <v>297</v>
      </c>
      <c r="N319">
        <v>4</v>
      </c>
      <c r="O319">
        <v>59.4</v>
      </c>
      <c r="R319">
        <f t="shared" si="4"/>
        <v>-0.31120140658922812</v>
      </c>
    </row>
    <row r="320" spans="1:18" x14ac:dyDescent="0.3">
      <c r="A320">
        <v>2448417</v>
      </c>
      <c r="B320" t="s">
        <v>905</v>
      </c>
      <c r="C320" t="s">
        <v>23</v>
      </c>
      <c r="D320" t="s">
        <v>9</v>
      </c>
      <c r="E320" t="s">
        <v>24</v>
      </c>
      <c r="F320">
        <v>43679</v>
      </c>
      <c r="G320" t="s">
        <v>42</v>
      </c>
      <c r="H320" t="s">
        <v>81</v>
      </c>
      <c r="I320" t="s">
        <v>92</v>
      </c>
      <c r="J320" t="s">
        <v>906</v>
      </c>
      <c r="K320">
        <v>12</v>
      </c>
      <c r="L320">
        <v>0</v>
      </c>
      <c r="M320">
        <v>635</v>
      </c>
      <c r="N320">
        <v>3</v>
      </c>
      <c r="O320">
        <v>211.66666666666666</v>
      </c>
      <c r="R320">
        <f t="shared" si="4"/>
        <v>0.25797343684594143</v>
      </c>
    </row>
    <row r="321" spans="1:18" x14ac:dyDescent="0.3">
      <c r="A321">
        <v>2297666</v>
      </c>
      <c r="B321" t="s">
        <v>907</v>
      </c>
      <c r="C321" t="s">
        <v>23</v>
      </c>
      <c r="D321" t="s">
        <v>9</v>
      </c>
      <c r="E321" t="s">
        <v>24</v>
      </c>
      <c r="F321">
        <v>42485</v>
      </c>
      <c r="G321" t="s">
        <v>4</v>
      </c>
      <c r="H321" t="s">
        <v>5</v>
      </c>
      <c r="I321" t="s">
        <v>908</v>
      </c>
      <c r="J321" t="s">
        <v>909</v>
      </c>
      <c r="K321">
        <v>30</v>
      </c>
      <c r="L321">
        <v>7</v>
      </c>
      <c r="M321">
        <v>34.770000000000003</v>
      </c>
      <c r="N321">
        <v>3</v>
      </c>
      <c r="O321">
        <v>5.7950000000000008</v>
      </c>
      <c r="R321">
        <f t="shared" si="4"/>
        <v>-0.75278341603894561</v>
      </c>
    </row>
    <row r="322" spans="1:18" x14ac:dyDescent="0.3">
      <c r="A322">
        <v>1258685</v>
      </c>
      <c r="B322" t="s">
        <v>910</v>
      </c>
      <c r="C322" t="s">
        <v>23</v>
      </c>
      <c r="D322" t="s">
        <v>9</v>
      </c>
      <c r="E322" t="s">
        <v>49</v>
      </c>
      <c r="F322">
        <v>43013</v>
      </c>
      <c r="G322" t="s">
        <v>4</v>
      </c>
      <c r="H322" t="s">
        <v>107</v>
      </c>
      <c r="I322" t="s">
        <v>911</v>
      </c>
      <c r="J322" t="s">
        <v>912</v>
      </c>
      <c r="K322">
        <v>21</v>
      </c>
      <c r="L322">
        <v>8</v>
      </c>
      <c r="M322">
        <v>30.84</v>
      </c>
      <c r="N322">
        <v>2</v>
      </c>
      <c r="O322">
        <v>5.14</v>
      </c>
      <c r="R322">
        <f t="shared" si="4"/>
        <v>-0.75940133655581021</v>
      </c>
    </row>
    <row r="323" spans="1:18" x14ac:dyDescent="0.3">
      <c r="A323">
        <v>2309965</v>
      </c>
      <c r="B323" t="s">
        <v>913</v>
      </c>
      <c r="C323" t="s">
        <v>1</v>
      </c>
      <c r="D323" t="s">
        <v>9</v>
      </c>
      <c r="E323" t="s">
        <v>19</v>
      </c>
      <c r="F323">
        <v>43180</v>
      </c>
      <c r="G323" t="s">
        <v>4</v>
      </c>
      <c r="H323" t="s">
        <v>38</v>
      </c>
      <c r="I323" t="s">
        <v>914</v>
      </c>
      <c r="J323" t="s">
        <v>191</v>
      </c>
      <c r="K323">
        <v>19</v>
      </c>
      <c r="L323">
        <v>1</v>
      </c>
      <c r="M323">
        <v>669.65</v>
      </c>
      <c r="N323">
        <v>4</v>
      </c>
      <c r="O323">
        <v>111.60833333333333</v>
      </c>
      <c r="R323">
        <f t="shared" ref="R323:R386" si="5">(M323-$P$2)/$Q$2</f>
        <v>0.31632227804425095</v>
      </c>
    </row>
    <row r="324" spans="1:18" x14ac:dyDescent="0.3">
      <c r="A324">
        <v>2312477</v>
      </c>
      <c r="B324" t="s">
        <v>915</v>
      </c>
      <c r="C324" t="s">
        <v>1</v>
      </c>
      <c r="D324" t="s">
        <v>9</v>
      </c>
      <c r="E324" t="s">
        <v>19</v>
      </c>
      <c r="F324">
        <v>42292</v>
      </c>
      <c r="G324" t="s">
        <v>32</v>
      </c>
      <c r="H324" t="s">
        <v>38</v>
      </c>
      <c r="I324" t="s">
        <v>916</v>
      </c>
      <c r="J324" t="s">
        <v>191</v>
      </c>
      <c r="K324">
        <v>15</v>
      </c>
      <c r="L324">
        <v>3</v>
      </c>
      <c r="M324">
        <v>423.3</v>
      </c>
      <c r="N324">
        <v>4</v>
      </c>
      <c r="O324">
        <v>60.471428571428575</v>
      </c>
      <c r="R324">
        <f t="shared" si="5"/>
        <v>-9.8518617459459099E-2</v>
      </c>
    </row>
    <row r="325" spans="1:18" x14ac:dyDescent="0.3">
      <c r="A325">
        <v>1087385</v>
      </c>
      <c r="B325" t="s">
        <v>917</v>
      </c>
      <c r="C325" t="s">
        <v>1</v>
      </c>
      <c r="D325" t="s">
        <v>9</v>
      </c>
      <c r="E325" t="s">
        <v>10</v>
      </c>
      <c r="F325">
        <v>43866</v>
      </c>
      <c r="G325" t="s">
        <v>4</v>
      </c>
      <c r="H325" t="s">
        <v>33</v>
      </c>
      <c r="I325" t="s">
        <v>918</v>
      </c>
      <c r="J325" t="s">
        <v>919</v>
      </c>
      <c r="K325">
        <v>17</v>
      </c>
      <c r="L325">
        <v>5</v>
      </c>
      <c r="M325">
        <v>306</v>
      </c>
      <c r="N325">
        <v>5</v>
      </c>
      <c r="O325">
        <v>43.714285714285715</v>
      </c>
      <c r="R325">
        <f t="shared" si="5"/>
        <v>-0.296045863420836</v>
      </c>
    </row>
    <row r="326" spans="1:18" x14ac:dyDescent="0.3">
      <c r="A326">
        <v>2331950</v>
      </c>
      <c r="B326" t="s">
        <v>920</v>
      </c>
      <c r="C326" t="s">
        <v>1</v>
      </c>
      <c r="D326" t="s">
        <v>9</v>
      </c>
      <c r="E326" t="s">
        <v>19</v>
      </c>
      <c r="F326">
        <v>42319</v>
      </c>
      <c r="G326" t="s">
        <v>4</v>
      </c>
      <c r="H326" t="s">
        <v>5</v>
      </c>
      <c r="I326" t="s">
        <v>921</v>
      </c>
      <c r="J326" t="s">
        <v>922</v>
      </c>
      <c r="K326">
        <v>13</v>
      </c>
      <c r="L326">
        <v>5</v>
      </c>
      <c r="M326">
        <v>160</v>
      </c>
      <c r="N326">
        <v>4</v>
      </c>
      <c r="O326">
        <v>40</v>
      </c>
      <c r="R326">
        <f t="shared" si="5"/>
        <v>-0.54190245259697434</v>
      </c>
    </row>
    <row r="327" spans="1:18" x14ac:dyDescent="0.3">
      <c r="A327">
        <v>3648898</v>
      </c>
      <c r="B327" t="s">
        <v>923</v>
      </c>
      <c r="C327" t="s">
        <v>583</v>
      </c>
      <c r="D327" t="s">
        <v>9</v>
      </c>
      <c r="E327" t="s">
        <v>19</v>
      </c>
      <c r="F327">
        <v>43712</v>
      </c>
      <c r="G327" t="s">
        <v>4</v>
      </c>
      <c r="H327" t="s">
        <v>5</v>
      </c>
      <c r="I327" t="s">
        <v>924</v>
      </c>
      <c r="J327" t="s">
        <v>92</v>
      </c>
      <c r="K327">
        <v>18</v>
      </c>
      <c r="L327">
        <v>4</v>
      </c>
      <c r="M327">
        <v>154.4</v>
      </c>
      <c r="N327">
        <v>4</v>
      </c>
      <c r="O327">
        <v>51.466666666666669</v>
      </c>
      <c r="R327">
        <f t="shared" si="5"/>
        <v>-0.55133256834619615</v>
      </c>
    </row>
    <row r="328" spans="1:18" x14ac:dyDescent="0.3">
      <c r="A328">
        <v>2317802</v>
      </c>
      <c r="B328" t="s">
        <v>925</v>
      </c>
      <c r="C328" t="s">
        <v>31</v>
      </c>
      <c r="D328" t="s">
        <v>9</v>
      </c>
      <c r="E328" t="s">
        <v>10</v>
      </c>
      <c r="F328">
        <v>43167</v>
      </c>
      <c r="G328" t="s">
        <v>4</v>
      </c>
      <c r="H328" t="s">
        <v>5</v>
      </c>
      <c r="I328" t="s">
        <v>926</v>
      </c>
      <c r="J328" t="s">
        <v>927</v>
      </c>
      <c r="K328">
        <v>27</v>
      </c>
      <c r="L328">
        <v>4</v>
      </c>
      <c r="M328">
        <v>81.5</v>
      </c>
      <c r="N328">
        <v>5</v>
      </c>
      <c r="O328">
        <v>11.642857142857142</v>
      </c>
      <c r="R328">
        <f t="shared" si="5"/>
        <v>-0.67409246801017197</v>
      </c>
    </row>
    <row r="329" spans="1:18" x14ac:dyDescent="0.3">
      <c r="A329">
        <v>1927624</v>
      </c>
      <c r="B329" t="s">
        <v>928</v>
      </c>
      <c r="C329" t="s">
        <v>1</v>
      </c>
      <c r="D329" t="s">
        <v>9</v>
      </c>
      <c r="E329" t="s">
        <v>19</v>
      </c>
      <c r="F329">
        <v>43489</v>
      </c>
      <c r="G329" t="s">
        <v>520</v>
      </c>
      <c r="H329" t="s">
        <v>15</v>
      </c>
      <c r="I329" t="s">
        <v>929</v>
      </c>
      <c r="J329" t="s">
        <v>72</v>
      </c>
      <c r="K329">
        <v>23</v>
      </c>
      <c r="L329">
        <v>4</v>
      </c>
      <c r="M329">
        <v>258.67</v>
      </c>
      <c r="N329">
        <v>4</v>
      </c>
      <c r="O329">
        <v>28.741111111111113</v>
      </c>
      <c r="R329">
        <f t="shared" si="5"/>
        <v>-0.37574718099416904</v>
      </c>
    </row>
    <row r="330" spans="1:18" x14ac:dyDescent="0.3">
      <c r="A330">
        <v>2363346</v>
      </c>
      <c r="B330" t="s">
        <v>930</v>
      </c>
      <c r="C330" t="s">
        <v>1</v>
      </c>
      <c r="D330" t="s">
        <v>9</v>
      </c>
      <c r="E330" t="s">
        <v>19</v>
      </c>
      <c r="F330">
        <v>43279</v>
      </c>
      <c r="G330" t="s">
        <v>4</v>
      </c>
      <c r="H330" t="s">
        <v>5</v>
      </c>
      <c r="I330" t="s">
        <v>931</v>
      </c>
      <c r="J330" t="s">
        <v>932</v>
      </c>
      <c r="K330">
        <v>10</v>
      </c>
      <c r="L330">
        <v>6</v>
      </c>
      <c r="M330">
        <v>83.899000000000001</v>
      </c>
      <c r="N330">
        <v>4</v>
      </c>
      <c r="O330">
        <v>13.983166666666667</v>
      </c>
      <c r="R330">
        <f t="shared" si="5"/>
        <v>-0.67005267378117506</v>
      </c>
    </row>
    <row r="331" spans="1:18" x14ac:dyDescent="0.3">
      <c r="A331">
        <v>2488127</v>
      </c>
      <c r="B331" t="s">
        <v>933</v>
      </c>
      <c r="C331" t="s">
        <v>1</v>
      </c>
      <c r="D331" t="s">
        <v>9</v>
      </c>
      <c r="E331" t="s">
        <v>10</v>
      </c>
      <c r="F331">
        <v>43818</v>
      </c>
      <c r="G331" t="s">
        <v>934</v>
      </c>
      <c r="H331" t="s">
        <v>5</v>
      </c>
      <c r="I331" t="s">
        <v>935</v>
      </c>
      <c r="J331" t="s">
        <v>936</v>
      </c>
      <c r="K331">
        <v>20</v>
      </c>
      <c r="L331">
        <v>1</v>
      </c>
      <c r="M331">
        <v>511.7681</v>
      </c>
      <c r="N331">
        <v>5</v>
      </c>
      <c r="O331">
        <v>85.294683333333339</v>
      </c>
      <c r="R331">
        <f t="shared" si="5"/>
        <v>5.0457172382277343E-2</v>
      </c>
    </row>
    <row r="332" spans="1:18" x14ac:dyDescent="0.3">
      <c r="A332">
        <v>2305374</v>
      </c>
      <c r="B332" t="s">
        <v>937</v>
      </c>
      <c r="C332" t="s">
        <v>31</v>
      </c>
      <c r="D332" t="s">
        <v>9</v>
      </c>
      <c r="E332" t="s">
        <v>49</v>
      </c>
      <c r="F332">
        <v>43663</v>
      </c>
      <c r="G332" t="s">
        <v>4</v>
      </c>
      <c r="H332" t="s">
        <v>38</v>
      </c>
      <c r="I332" t="s">
        <v>938</v>
      </c>
      <c r="J332" t="s">
        <v>939</v>
      </c>
      <c r="K332">
        <v>19</v>
      </c>
      <c r="L332">
        <v>4</v>
      </c>
      <c r="M332">
        <v>85.71</v>
      </c>
      <c r="N332">
        <v>2</v>
      </c>
      <c r="O332">
        <v>14.284999999999998</v>
      </c>
      <c r="R332">
        <f t="shared" si="5"/>
        <v>-0.66700304170584646</v>
      </c>
    </row>
    <row r="333" spans="1:18" x14ac:dyDescent="0.3">
      <c r="A333">
        <v>4137501</v>
      </c>
      <c r="B333" t="s">
        <v>940</v>
      </c>
      <c r="C333" t="s">
        <v>23</v>
      </c>
      <c r="D333" t="s">
        <v>9</v>
      </c>
      <c r="E333" t="s">
        <v>49</v>
      </c>
      <c r="F333">
        <v>44207</v>
      </c>
      <c r="G333" t="s">
        <v>4</v>
      </c>
      <c r="H333" t="s">
        <v>81</v>
      </c>
      <c r="I333" t="s">
        <v>941</v>
      </c>
      <c r="J333" t="s">
        <v>92</v>
      </c>
      <c r="K333">
        <v>8</v>
      </c>
      <c r="L333">
        <v>6</v>
      </c>
      <c r="M333">
        <v>700</v>
      </c>
      <c r="N333">
        <v>2</v>
      </c>
      <c r="O333">
        <v>350</v>
      </c>
      <c r="R333">
        <f t="shared" si="5"/>
        <v>0.36743013750655096</v>
      </c>
    </row>
    <row r="334" spans="1:18" x14ac:dyDescent="0.3">
      <c r="A334">
        <v>2304127</v>
      </c>
      <c r="B334" t="s">
        <v>942</v>
      </c>
      <c r="C334" t="s">
        <v>1</v>
      </c>
      <c r="D334" t="s">
        <v>9</v>
      </c>
      <c r="E334" t="s">
        <v>19</v>
      </c>
      <c r="F334">
        <v>43227</v>
      </c>
      <c r="G334" t="s">
        <v>4</v>
      </c>
      <c r="H334" t="s">
        <v>5</v>
      </c>
      <c r="I334" t="s">
        <v>943</v>
      </c>
      <c r="J334" t="s">
        <v>944</v>
      </c>
      <c r="K334">
        <v>18</v>
      </c>
      <c r="L334">
        <v>4</v>
      </c>
      <c r="M334">
        <v>247.25</v>
      </c>
      <c r="N334">
        <v>4</v>
      </c>
      <c r="O334">
        <v>49.45</v>
      </c>
      <c r="R334">
        <f t="shared" si="5"/>
        <v>-0.39497788132561767</v>
      </c>
    </row>
    <row r="335" spans="1:18" x14ac:dyDescent="0.3">
      <c r="A335">
        <v>2309433</v>
      </c>
      <c r="B335" t="s">
        <v>945</v>
      </c>
      <c r="C335" t="s">
        <v>1</v>
      </c>
      <c r="D335" t="s">
        <v>9</v>
      </c>
      <c r="E335" t="s">
        <v>3</v>
      </c>
      <c r="F335">
        <v>42352</v>
      </c>
      <c r="G335" t="s">
        <v>4</v>
      </c>
      <c r="H335" t="s">
        <v>5</v>
      </c>
      <c r="I335" t="s">
        <v>946</v>
      </c>
      <c r="J335" t="s">
        <v>191</v>
      </c>
      <c r="K335">
        <v>15</v>
      </c>
      <c r="L335">
        <v>2</v>
      </c>
      <c r="M335">
        <v>141.1</v>
      </c>
      <c r="N335">
        <v>6</v>
      </c>
      <c r="O335">
        <v>14.11</v>
      </c>
      <c r="R335">
        <f t="shared" si="5"/>
        <v>-0.57372909325059773</v>
      </c>
    </row>
    <row r="336" spans="1:18" x14ac:dyDescent="0.3">
      <c r="A336">
        <v>3680501</v>
      </c>
      <c r="B336" t="s">
        <v>947</v>
      </c>
      <c r="C336" t="s">
        <v>23</v>
      </c>
      <c r="D336" t="s">
        <v>9</v>
      </c>
      <c r="E336" t="s">
        <v>24</v>
      </c>
      <c r="F336">
        <v>44145</v>
      </c>
      <c r="G336" t="s">
        <v>37</v>
      </c>
      <c r="H336" t="s">
        <v>5</v>
      </c>
      <c r="I336" t="s">
        <v>948</v>
      </c>
      <c r="J336" t="s">
        <v>124</v>
      </c>
      <c r="K336">
        <v>20</v>
      </c>
      <c r="L336">
        <v>4</v>
      </c>
      <c r="M336">
        <v>375.0111</v>
      </c>
      <c r="N336">
        <v>3</v>
      </c>
      <c r="O336">
        <v>75.002219999999994</v>
      </c>
      <c r="R336">
        <f t="shared" si="5"/>
        <v>-0.17983467395992231</v>
      </c>
    </row>
    <row r="337" spans="1:18" x14ac:dyDescent="0.3">
      <c r="A337">
        <v>2306437</v>
      </c>
      <c r="B337" t="s">
        <v>949</v>
      </c>
      <c r="C337" t="s">
        <v>23</v>
      </c>
      <c r="D337" t="s">
        <v>9</v>
      </c>
      <c r="E337" t="s">
        <v>24</v>
      </c>
      <c r="F337">
        <v>43753</v>
      </c>
      <c r="G337" t="s">
        <v>219</v>
      </c>
      <c r="H337" t="s">
        <v>5</v>
      </c>
      <c r="I337" t="s">
        <v>950</v>
      </c>
      <c r="J337" t="s">
        <v>951</v>
      </c>
      <c r="K337">
        <v>19</v>
      </c>
      <c r="L337">
        <v>7</v>
      </c>
      <c r="M337">
        <v>184.02</v>
      </c>
      <c r="N337">
        <v>3</v>
      </c>
      <c r="O337">
        <v>30.67</v>
      </c>
      <c r="R337">
        <f t="shared" si="5"/>
        <v>-0.50145399182977679</v>
      </c>
    </row>
    <row r="338" spans="1:18" x14ac:dyDescent="0.3">
      <c r="A338">
        <v>3270725</v>
      </c>
      <c r="B338" t="s">
        <v>952</v>
      </c>
      <c r="C338" t="s">
        <v>1</v>
      </c>
      <c r="D338" t="s">
        <v>9</v>
      </c>
      <c r="E338" t="s">
        <v>19</v>
      </c>
      <c r="F338">
        <v>43069</v>
      </c>
      <c r="G338" t="s">
        <v>4</v>
      </c>
      <c r="H338" t="s">
        <v>5</v>
      </c>
      <c r="I338" t="s">
        <v>953</v>
      </c>
      <c r="J338" t="s">
        <v>954</v>
      </c>
      <c r="K338">
        <v>12</v>
      </c>
      <c r="L338">
        <v>4</v>
      </c>
      <c r="M338">
        <v>262</v>
      </c>
      <c r="N338">
        <v>4</v>
      </c>
      <c r="O338">
        <v>43.666666666666664</v>
      </c>
      <c r="R338">
        <f t="shared" si="5"/>
        <v>-0.37013963002186401</v>
      </c>
    </row>
    <row r="339" spans="1:18" x14ac:dyDescent="0.3">
      <c r="A339">
        <v>2549202</v>
      </c>
      <c r="B339" t="s">
        <v>955</v>
      </c>
      <c r="C339" t="s">
        <v>23</v>
      </c>
      <c r="D339" t="s">
        <v>9</v>
      </c>
      <c r="E339" t="s">
        <v>24</v>
      </c>
      <c r="F339">
        <v>43626</v>
      </c>
      <c r="G339" t="s">
        <v>558</v>
      </c>
      <c r="H339" t="s">
        <v>5</v>
      </c>
      <c r="I339" t="s">
        <v>956</v>
      </c>
      <c r="J339" t="s">
        <v>957</v>
      </c>
      <c r="K339">
        <v>23</v>
      </c>
      <c r="L339">
        <v>3</v>
      </c>
      <c r="M339">
        <v>252</v>
      </c>
      <c r="N339">
        <v>3</v>
      </c>
      <c r="O339">
        <v>50.4</v>
      </c>
      <c r="R339">
        <f t="shared" si="5"/>
        <v>-0.38697912243118854</v>
      </c>
    </row>
    <row r="340" spans="1:18" x14ac:dyDescent="0.3">
      <c r="A340">
        <v>2970442</v>
      </c>
      <c r="B340" t="s">
        <v>958</v>
      </c>
      <c r="C340" t="s">
        <v>1</v>
      </c>
      <c r="D340" t="s">
        <v>9</v>
      </c>
      <c r="E340" t="s">
        <v>10</v>
      </c>
      <c r="F340">
        <v>43179</v>
      </c>
      <c r="G340" t="s">
        <v>32</v>
      </c>
      <c r="H340" t="s">
        <v>5</v>
      </c>
      <c r="I340" t="s">
        <v>959</v>
      </c>
      <c r="J340" t="s">
        <v>960</v>
      </c>
      <c r="K340">
        <v>12</v>
      </c>
      <c r="L340">
        <v>2</v>
      </c>
      <c r="M340">
        <v>580</v>
      </c>
      <c r="N340">
        <v>5</v>
      </c>
      <c r="O340">
        <v>116</v>
      </c>
      <c r="R340">
        <f t="shared" si="5"/>
        <v>0.16535622859465646</v>
      </c>
    </row>
    <row r="341" spans="1:18" x14ac:dyDescent="0.3">
      <c r="A341">
        <v>2466980</v>
      </c>
      <c r="B341" t="s">
        <v>961</v>
      </c>
      <c r="C341" t="s">
        <v>23</v>
      </c>
      <c r="D341" t="s">
        <v>2</v>
      </c>
      <c r="E341" t="s">
        <v>149</v>
      </c>
      <c r="F341">
        <v>42256</v>
      </c>
      <c r="G341" t="s">
        <v>4</v>
      </c>
      <c r="H341" t="s">
        <v>81</v>
      </c>
      <c r="I341" t="s">
        <v>962</v>
      </c>
      <c r="J341" t="s">
        <v>92</v>
      </c>
      <c r="K341">
        <v>7</v>
      </c>
      <c r="L341">
        <v>2</v>
      </c>
      <c r="M341">
        <v>1073.52</v>
      </c>
      <c r="N341">
        <v>0</v>
      </c>
      <c r="O341">
        <v>214.70400000000001</v>
      </c>
      <c r="R341">
        <f t="shared" si="5"/>
        <v>0.99641885797964125</v>
      </c>
    </row>
    <row r="342" spans="1:18" x14ac:dyDescent="0.3">
      <c r="A342">
        <v>2423279</v>
      </c>
      <c r="B342" t="s">
        <v>963</v>
      </c>
      <c r="C342" t="s">
        <v>23</v>
      </c>
      <c r="D342" t="s">
        <v>9</v>
      </c>
      <c r="E342" t="s">
        <v>49</v>
      </c>
      <c r="F342">
        <v>43516</v>
      </c>
      <c r="G342" t="s">
        <v>371</v>
      </c>
      <c r="H342" t="s">
        <v>114</v>
      </c>
      <c r="I342" t="s">
        <v>964</v>
      </c>
      <c r="J342" t="s">
        <v>965</v>
      </c>
      <c r="K342">
        <v>22</v>
      </c>
      <c r="L342">
        <v>4</v>
      </c>
      <c r="M342">
        <v>88.835900000000009</v>
      </c>
      <c r="N342">
        <v>2</v>
      </c>
      <c r="O342">
        <v>12.690842857142858</v>
      </c>
      <c r="R342">
        <f t="shared" si="5"/>
        <v>-0.6617391847736156</v>
      </c>
    </row>
    <row r="343" spans="1:18" x14ac:dyDescent="0.3">
      <c r="A343">
        <v>3177842</v>
      </c>
      <c r="B343" t="s">
        <v>966</v>
      </c>
      <c r="C343" t="s">
        <v>1</v>
      </c>
      <c r="D343" t="s">
        <v>9</v>
      </c>
      <c r="E343" t="s">
        <v>19</v>
      </c>
      <c r="F343">
        <v>44055</v>
      </c>
      <c r="G343" t="s">
        <v>4</v>
      </c>
      <c r="H343" t="s">
        <v>5</v>
      </c>
      <c r="I343" t="s">
        <v>967</v>
      </c>
      <c r="J343" t="s">
        <v>968</v>
      </c>
      <c r="K343">
        <v>14</v>
      </c>
      <c r="L343">
        <v>5</v>
      </c>
      <c r="M343">
        <v>357</v>
      </c>
      <c r="N343">
        <v>4</v>
      </c>
      <c r="O343">
        <v>44.625</v>
      </c>
      <c r="R343">
        <f t="shared" si="5"/>
        <v>-0.21016445213328083</v>
      </c>
    </row>
    <row r="344" spans="1:18" x14ac:dyDescent="0.3">
      <c r="A344">
        <v>3540507</v>
      </c>
      <c r="B344" t="s">
        <v>969</v>
      </c>
      <c r="C344" t="s">
        <v>1</v>
      </c>
      <c r="D344" t="s">
        <v>9</v>
      </c>
      <c r="E344" t="s">
        <v>19</v>
      </c>
      <c r="F344">
        <v>44020</v>
      </c>
      <c r="G344" t="s">
        <v>4</v>
      </c>
      <c r="H344" t="s">
        <v>5</v>
      </c>
      <c r="I344" t="s">
        <v>970</v>
      </c>
      <c r="J344" t="s">
        <v>971</v>
      </c>
      <c r="K344">
        <v>15</v>
      </c>
      <c r="L344">
        <v>5</v>
      </c>
      <c r="M344">
        <v>149.1</v>
      </c>
      <c r="N344">
        <v>4</v>
      </c>
      <c r="O344">
        <v>49.699999999999996</v>
      </c>
      <c r="R344">
        <f t="shared" si="5"/>
        <v>-0.56025749932313806</v>
      </c>
    </row>
    <row r="345" spans="1:18" x14ac:dyDescent="0.3">
      <c r="A345">
        <v>2317654</v>
      </c>
      <c r="B345" t="s">
        <v>972</v>
      </c>
      <c r="C345" t="s">
        <v>1</v>
      </c>
      <c r="D345" t="s">
        <v>9</v>
      </c>
      <c r="E345" t="s">
        <v>10</v>
      </c>
      <c r="F345">
        <v>43502</v>
      </c>
      <c r="G345" t="s">
        <v>4</v>
      </c>
      <c r="H345" t="s">
        <v>5</v>
      </c>
      <c r="I345" t="s">
        <v>973</v>
      </c>
      <c r="J345" t="s">
        <v>974</v>
      </c>
      <c r="K345">
        <v>11</v>
      </c>
      <c r="L345">
        <v>3</v>
      </c>
      <c r="M345">
        <v>185</v>
      </c>
      <c r="N345">
        <v>5</v>
      </c>
      <c r="O345">
        <v>30.833333333333332</v>
      </c>
      <c r="R345">
        <f t="shared" si="5"/>
        <v>-0.49980372157366298</v>
      </c>
    </row>
    <row r="346" spans="1:18" x14ac:dyDescent="0.3">
      <c r="A346">
        <v>2277608</v>
      </c>
      <c r="B346" t="s">
        <v>975</v>
      </c>
      <c r="C346" t="s">
        <v>1</v>
      </c>
      <c r="D346" t="s">
        <v>9</v>
      </c>
      <c r="E346" t="s">
        <v>19</v>
      </c>
      <c r="F346">
        <v>43146</v>
      </c>
      <c r="G346" t="s">
        <v>4</v>
      </c>
      <c r="H346" t="s">
        <v>15</v>
      </c>
      <c r="I346" t="s">
        <v>976</v>
      </c>
      <c r="J346" t="s">
        <v>977</v>
      </c>
      <c r="K346">
        <v>15</v>
      </c>
      <c r="L346">
        <v>4</v>
      </c>
      <c r="M346">
        <v>389.1</v>
      </c>
      <c r="N346">
        <v>4</v>
      </c>
      <c r="O346">
        <v>77.820000000000007</v>
      </c>
      <c r="R346">
        <f t="shared" si="5"/>
        <v>-0.15610968149934903</v>
      </c>
    </row>
    <row r="347" spans="1:18" x14ac:dyDescent="0.3">
      <c r="A347">
        <v>2354913</v>
      </c>
      <c r="B347" t="s">
        <v>978</v>
      </c>
      <c r="C347" t="s">
        <v>23</v>
      </c>
      <c r="D347" t="s">
        <v>9</v>
      </c>
      <c r="E347" t="s">
        <v>24</v>
      </c>
      <c r="F347">
        <v>44025</v>
      </c>
      <c r="G347" t="s">
        <v>4</v>
      </c>
      <c r="H347" t="s">
        <v>132</v>
      </c>
      <c r="I347" t="s">
        <v>979</v>
      </c>
      <c r="J347" t="s">
        <v>980</v>
      </c>
      <c r="K347">
        <v>11</v>
      </c>
      <c r="L347">
        <v>4</v>
      </c>
      <c r="M347">
        <v>340</v>
      </c>
      <c r="N347">
        <v>3</v>
      </c>
      <c r="O347">
        <v>68</v>
      </c>
      <c r="R347">
        <f t="shared" si="5"/>
        <v>-0.23879158922913257</v>
      </c>
    </row>
    <row r="348" spans="1:18" x14ac:dyDescent="0.3">
      <c r="A348">
        <v>2795187</v>
      </c>
      <c r="B348" t="s">
        <v>981</v>
      </c>
      <c r="C348" t="s">
        <v>1</v>
      </c>
      <c r="D348" t="s">
        <v>9</v>
      </c>
      <c r="E348" t="s">
        <v>19</v>
      </c>
      <c r="F348">
        <v>43390</v>
      </c>
      <c r="G348" t="s">
        <v>32</v>
      </c>
      <c r="H348" t="s">
        <v>256</v>
      </c>
      <c r="I348" t="s">
        <v>92</v>
      </c>
      <c r="J348" t="s">
        <v>982</v>
      </c>
      <c r="K348">
        <v>8</v>
      </c>
      <c r="L348">
        <v>0</v>
      </c>
      <c r="M348">
        <v>524.85500000000002</v>
      </c>
      <c r="N348">
        <v>4</v>
      </c>
      <c r="O348">
        <v>262.42750000000001</v>
      </c>
      <c r="R348">
        <f t="shared" si="5"/>
        <v>7.249484770343631E-2</v>
      </c>
    </row>
    <row r="349" spans="1:18" x14ac:dyDescent="0.3">
      <c r="A349">
        <v>2641985</v>
      </c>
      <c r="B349" t="s">
        <v>983</v>
      </c>
      <c r="C349" t="s">
        <v>1</v>
      </c>
      <c r="D349" t="s">
        <v>9</v>
      </c>
      <c r="E349" t="s">
        <v>10</v>
      </c>
      <c r="F349">
        <v>42816</v>
      </c>
      <c r="G349" t="s">
        <v>4</v>
      </c>
      <c r="H349" t="s">
        <v>333</v>
      </c>
      <c r="I349" t="s">
        <v>984</v>
      </c>
      <c r="J349" t="s">
        <v>985</v>
      </c>
      <c r="K349">
        <v>13</v>
      </c>
      <c r="L349">
        <v>5</v>
      </c>
      <c r="M349">
        <v>117.25</v>
      </c>
      <c r="N349">
        <v>5</v>
      </c>
      <c r="O349">
        <v>19.541666666666668</v>
      </c>
      <c r="R349">
        <f t="shared" si="5"/>
        <v>-0.61389128264683679</v>
      </c>
    </row>
    <row r="350" spans="1:18" x14ac:dyDescent="0.3">
      <c r="A350">
        <v>3740617</v>
      </c>
      <c r="B350" t="s">
        <v>986</v>
      </c>
      <c r="C350" t="s">
        <v>23</v>
      </c>
      <c r="D350" t="s">
        <v>9</v>
      </c>
      <c r="E350" t="s">
        <v>24</v>
      </c>
      <c r="F350">
        <v>44048</v>
      </c>
      <c r="G350" t="s">
        <v>32</v>
      </c>
      <c r="H350" t="s">
        <v>15</v>
      </c>
      <c r="I350" t="s">
        <v>987</v>
      </c>
      <c r="J350" t="s">
        <v>92</v>
      </c>
      <c r="K350">
        <v>3</v>
      </c>
      <c r="L350">
        <v>2</v>
      </c>
      <c r="M350">
        <v>358.27499999999998</v>
      </c>
      <c r="N350">
        <v>3</v>
      </c>
      <c r="O350">
        <v>358.27499999999998</v>
      </c>
      <c r="R350">
        <f t="shared" si="5"/>
        <v>-0.20801741685109201</v>
      </c>
    </row>
    <row r="351" spans="1:18" x14ac:dyDescent="0.3">
      <c r="A351">
        <v>2755130</v>
      </c>
      <c r="B351" t="s">
        <v>988</v>
      </c>
      <c r="C351" t="s">
        <v>1</v>
      </c>
      <c r="D351" t="s">
        <v>9</v>
      </c>
      <c r="E351" t="s">
        <v>49</v>
      </c>
      <c r="F351">
        <v>43602</v>
      </c>
      <c r="G351" t="s">
        <v>4</v>
      </c>
      <c r="H351" t="s">
        <v>33</v>
      </c>
      <c r="I351" t="s">
        <v>989</v>
      </c>
      <c r="J351" t="s">
        <v>990</v>
      </c>
      <c r="K351">
        <v>17</v>
      </c>
      <c r="L351">
        <v>7</v>
      </c>
      <c r="M351">
        <v>233.11</v>
      </c>
      <c r="N351">
        <v>2</v>
      </c>
      <c r="O351">
        <v>58.277500000000003</v>
      </c>
      <c r="R351">
        <f t="shared" si="5"/>
        <v>-0.41878892359240261</v>
      </c>
    </row>
    <row r="352" spans="1:18" x14ac:dyDescent="0.3">
      <c r="A352">
        <v>1023088</v>
      </c>
      <c r="B352" t="s">
        <v>991</v>
      </c>
      <c r="C352" t="s">
        <v>1</v>
      </c>
      <c r="D352" t="s">
        <v>9</v>
      </c>
      <c r="E352" t="s">
        <v>10</v>
      </c>
      <c r="F352">
        <v>42927</v>
      </c>
      <c r="G352" t="s">
        <v>4</v>
      </c>
      <c r="H352" t="s">
        <v>5</v>
      </c>
      <c r="I352" t="s">
        <v>992</v>
      </c>
      <c r="J352" t="s">
        <v>993</v>
      </c>
      <c r="K352">
        <v>18</v>
      </c>
      <c r="L352">
        <v>2</v>
      </c>
      <c r="M352">
        <v>118</v>
      </c>
      <c r="N352">
        <v>5</v>
      </c>
      <c r="O352">
        <v>14.75</v>
      </c>
      <c r="R352">
        <f t="shared" si="5"/>
        <v>-0.61262832071613738</v>
      </c>
    </row>
    <row r="353" spans="1:18" x14ac:dyDescent="0.3">
      <c r="A353">
        <v>3676048</v>
      </c>
      <c r="B353" t="s">
        <v>994</v>
      </c>
      <c r="C353" t="s">
        <v>23</v>
      </c>
      <c r="D353" t="s">
        <v>9</v>
      </c>
      <c r="E353" t="s">
        <v>49</v>
      </c>
      <c r="F353">
        <v>43585</v>
      </c>
      <c r="G353" t="s">
        <v>4</v>
      </c>
      <c r="H353" t="s">
        <v>38</v>
      </c>
      <c r="I353" t="s">
        <v>995</v>
      </c>
      <c r="J353" t="s">
        <v>194</v>
      </c>
      <c r="K353">
        <v>23</v>
      </c>
      <c r="L353">
        <v>6</v>
      </c>
      <c r="M353">
        <v>47.5</v>
      </c>
      <c r="N353">
        <v>2</v>
      </c>
      <c r="O353">
        <v>23.75</v>
      </c>
      <c r="R353">
        <f t="shared" si="5"/>
        <v>-0.73134674220187545</v>
      </c>
    </row>
    <row r="354" spans="1:18" x14ac:dyDescent="0.3">
      <c r="A354">
        <v>2531584</v>
      </c>
      <c r="B354" t="s">
        <v>996</v>
      </c>
      <c r="C354" t="s">
        <v>1</v>
      </c>
      <c r="D354" t="s">
        <v>9</v>
      </c>
      <c r="E354" t="s">
        <v>10</v>
      </c>
      <c r="F354">
        <v>43270</v>
      </c>
      <c r="G354" t="s">
        <v>4</v>
      </c>
      <c r="H354" t="s">
        <v>38</v>
      </c>
      <c r="I354" t="s">
        <v>997</v>
      </c>
      <c r="J354" t="s">
        <v>998</v>
      </c>
      <c r="K354">
        <v>13</v>
      </c>
      <c r="L354">
        <v>5</v>
      </c>
      <c r="M354">
        <v>110</v>
      </c>
      <c r="N354">
        <v>5</v>
      </c>
      <c r="O354">
        <v>22</v>
      </c>
      <c r="R354">
        <f t="shared" si="5"/>
        <v>-0.62609991464359704</v>
      </c>
    </row>
    <row r="355" spans="1:18" x14ac:dyDescent="0.3">
      <c r="A355">
        <v>3323185</v>
      </c>
      <c r="B355" t="s">
        <v>999</v>
      </c>
      <c r="C355" t="s">
        <v>23</v>
      </c>
      <c r="D355" t="s">
        <v>9</v>
      </c>
      <c r="E355" t="s">
        <v>24</v>
      </c>
      <c r="F355">
        <v>43698</v>
      </c>
      <c r="G355" t="s">
        <v>4</v>
      </c>
      <c r="H355" t="s">
        <v>5</v>
      </c>
      <c r="I355" t="s">
        <v>1000</v>
      </c>
      <c r="J355" t="s">
        <v>1001</v>
      </c>
      <c r="K355">
        <v>18</v>
      </c>
      <c r="L355">
        <v>2</v>
      </c>
      <c r="M355">
        <v>655</v>
      </c>
      <c r="N355">
        <v>3</v>
      </c>
      <c r="O355">
        <v>131</v>
      </c>
      <c r="R355">
        <f t="shared" si="5"/>
        <v>0.29165242166459054</v>
      </c>
    </row>
    <row r="356" spans="1:18" x14ac:dyDescent="0.3">
      <c r="A356">
        <v>3244737</v>
      </c>
      <c r="B356" t="s">
        <v>1002</v>
      </c>
      <c r="C356" t="s">
        <v>31</v>
      </c>
      <c r="D356" t="s">
        <v>9</v>
      </c>
      <c r="E356" t="s">
        <v>376</v>
      </c>
      <c r="F356">
        <v>42109</v>
      </c>
      <c r="G356" t="s">
        <v>32</v>
      </c>
      <c r="H356" t="s">
        <v>38</v>
      </c>
      <c r="I356" t="s">
        <v>92</v>
      </c>
      <c r="J356" t="s">
        <v>191</v>
      </c>
      <c r="K356">
        <v>2</v>
      </c>
      <c r="L356">
        <v>0</v>
      </c>
      <c r="M356">
        <v>1469.21</v>
      </c>
      <c r="N356">
        <v>1</v>
      </c>
      <c r="O356">
        <v>1469.21</v>
      </c>
      <c r="R356">
        <f t="shared" si="5"/>
        <v>1.6627407331242041</v>
      </c>
    </row>
    <row r="357" spans="1:18" x14ac:dyDescent="0.3">
      <c r="A357">
        <v>2484269</v>
      </c>
      <c r="B357" t="s">
        <v>1003</v>
      </c>
      <c r="C357" t="s">
        <v>23</v>
      </c>
      <c r="D357" t="s">
        <v>2</v>
      </c>
      <c r="E357" t="s">
        <v>24</v>
      </c>
      <c r="F357">
        <v>42695</v>
      </c>
      <c r="G357" t="s">
        <v>4</v>
      </c>
      <c r="H357" t="s">
        <v>5</v>
      </c>
      <c r="I357" t="s">
        <v>1004</v>
      </c>
      <c r="J357" t="s">
        <v>1005</v>
      </c>
      <c r="K357">
        <v>16</v>
      </c>
      <c r="L357">
        <v>6</v>
      </c>
      <c r="M357">
        <v>340.85</v>
      </c>
      <c r="N357">
        <v>3</v>
      </c>
      <c r="O357">
        <v>56.808333333333337</v>
      </c>
      <c r="R357">
        <f t="shared" si="5"/>
        <v>-0.23736023237433995</v>
      </c>
    </row>
    <row r="358" spans="1:18" x14ac:dyDescent="0.3">
      <c r="A358">
        <v>2509479</v>
      </c>
      <c r="B358" t="s">
        <v>1006</v>
      </c>
      <c r="C358" t="s">
        <v>1</v>
      </c>
      <c r="D358" t="s">
        <v>2</v>
      </c>
      <c r="E358" t="s">
        <v>70</v>
      </c>
      <c r="F358">
        <v>43819</v>
      </c>
      <c r="G358" t="s">
        <v>14</v>
      </c>
      <c r="H358" t="s">
        <v>15</v>
      </c>
      <c r="I358" t="s">
        <v>1007</v>
      </c>
      <c r="J358" t="s">
        <v>1008</v>
      </c>
      <c r="K358">
        <v>13</v>
      </c>
      <c r="L358">
        <v>3</v>
      </c>
      <c r="M358">
        <v>444.84000000000003</v>
      </c>
      <c r="N358">
        <v>7</v>
      </c>
      <c r="O358">
        <v>88.968000000000004</v>
      </c>
      <c r="R358">
        <f t="shared" si="5"/>
        <v>-6.2246350809774004E-2</v>
      </c>
    </row>
    <row r="359" spans="1:18" x14ac:dyDescent="0.3">
      <c r="A359">
        <v>2281758</v>
      </c>
      <c r="B359" t="s">
        <v>1009</v>
      </c>
      <c r="C359" t="s">
        <v>23</v>
      </c>
      <c r="D359" t="s">
        <v>9</v>
      </c>
      <c r="E359" t="s">
        <v>19</v>
      </c>
      <c r="F359">
        <v>42976</v>
      </c>
      <c r="G359" t="s">
        <v>371</v>
      </c>
      <c r="H359" t="s">
        <v>5</v>
      </c>
      <c r="I359" t="s">
        <v>1010</v>
      </c>
      <c r="J359" t="s">
        <v>121</v>
      </c>
      <c r="K359">
        <v>12</v>
      </c>
      <c r="L359">
        <v>7</v>
      </c>
      <c r="M359">
        <v>202.92869999999999</v>
      </c>
      <c r="N359">
        <v>4</v>
      </c>
      <c r="O359">
        <v>28.989814285714285</v>
      </c>
      <c r="R359">
        <f t="shared" si="5"/>
        <v>-0.4696127008177573</v>
      </c>
    </row>
    <row r="360" spans="1:18" x14ac:dyDescent="0.3">
      <c r="A360">
        <v>3408470</v>
      </c>
      <c r="B360" t="s">
        <v>1011</v>
      </c>
      <c r="C360" t="s">
        <v>1</v>
      </c>
      <c r="D360" t="s">
        <v>9</v>
      </c>
      <c r="E360" t="s">
        <v>10</v>
      </c>
      <c r="F360">
        <v>44181</v>
      </c>
      <c r="G360" t="s">
        <v>4</v>
      </c>
      <c r="H360" t="s">
        <v>15</v>
      </c>
      <c r="I360" t="s">
        <v>1012</v>
      </c>
      <c r="J360" t="s">
        <v>162</v>
      </c>
      <c r="K360">
        <v>25</v>
      </c>
      <c r="L360">
        <v>7</v>
      </c>
      <c r="M360">
        <v>429</v>
      </c>
      <c r="N360">
        <v>5</v>
      </c>
      <c r="O360">
        <v>107.25</v>
      </c>
      <c r="R360">
        <f t="shared" si="5"/>
        <v>-8.8920106786144135E-2</v>
      </c>
    </row>
    <row r="361" spans="1:18" x14ac:dyDescent="0.3">
      <c r="A361">
        <v>3688985</v>
      </c>
      <c r="B361" t="s">
        <v>1013</v>
      </c>
      <c r="C361" t="s">
        <v>23</v>
      </c>
      <c r="D361" t="s">
        <v>9</v>
      </c>
      <c r="E361" t="s">
        <v>49</v>
      </c>
      <c r="F361">
        <v>43677</v>
      </c>
      <c r="G361" t="s">
        <v>371</v>
      </c>
      <c r="H361" t="s">
        <v>38</v>
      </c>
      <c r="I361" t="s">
        <v>1014</v>
      </c>
      <c r="J361" t="s">
        <v>191</v>
      </c>
      <c r="K361">
        <v>15</v>
      </c>
      <c r="L361">
        <v>6</v>
      </c>
      <c r="M361">
        <v>169.36169999999998</v>
      </c>
      <c r="N361">
        <v>2</v>
      </c>
      <c r="O361">
        <v>56.453899999999997</v>
      </c>
      <c r="R361">
        <f t="shared" si="5"/>
        <v>-0.52613782498813699</v>
      </c>
    </row>
    <row r="362" spans="1:18" x14ac:dyDescent="0.3">
      <c r="A362">
        <v>2450286</v>
      </c>
      <c r="B362" t="s">
        <v>1015</v>
      </c>
      <c r="C362" t="s">
        <v>1</v>
      </c>
      <c r="D362" t="s">
        <v>2</v>
      </c>
      <c r="E362" t="s">
        <v>10</v>
      </c>
      <c r="F362">
        <v>42751</v>
      </c>
      <c r="G362" t="s">
        <v>4</v>
      </c>
      <c r="H362" t="s">
        <v>5</v>
      </c>
      <c r="I362" t="s">
        <v>1016</v>
      </c>
      <c r="J362" t="s">
        <v>1017</v>
      </c>
      <c r="K362">
        <v>12</v>
      </c>
      <c r="L362">
        <v>4</v>
      </c>
      <c r="M362">
        <v>65.03</v>
      </c>
      <c r="N362">
        <v>5</v>
      </c>
      <c r="O362">
        <v>16.2575</v>
      </c>
      <c r="R362">
        <f t="shared" si="5"/>
        <v>-0.70182711200832959</v>
      </c>
    </row>
    <row r="363" spans="1:18" x14ac:dyDescent="0.3">
      <c r="A363">
        <v>3252452</v>
      </c>
      <c r="B363" t="s">
        <v>1018</v>
      </c>
      <c r="C363" t="s">
        <v>31</v>
      </c>
      <c r="D363" t="s">
        <v>9</v>
      </c>
      <c r="E363" t="s">
        <v>49</v>
      </c>
      <c r="F363">
        <v>43774</v>
      </c>
      <c r="G363" t="s">
        <v>4</v>
      </c>
      <c r="H363" t="s">
        <v>5</v>
      </c>
      <c r="I363" t="s">
        <v>1019</v>
      </c>
      <c r="J363" t="s">
        <v>1020</v>
      </c>
      <c r="K363">
        <v>26</v>
      </c>
      <c r="L363">
        <v>2</v>
      </c>
      <c r="M363">
        <v>76.31</v>
      </c>
      <c r="N363">
        <v>2</v>
      </c>
      <c r="O363">
        <v>19.077500000000001</v>
      </c>
      <c r="R363">
        <f t="shared" si="5"/>
        <v>-0.68283216457061147</v>
      </c>
    </row>
    <row r="364" spans="1:18" x14ac:dyDescent="0.3">
      <c r="A364">
        <v>3229084</v>
      </c>
      <c r="B364" t="s">
        <v>1021</v>
      </c>
      <c r="C364" t="s">
        <v>23</v>
      </c>
      <c r="D364" t="s">
        <v>9</v>
      </c>
      <c r="E364" t="s">
        <v>24</v>
      </c>
      <c r="F364">
        <v>44110</v>
      </c>
      <c r="G364" t="s">
        <v>219</v>
      </c>
      <c r="H364" t="s">
        <v>5</v>
      </c>
      <c r="I364" t="s">
        <v>1022</v>
      </c>
      <c r="J364" t="s">
        <v>92</v>
      </c>
      <c r="K364">
        <v>25</v>
      </c>
      <c r="L364">
        <v>2</v>
      </c>
      <c r="M364">
        <v>373.53</v>
      </c>
      <c r="N364">
        <v>3</v>
      </c>
      <c r="O364">
        <v>74.705999999999989</v>
      </c>
      <c r="R364">
        <f t="shared" si="5"/>
        <v>-0.18232877118066743</v>
      </c>
    </row>
    <row r="365" spans="1:18" x14ac:dyDescent="0.3">
      <c r="A365">
        <v>2334708</v>
      </c>
      <c r="B365" t="s">
        <v>1023</v>
      </c>
      <c r="C365" t="s">
        <v>1</v>
      </c>
      <c r="D365" t="s">
        <v>2</v>
      </c>
      <c r="E365" t="s">
        <v>10</v>
      </c>
      <c r="F365">
        <v>42864</v>
      </c>
      <c r="G365" t="s">
        <v>4</v>
      </c>
      <c r="H365" t="s">
        <v>5</v>
      </c>
      <c r="I365" t="s">
        <v>1024</v>
      </c>
      <c r="J365" t="s">
        <v>1025</v>
      </c>
      <c r="K365">
        <v>10</v>
      </c>
      <c r="L365">
        <v>6</v>
      </c>
      <c r="M365">
        <v>156.25</v>
      </c>
      <c r="N365">
        <v>5</v>
      </c>
      <c r="O365">
        <v>26.041666666666668</v>
      </c>
      <c r="R365">
        <f t="shared" si="5"/>
        <v>-0.54821726225047107</v>
      </c>
    </row>
    <row r="366" spans="1:18" x14ac:dyDescent="0.3">
      <c r="A366">
        <v>3929469</v>
      </c>
      <c r="B366" t="s">
        <v>1026</v>
      </c>
      <c r="C366" t="s">
        <v>1</v>
      </c>
      <c r="D366" t="s">
        <v>9</v>
      </c>
      <c r="E366" t="s">
        <v>19</v>
      </c>
      <c r="F366">
        <v>42681</v>
      </c>
      <c r="G366" t="s">
        <v>32</v>
      </c>
      <c r="H366" t="s">
        <v>256</v>
      </c>
      <c r="I366" t="s">
        <v>92</v>
      </c>
      <c r="J366" t="s">
        <v>124</v>
      </c>
      <c r="K366">
        <v>5</v>
      </c>
      <c r="L366">
        <v>0</v>
      </c>
      <c r="M366">
        <v>443.64</v>
      </c>
      <c r="N366">
        <v>4</v>
      </c>
      <c r="O366">
        <v>443.64</v>
      </c>
      <c r="R366">
        <f t="shared" si="5"/>
        <v>-6.4267089898893029E-2</v>
      </c>
    </row>
    <row r="367" spans="1:18" x14ac:dyDescent="0.3">
      <c r="A367">
        <v>3493417</v>
      </c>
      <c r="B367" t="s">
        <v>1027</v>
      </c>
      <c r="C367" t="s">
        <v>1</v>
      </c>
      <c r="D367" t="s">
        <v>9</v>
      </c>
      <c r="E367" t="s">
        <v>10</v>
      </c>
      <c r="F367">
        <v>44186</v>
      </c>
      <c r="G367" t="s">
        <v>4</v>
      </c>
      <c r="H367" t="s">
        <v>5</v>
      </c>
      <c r="I367" t="s">
        <v>1028</v>
      </c>
      <c r="J367" t="s">
        <v>1029</v>
      </c>
      <c r="K367">
        <v>11</v>
      </c>
      <c r="L367">
        <v>5</v>
      </c>
      <c r="M367">
        <v>177</v>
      </c>
      <c r="N367">
        <v>5</v>
      </c>
      <c r="O367">
        <v>44.25</v>
      </c>
      <c r="R367">
        <f t="shared" si="5"/>
        <v>-0.5132753155011226</v>
      </c>
    </row>
    <row r="368" spans="1:18" x14ac:dyDescent="0.3">
      <c r="A368">
        <v>2532427</v>
      </c>
      <c r="B368" t="s">
        <v>1030</v>
      </c>
      <c r="C368" t="s">
        <v>23</v>
      </c>
      <c r="D368" t="s">
        <v>9</v>
      </c>
      <c r="E368" t="s">
        <v>24</v>
      </c>
      <c r="F368">
        <v>43852</v>
      </c>
      <c r="G368" t="s">
        <v>4</v>
      </c>
      <c r="H368" t="s">
        <v>5</v>
      </c>
      <c r="I368" t="s">
        <v>1031</v>
      </c>
      <c r="J368" t="s">
        <v>124</v>
      </c>
      <c r="K368">
        <v>30</v>
      </c>
      <c r="L368">
        <v>4</v>
      </c>
      <c r="M368">
        <v>138.22</v>
      </c>
      <c r="N368">
        <v>3</v>
      </c>
      <c r="O368">
        <v>27.643999999999998</v>
      </c>
      <c r="R368">
        <f t="shared" si="5"/>
        <v>-0.57857886706448314</v>
      </c>
    </row>
    <row r="369" spans="1:18" x14ac:dyDescent="0.3">
      <c r="A369">
        <v>2299375</v>
      </c>
      <c r="B369" t="s">
        <v>1032</v>
      </c>
      <c r="C369" t="s">
        <v>23</v>
      </c>
      <c r="D369" t="s">
        <v>9</v>
      </c>
      <c r="E369" t="s">
        <v>19</v>
      </c>
      <c r="F369">
        <v>43041</v>
      </c>
      <c r="G369" t="s">
        <v>4</v>
      </c>
      <c r="H369" t="s">
        <v>5</v>
      </c>
      <c r="I369" t="s">
        <v>1033</v>
      </c>
      <c r="J369" t="s">
        <v>299</v>
      </c>
      <c r="K369">
        <v>15</v>
      </c>
      <c r="L369">
        <v>6</v>
      </c>
      <c r="M369">
        <v>196</v>
      </c>
      <c r="N369">
        <v>4</v>
      </c>
      <c r="O369">
        <v>24.5</v>
      </c>
      <c r="R369">
        <f t="shared" si="5"/>
        <v>-0.481280279923406</v>
      </c>
    </row>
    <row r="370" spans="1:18" x14ac:dyDescent="0.3">
      <c r="A370">
        <v>1045561</v>
      </c>
      <c r="B370" t="s">
        <v>1034</v>
      </c>
      <c r="C370" t="s">
        <v>1</v>
      </c>
      <c r="D370" t="s">
        <v>2</v>
      </c>
      <c r="E370" t="s">
        <v>595</v>
      </c>
      <c r="F370">
        <v>43734</v>
      </c>
      <c r="G370" t="s">
        <v>4</v>
      </c>
      <c r="H370" t="s">
        <v>5</v>
      </c>
      <c r="I370" t="s">
        <v>1035</v>
      </c>
      <c r="J370" t="s">
        <v>64</v>
      </c>
      <c r="K370">
        <v>7</v>
      </c>
      <c r="L370">
        <v>3</v>
      </c>
      <c r="M370">
        <v>431.4228</v>
      </c>
      <c r="N370">
        <v>9</v>
      </c>
      <c r="O370">
        <v>53.927849999999999</v>
      </c>
      <c r="R370">
        <f t="shared" si="5"/>
        <v>-8.4840234565212988E-2</v>
      </c>
    </row>
    <row r="371" spans="1:18" x14ac:dyDescent="0.3">
      <c r="A371">
        <v>2342223</v>
      </c>
      <c r="B371" t="s">
        <v>1036</v>
      </c>
      <c r="C371" t="s">
        <v>1</v>
      </c>
      <c r="D371" t="s">
        <v>9</v>
      </c>
      <c r="E371" t="s">
        <v>10</v>
      </c>
      <c r="F371">
        <v>44147</v>
      </c>
      <c r="G371" t="s">
        <v>4</v>
      </c>
      <c r="H371" t="s">
        <v>5</v>
      </c>
      <c r="I371" t="s">
        <v>1037</v>
      </c>
      <c r="J371" t="s">
        <v>1038</v>
      </c>
      <c r="K371">
        <v>13</v>
      </c>
      <c r="L371">
        <v>5</v>
      </c>
      <c r="M371">
        <v>285.5</v>
      </c>
      <c r="N371">
        <v>5</v>
      </c>
      <c r="O371">
        <v>35.6875</v>
      </c>
      <c r="R371">
        <f t="shared" si="5"/>
        <v>-0.33056682285995131</v>
      </c>
    </row>
    <row r="372" spans="1:18" x14ac:dyDescent="0.3">
      <c r="A372">
        <v>2460145</v>
      </c>
      <c r="B372" t="s">
        <v>1039</v>
      </c>
      <c r="C372" t="s">
        <v>23</v>
      </c>
      <c r="D372" t="s">
        <v>9</v>
      </c>
      <c r="E372" t="s">
        <v>24</v>
      </c>
      <c r="F372">
        <v>44208</v>
      </c>
      <c r="G372" t="s">
        <v>42</v>
      </c>
      <c r="H372" t="s">
        <v>38</v>
      </c>
      <c r="I372" t="s">
        <v>1040</v>
      </c>
      <c r="J372" t="s">
        <v>1041</v>
      </c>
      <c r="K372">
        <v>11</v>
      </c>
      <c r="L372">
        <v>6</v>
      </c>
      <c r="M372">
        <v>830</v>
      </c>
      <c r="N372">
        <v>3</v>
      </c>
      <c r="O372">
        <v>276.66666666666669</v>
      </c>
      <c r="R372">
        <f t="shared" si="5"/>
        <v>0.58634353882777002</v>
      </c>
    </row>
    <row r="373" spans="1:18" x14ac:dyDescent="0.3">
      <c r="A373">
        <v>3560997</v>
      </c>
      <c r="B373" t="s">
        <v>1042</v>
      </c>
      <c r="C373" t="s">
        <v>23</v>
      </c>
      <c r="D373" t="s">
        <v>9</v>
      </c>
      <c r="E373" t="s">
        <v>24</v>
      </c>
      <c r="F373">
        <v>44186</v>
      </c>
      <c r="G373" t="s">
        <v>4</v>
      </c>
      <c r="H373" t="s">
        <v>38</v>
      </c>
      <c r="I373" t="s">
        <v>1043</v>
      </c>
      <c r="J373" t="s">
        <v>304</v>
      </c>
      <c r="K373">
        <v>48</v>
      </c>
      <c r="L373">
        <v>4</v>
      </c>
      <c r="M373">
        <v>215</v>
      </c>
      <c r="N373">
        <v>3</v>
      </c>
      <c r="O373">
        <v>53.75</v>
      </c>
      <c r="R373">
        <f t="shared" si="5"/>
        <v>-0.44928524434568934</v>
      </c>
    </row>
    <row r="374" spans="1:18" x14ac:dyDescent="0.3">
      <c r="A374">
        <v>2330576</v>
      </c>
      <c r="B374" t="s">
        <v>1044</v>
      </c>
      <c r="C374" t="s">
        <v>1</v>
      </c>
      <c r="D374" t="s">
        <v>2</v>
      </c>
      <c r="E374" t="s">
        <v>70</v>
      </c>
      <c r="F374">
        <v>43952</v>
      </c>
      <c r="G374" t="s">
        <v>14</v>
      </c>
      <c r="H374" t="s">
        <v>593</v>
      </c>
      <c r="I374" t="s">
        <v>1045</v>
      </c>
      <c r="J374" t="s">
        <v>124</v>
      </c>
      <c r="K374">
        <v>34</v>
      </c>
      <c r="L374">
        <v>3</v>
      </c>
      <c r="M374">
        <v>823.1961</v>
      </c>
      <c r="N374">
        <v>7</v>
      </c>
      <c r="O374">
        <v>43.326110526315787</v>
      </c>
      <c r="R374">
        <f t="shared" si="5"/>
        <v>0.57488611658738975</v>
      </c>
    </row>
    <row r="375" spans="1:18" x14ac:dyDescent="0.3">
      <c r="A375">
        <v>1328669</v>
      </c>
      <c r="B375" t="s">
        <v>1046</v>
      </c>
      <c r="C375" t="s">
        <v>1</v>
      </c>
      <c r="D375" t="s">
        <v>9</v>
      </c>
      <c r="E375" t="s">
        <v>10</v>
      </c>
      <c r="F375">
        <v>43698</v>
      </c>
      <c r="G375" t="s">
        <v>14</v>
      </c>
      <c r="H375" t="s">
        <v>15</v>
      </c>
      <c r="I375" t="s">
        <v>1047</v>
      </c>
      <c r="J375" t="s">
        <v>1048</v>
      </c>
      <c r="K375">
        <v>12</v>
      </c>
      <c r="L375">
        <v>4</v>
      </c>
      <c r="M375">
        <v>301.89999999999998</v>
      </c>
      <c r="N375">
        <v>5</v>
      </c>
      <c r="O375">
        <v>50.316666666666663</v>
      </c>
      <c r="R375">
        <f t="shared" si="5"/>
        <v>-0.30295005530865909</v>
      </c>
    </row>
    <row r="376" spans="1:18" x14ac:dyDescent="0.3">
      <c r="A376">
        <v>3257336</v>
      </c>
      <c r="B376" t="s">
        <v>1049</v>
      </c>
      <c r="C376" t="s">
        <v>1</v>
      </c>
      <c r="D376" t="s">
        <v>9</v>
      </c>
      <c r="E376" t="s">
        <v>19</v>
      </c>
      <c r="F376">
        <v>43999</v>
      </c>
      <c r="G376" t="s">
        <v>4</v>
      </c>
      <c r="H376" t="s">
        <v>81</v>
      </c>
      <c r="I376" t="s">
        <v>1050</v>
      </c>
      <c r="J376" t="s">
        <v>92</v>
      </c>
      <c r="K376">
        <v>9</v>
      </c>
      <c r="L376">
        <v>3</v>
      </c>
      <c r="M376">
        <v>192</v>
      </c>
      <c r="N376">
        <v>4</v>
      </c>
      <c r="O376">
        <v>192</v>
      </c>
      <c r="R376">
        <f t="shared" si="5"/>
        <v>-0.48801607688713577</v>
      </c>
    </row>
    <row r="377" spans="1:18" x14ac:dyDescent="0.3">
      <c r="A377">
        <v>2521066</v>
      </c>
      <c r="B377" t="s">
        <v>1051</v>
      </c>
      <c r="C377" t="s">
        <v>1</v>
      </c>
      <c r="D377" t="s">
        <v>9</v>
      </c>
      <c r="E377" t="s">
        <v>19</v>
      </c>
      <c r="F377">
        <v>43748</v>
      </c>
      <c r="G377" t="s">
        <v>4</v>
      </c>
      <c r="H377" t="s">
        <v>5</v>
      </c>
      <c r="I377" t="s">
        <v>1052</v>
      </c>
      <c r="J377" t="s">
        <v>1053</v>
      </c>
      <c r="K377">
        <v>14</v>
      </c>
      <c r="L377">
        <v>4</v>
      </c>
      <c r="M377">
        <v>437.45</v>
      </c>
      <c r="N377">
        <v>4</v>
      </c>
      <c r="O377">
        <v>62.49285714285714</v>
      </c>
      <c r="R377">
        <f t="shared" si="5"/>
        <v>-7.469073570026491E-2</v>
      </c>
    </row>
    <row r="378" spans="1:18" x14ac:dyDescent="0.3">
      <c r="A378">
        <v>1464920</v>
      </c>
      <c r="B378" t="s">
        <v>1054</v>
      </c>
      <c r="C378" t="s">
        <v>1</v>
      </c>
      <c r="D378" t="s">
        <v>9</v>
      </c>
      <c r="E378" t="s">
        <v>3</v>
      </c>
      <c r="F378">
        <v>44105</v>
      </c>
      <c r="G378" t="s">
        <v>210</v>
      </c>
      <c r="H378" t="s">
        <v>81</v>
      </c>
      <c r="I378" t="s">
        <v>935</v>
      </c>
      <c r="J378" t="s">
        <v>1055</v>
      </c>
      <c r="K378">
        <v>20</v>
      </c>
      <c r="L378">
        <v>1</v>
      </c>
      <c r="M378">
        <v>249.6533</v>
      </c>
      <c r="N378">
        <v>6</v>
      </c>
      <c r="O378">
        <v>35.664757142857141</v>
      </c>
      <c r="R378">
        <f t="shared" si="5"/>
        <v>-0.39093084611488471</v>
      </c>
    </row>
    <row r="379" spans="1:18" x14ac:dyDescent="0.3">
      <c r="A379">
        <v>1030388</v>
      </c>
      <c r="B379" t="s">
        <v>1056</v>
      </c>
      <c r="C379" t="s">
        <v>1</v>
      </c>
      <c r="D379" t="s">
        <v>9</v>
      </c>
      <c r="E379" t="s">
        <v>10</v>
      </c>
      <c r="F379">
        <v>42937</v>
      </c>
      <c r="G379" t="s">
        <v>4</v>
      </c>
      <c r="H379" t="s">
        <v>38</v>
      </c>
      <c r="I379" t="s">
        <v>1057</v>
      </c>
      <c r="J379" t="s">
        <v>1058</v>
      </c>
      <c r="K379">
        <v>12</v>
      </c>
      <c r="L379">
        <v>4</v>
      </c>
      <c r="M379">
        <v>275</v>
      </c>
      <c r="N379">
        <v>5</v>
      </c>
      <c r="O379">
        <v>39.285714285714285</v>
      </c>
      <c r="R379">
        <f t="shared" si="5"/>
        <v>-0.3482482898897421</v>
      </c>
    </row>
    <row r="380" spans="1:18" x14ac:dyDescent="0.3">
      <c r="A380">
        <v>2431714</v>
      </c>
      <c r="B380" t="s">
        <v>1059</v>
      </c>
      <c r="C380" t="s">
        <v>1</v>
      </c>
      <c r="D380" t="s">
        <v>9</v>
      </c>
      <c r="E380" t="s">
        <v>10</v>
      </c>
      <c r="F380">
        <v>43663</v>
      </c>
      <c r="G380" t="s">
        <v>4</v>
      </c>
      <c r="H380" t="s">
        <v>5</v>
      </c>
      <c r="I380" t="s">
        <v>1060</v>
      </c>
      <c r="J380" t="s">
        <v>1061</v>
      </c>
      <c r="K380">
        <v>12</v>
      </c>
      <c r="L380">
        <v>3</v>
      </c>
      <c r="M380">
        <v>211</v>
      </c>
      <c r="N380">
        <v>5</v>
      </c>
      <c r="O380">
        <v>42.2</v>
      </c>
      <c r="R380">
        <f t="shared" si="5"/>
        <v>-0.45602104130941917</v>
      </c>
    </row>
    <row r="381" spans="1:18" x14ac:dyDescent="0.3">
      <c r="A381">
        <v>3058399</v>
      </c>
      <c r="B381" t="s">
        <v>1062</v>
      </c>
      <c r="C381" t="s">
        <v>23</v>
      </c>
      <c r="D381" t="s">
        <v>9</v>
      </c>
      <c r="E381" t="s">
        <v>19</v>
      </c>
      <c r="F381">
        <v>43559</v>
      </c>
      <c r="G381" t="s">
        <v>32</v>
      </c>
      <c r="H381" t="s">
        <v>97</v>
      </c>
      <c r="I381" t="s">
        <v>1063</v>
      </c>
      <c r="J381" t="s">
        <v>1064</v>
      </c>
      <c r="K381">
        <v>20</v>
      </c>
      <c r="L381">
        <v>1</v>
      </c>
      <c r="M381">
        <v>649.72250000000008</v>
      </c>
      <c r="N381">
        <v>4</v>
      </c>
      <c r="O381">
        <v>64.972250000000003</v>
      </c>
      <c r="R381">
        <f t="shared" si="5"/>
        <v>0.28276537954556963</v>
      </c>
    </row>
    <row r="382" spans="1:18" x14ac:dyDescent="0.3">
      <c r="A382">
        <v>2280961</v>
      </c>
      <c r="B382" t="s">
        <v>1065</v>
      </c>
      <c r="C382" t="s">
        <v>1</v>
      </c>
      <c r="D382" t="s">
        <v>9</v>
      </c>
      <c r="E382" t="s">
        <v>19</v>
      </c>
      <c r="F382">
        <v>43279</v>
      </c>
      <c r="G382" t="s">
        <v>4</v>
      </c>
      <c r="H382" t="s">
        <v>5</v>
      </c>
      <c r="I382" t="s">
        <v>1066</v>
      </c>
      <c r="J382" t="s">
        <v>1067</v>
      </c>
      <c r="K382">
        <v>11</v>
      </c>
      <c r="L382">
        <v>4</v>
      </c>
      <c r="M382">
        <v>148</v>
      </c>
      <c r="N382">
        <v>4</v>
      </c>
      <c r="O382">
        <v>29.6</v>
      </c>
      <c r="R382">
        <f t="shared" si="5"/>
        <v>-0.56210984348816384</v>
      </c>
    </row>
    <row r="383" spans="1:18" x14ac:dyDescent="0.3">
      <c r="A383">
        <v>2311553</v>
      </c>
      <c r="B383" t="s">
        <v>1068</v>
      </c>
      <c r="C383" t="s">
        <v>1</v>
      </c>
      <c r="D383" t="s">
        <v>9</v>
      </c>
      <c r="E383" t="s">
        <v>19</v>
      </c>
      <c r="F383">
        <v>43732</v>
      </c>
      <c r="G383" t="s">
        <v>4</v>
      </c>
      <c r="H383" t="s">
        <v>5</v>
      </c>
      <c r="I383" t="s">
        <v>1069</v>
      </c>
      <c r="J383" t="s">
        <v>1070</v>
      </c>
      <c r="K383">
        <v>13</v>
      </c>
      <c r="L383">
        <v>6</v>
      </c>
      <c r="M383">
        <v>75.05</v>
      </c>
      <c r="N383">
        <v>4</v>
      </c>
      <c r="O383">
        <v>8.3388888888888886</v>
      </c>
      <c r="R383">
        <f t="shared" si="5"/>
        <v>-0.68495394061418635</v>
      </c>
    </row>
    <row r="384" spans="1:18" x14ac:dyDescent="0.3">
      <c r="A384">
        <v>3552507</v>
      </c>
      <c r="B384" t="s">
        <v>1071</v>
      </c>
      <c r="C384" t="s">
        <v>23</v>
      </c>
      <c r="D384" t="s">
        <v>9</v>
      </c>
      <c r="E384" t="s">
        <v>24</v>
      </c>
      <c r="F384">
        <v>44175</v>
      </c>
      <c r="G384" t="s">
        <v>4</v>
      </c>
      <c r="H384" t="s">
        <v>5</v>
      </c>
      <c r="I384" t="s">
        <v>1072</v>
      </c>
      <c r="J384" t="s">
        <v>722</v>
      </c>
      <c r="K384">
        <v>26</v>
      </c>
      <c r="L384">
        <v>5</v>
      </c>
      <c r="M384">
        <v>299.10000000000002</v>
      </c>
      <c r="N384">
        <v>3</v>
      </c>
      <c r="O384">
        <v>74.775000000000006</v>
      </c>
      <c r="R384">
        <f t="shared" si="5"/>
        <v>-0.30766511318326989</v>
      </c>
    </row>
    <row r="385" spans="1:18" x14ac:dyDescent="0.3">
      <c r="A385">
        <v>2551060</v>
      </c>
      <c r="B385" t="s">
        <v>1073</v>
      </c>
      <c r="C385" t="s">
        <v>1</v>
      </c>
      <c r="D385" t="s">
        <v>9</v>
      </c>
      <c r="E385" t="s">
        <v>19</v>
      </c>
      <c r="F385">
        <v>43060</v>
      </c>
      <c r="G385" t="s">
        <v>32</v>
      </c>
      <c r="H385" t="s">
        <v>5</v>
      </c>
      <c r="I385" t="s">
        <v>1074</v>
      </c>
      <c r="J385" t="s">
        <v>1075</v>
      </c>
      <c r="K385">
        <v>8</v>
      </c>
      <c r="L385">
        <v>3</v>
      </c>
      <c r="M385">
        <v>499.65499999999997</v>
      </c>
      <c r="N385">
        <v>4</v>
      </c>
      <c r="O385">
        <v>99.930999999999997</v>
      </c>
      <c r="R385">
        <f t="shared" si="5"/>
        <v>3.005932683193838E-2</v>
      </c>
    </row>
    <row r="386" spans="1:18" x14ac:dyDescent="0.3">
      <c r="A386">
        <v>2429860</v>
      </c>
      <c r="B386" t="s">
        <v>1076</v>
      </c>
      <c r="C386" t="s">
        <v>1</v>
      </c>
      <c r="D386" t="s">
        <v>9</v>
      </c>
      <c r="E386" t="s">
        <v>19</v>
      </c>
      <c r="F386">
        <v>44200</v>
      </c>
      <c r="G386" t="s">
        <v>4</v>
      </c>
      <c r="H386" t="s">
        <v>56</v>
      </c>
      <c r="I386" t="s">
        <v>1077</v>
      </c>
      <c r="J386" t="s">
        <v>1078</v>
      </c>
      <c r="K386">
        <v>22</v>
      </c>
      <c r="L386">
        <v>5</v>
      </c>
      <c r="M386">
        <v>394.98</v>
      </c>
      <c r="N386">
        <v>4</v>
      </c>
      <c r="O386">
        <v>65.83</v>
      </c>
      <c r="R386">
        <f t="shared" si="5"/>
        <v>-0.1462080599626662</v>
      </c>
    </row>
    <row r="387" spans="1:18" x14ac:dyDescent="0.3">
      <c r="A387">
        <v>2304697</v>
      </c>
      <c r="B387" t="s">
        <v>1079</v>
      </c>
      <c r="C387" t="s">
        <v>1</v>
      </c>
      <c r="D387" t="s">
        <v>9</v>
      </c>
      <c r="E387" t="s">
        <v>19</v>
      </c>
      <c r="F387">
        <v>43762</v>
      </c>
      <c r="G387" t="s">
        <v>4</v>
      </c>
      <c r="H387" t="s">
        <v>5</v>
      </c>
      <c r="I387" t="s">
        <v>1080</v>
      </c>
      <c r="J387" t="s">
        <v>528</v>
      </c>
      <c r="K387">
        <v>16</v>
      </c>
      <c r="L387">
        <v>6</v>
      </c>
      <c r="M387">
        <v>145.05000000000001</v>
      </c>
      <c r="N387">
        <v>4</v>
      </c>
      <c r="O387">
        <v>24.175000000000001</v>
      </c>
      <c r="R387">
        <f t="shared" ref="R387:R450" si="6">(M387-$P$2)/$Q$2</f>
        <v>-0.56707749374891447</v>
      </c>
    </row>
    <row r="388" spans="1:18" x14ac:dyDescent="0.3">
      <c r="A388">
        <v>1064964</v>
      </c>
      <c r="B388" t="s">
        <v>1081</v>
      </c>
      <c r="C388" t="s">
        <v>23</v>
      </c>
      <c r="D388" t="s">
        <v>2</v>
      </c>
      <c r="E388" t="s">
        <v>49</v>
      </c>
      <c r="F388">
        <v>42431</v>
      </c>
      <c r="G388" t="s">
        <v>371</v>
      </c>
      <c r="H388" t="s">
        <v>256</v>
      </c>
      <c r="I388" t="s">
        <v>1082</v>
      </c>
      <c r="J388" t="s">
        <v>664</v>
      </c>
      <c r="K388">
        <v>30</v>
      </c>
      <c r="L388">
        <v>6</v>
      </c>
      <c r="M388">
        <v>81.26169999999999</v>
      </c>
      <c r="N388">
        <v>2</v>
      </c>
      <c r="O388">
        <v>16.252339999999997</v>
      </c>
      <c r="R388">
        <f t="shared" si="6"/>
        <v>-0.67449375311428617</v>
      </c>
    </row>
    <row r="389" spans="1:18" x14ac:dyDescent="0.3">
      <c r="A389">
        <v>2424151</v>
      </c>
      <c r="B389" t="s">
        <v>1083</v>
      </c>
      <c r="C389" t="s">
        <v>1</v>
      </c>
      <c r="D389" t="s">
        <v>9</v>
      </c>
      <c r="E389" t="s">
        <v>10</v>
      </c>
      <c r="F389">
        <v>43787</v>
      </c>
      <c r="G389" t="s">
        <v>1084</v>
      </c>
      <c r="H389" t="s">
        <v>5</v>
      </c>
      <c r="I389" t="s">
        <v>1085</v>
      </c>
      <c r="J389" t="s">
        <v>1086</v>
      </c>
      <c r="K389">
        <v>14</v>
      </c>
      <c r="L389">
        <v>1</v>
      </c>
      <c r="M389">
        <v>180.29660000000001</v>
      </c>
      <c r="N389">
        <v>5</v>
      </c>
      <c r="O389">
        <v>30.049433333333337</v>
      </c>
      <c r="R389">
        <f t="shared" si="6"/>
        <v>-0.50772400843346466</v>
      </c>
    </row>
    <row r="390" spans="1:18" x14ac:dyDescent="0.3">
      <c r="A390">
        <v>3545694</v>
      </c>
      <c r="B390" t="s">
        <v>1087</v>
      </c>
      <c r="C390" t="s">
        <v>31</v>
      </c>
      <c r="D390" t="s">
        <v>9</v>
      </c>
      <c r="E390" t="s">
        <v>376</v>
      </c>
      <c r="F390">
        <v>43088</v>
      </c>
      <c r="G390" t="s">
        <v>32</v>
      </c>
      <c r="H390" t="s">
        <v>593</v>
      </c>
      <c r="I390" t="s">
        <v>92</v>
      </c>
      <c r="J390" t="s">
        <v>92</v>
      </c>
      <c r="K390">
        <v>1</v>
      </c>
      <c r="L390">
        <v>0</v>
      </c>
      <c r="M390">
        <v>3174.36</v>
      </c>
      <c r="N390">
        <v>1</v>
      </c>
      <c r="O390">
        <v>3174.36</v>
      </c>
      <c r="R390">
        <f t="shared" si="6"/>
        <v>4.5341267813001789</v>
      </c>
    </row>
    <row r="391" spans="1:18" x14ac:dyDescent="0.3">
      <c r="A391">
        <v>2445683</v>
      </c>
      <c r="B391" t="s">
        <v>1088</v>
      </c>
      <c r="C391" t="s">
        <v>23</v>
      </c>
      <c r="D391" t="s">
        <v>9</v>
      </c>
      <c r="E391" t="s">
        <v>19</v>
      </c>
      <c r="F391">
        <v>43959</v>
      </c>
      <c r="G391" t="s">
        <v>4</v>
      </c>
      <c r="H391" t="s">
        <v>5</v>
      </c>
      <c r="I391" t="s">
        <v>1089</v>
      </c>
      <c r="J391" t="s">
        <v>1090</v>
      </c>
      <c r="K391">
        <v>10</v>
      </c>
      <c r="L391">
        <v>4</v>
      </c>
      <c r="M391">
        <v>398.82</v>
      </c>
      <c r="N391">
        <v>4</v>
      </c>
      <c r="O391">
        <v>66.47</v>
      </c>
      <c r="R391">
        <f t="shared" si="6"/>
        <v>-0.13974169487748561</v>
      </c>
    </row>
    <row r="392" spans="1:18" x14ac:dyDescent="0.3">
      <c r="A392">
        <v>3421791</v>
      </c>
      <c r="B392" t="s">
        <v>1091</v>
      </c>
      <c r="C392" t="s">
        <v>1</v>
      </c>
      <c r="D392" t="s">
        <v>9</v>
      </c>
      <c r="E392" t="s">
        <v>19</v>
      </c>
      <c r="F392">
        <v>44155</v>
      </c>
      <c r="G392" t="s">
        <v>32</v>
      </c>
      <c r="H392" t="s">
        <v>256</v>
      </c>
      <c r="I392" t="s">
        <v>1092</v>
      </c>
      <c r="J392" t="s">
        <v>194</v>
      </c>
      <c r="K392">
        <v>28</v>
      </c>
      <c r="L392">
        <v>1</v>
      </c>
      <c r="M392">
        <v>309.98</v>
      </c>
      <c r="N392">
        <v>4</v>
      </c>
      <c r="O392">
        <v>44.282857142857146</v>
      </c>
      <c r="R392">
        <f t="shared" si="6"/>
        <v>-0.28934374544192482</v>
      </c>
    </row>
    <row r="393" spans="1:18" x14ac:dyDescent="0.3">
      <c r="A393">
        <v>2509731</v>
      </c>
      <c r="B393" t="s">
        <v>1093</v>
      </c>
      <c r="C393" t="s">
        <v>1</v>
      </c>
      <c r="D393" t="s">
        <v>9</v>
      </c>
      <c r="E393" t="s">
        <v>10</v>
      </c>
      <c r="F393">
        <v>43971</v>
      </c>
      <c r="G393" t="s">
        <v>4</v>
      </c>
      <c r="H393" t="s">
        <v>5</v>
      </c>
      <c r="I393" t="s">
        <v>1094</v>
      </c>
      <c r="J393" t="s">
        <v>92</v>
      </c>
      <c r="K393">
        <v>24</v>
      </c>
      <c r="L393">
        <v>2</v>
      </c>
      <c r="M393">
        <v>236.4</v>
      </c>
      <c r="N393">
        <v>5</v>
      </c>
      <c r="O393">
        <v>39.4</v>
      </c>
      <c r="R393">
        <f t="shared" si="6"/>
        <v>-0.41324873058973483</v>
      </c>
    </row>
    <row r="394" spans="1:18" x14ac:dyDescent="0.3">
      <c r="A394">
        <v>3160304</v>
      </c>
      <c r="B394" t="s">
        <v>1095</v>
      </c>
      <c r="C394" t="s">
        <v>1</v>
      </c>
      <c r="D394" t="s">
        <v>9</v>
      </c>
      <c r="E394" t="s">
        <v>24</v>
      </c>
      <c r="F394">
        <v>43216</v>
      </c>
      <c r="G394" t="s">
        <v>32</v>
      </c>
      <c r="H394" t="s">
        <v>5</v>
      </c>
      <c r="I394" t="s">
        <v>1096</v>
      </c>
      <c r="J394" t="s">
        <v>1097</v>
      </c>
      <c r="K394">
        <v>11</v>
      </c>
      <c r="L394">
        <v>3</v>
      </c>
      <c r="M394">
        <v>535</v>
      </c>
      <c r="N394">
        <v>3</v>
      </c>
      <c r="O394">
        <v>178.33333333333334</v>
      </c>
      <c r="R394">
        <f t="shared" si="6"/>
        <v>8.957851275269603E-2</v>
      </c>
    </row>
    <row r="395" spans="1:18" x14ac:dyDescent="0.3">
      <c r="A395">
        <v>2426664</v>
      </c>
      <c r="B395" t="s">
        <v>1098</v>
      </c>
      <c r="C395" t="s">
        <v>23</v>
      </c>
      <c r="D395" t="s">
        <v>9</v>
      </c>
      <c r="E395" t="s">
        <v>19</v>
      </c>
      <c r="F395">
        <v>44026</v>
      </c>
      <c r="G395" t="s">
        <v>4</v>
      </c>
      <c r="H395" t="s">
        <v>5</v>
      </c>
      <c r="I395" t="s">
        <v>1099</v>
      </c>
      <c r="J395" t="s">
        <v>1100</v>
      </c>
      <c r="K395">
        <v>15</v>
      </c>
      <c r="L395">
        <v>4</v>
      </c>
      <c r="M395">
        <v>118.35</v>
      </c>
      <c r="N395">
        <v>4</v>
      </c>
      <c r="O395">
        <v>19.724999999999998</v>
      </c>
      <c r="R395">
        <f t="shared" si="6"/>
        <v>-0.61203893848181101</v>
      </c>
    </row>
    <row r="396" spans="1:18" x14ac:dyDescent="0.3">
      <c r="A396">
        <v>3676370</v>
      </c>
      <c r="B396" t="s">
        <v>1101</v>
      </c>
      <c r="C396" t="s">
        <v>23</v>
      </c>
      <c r="D396" t="s">
        <v>9</v>
      </c>
      <c r="E396" t="s">
        <v>19</v>
      </c>
      <c r="F396">
        <v>44144</v>
      </c>
      <c r="G396" t="s">
        <v>4</v>
      </c>
      <c r="H396" t="s">
        <v>38</v>
      </c>
      <c r="I396" t="s">
        <v>1102</v>
      </c>
      <c r="J396" t="s">
        <v>191</v>
      </c>
      <c r="K396">
        <v>15</v>
      </c>
      <c r="L396">
        <v>2</v>
      </c>
      <c r="M396">
        <v>430</v>
      </c>
      <c r="N396">
        <v>4</v>
      </c>
      <c r="O396">
        <v>143.33333333333334</v>
      </c>
      <c r="R396">
        <f t="shared" si="6"/>
        <v>-8.7236157545211676E-2</v>
      </c>
    </row>
    <row r="397" spans="1:18" x14ac:dyDescent="0.3">
      <c r="A397">
        <v>3689501</v>
      </c>
      <c r="B397" t="s">
        <v>1103</v>
      </c>
      <c r="C397" t="s">
        <v>23</v>
      </c>
      <c r="D397" t="s">
        <v>9</v>
      </c>
      <c r="E397" t="s">
        <v>24</v>
      </c>
      <c r="F397">
        <v>44110</v>
      </c>
      <c r="G397" t="s">
        <v>4</v>
      </c>
      <c r="H397" t="s">
        <v>5</v>
      </c>
      <c r="I397" t="s">
        <v>1104</v>
      </c>
      <c r="J397" t="s">
        <v>1105</v>
      </c>
      <c r="K397">
        <v>15</v>
      </c>
      <c r="L397">
        <v>3</v>
      </c>
      <c r="M397">
        <v>618.07999999999993</v>
      </c>
      <c r="N397">
        <v>3</v>
      </c>
      <c r="O397">
        <v>123.61599999999999</v>
      </c>
      <c r="R397">
        <f t="shared" si="6"/>
        <v>0.22948101568936422</v>
      </c>
    </row>
    <row r="398" spans="1:18" x14ac:dyDescent="0.3">
      <c r="A398">
        <v>2504043</v>
      </c>
      <c r="B398" t="s">
        <v>1106</v>
      </c>
      <c r="C398" t="s">
        <v>1</v>
      </c>
      <c r="D398" t="s">
        <v>9</v>
      </c>
      <c r="E398" t="s">
        <v>19</v>
      </c>
      <c r="F398">
        <v>43123</v>
      </c>
      <c r="G398" t="s">
        <v>4</v>
      </c>
      <c r="H398" t="s">
        <v>5</v>
      </c>
      <c r="I398" t="s">
        <v>1107</v>
      </c>
      <c r="J398" t="s">
        <v>1108</v>
      </c>
      <c r="K398">
        <v>12</v>
      </c>
      <c r="L398">
        <v>4</v>
      </c>
      <c r="M398">
        <v>129</v>
      </c>
      <c r="N398">
        <v>4</v>
      </c>
      <c r="O398">
        <v>32.25</v>
      </c>
      <c r="R398">
        <f t="shared" si="6"/>
        <v>-0.59410487906588039</v>
      </c>
    </row>
    <row r="399" spans="1:18" x14ac:dyDescent="0.3">
      <c r="A399">
        <v>2550606</v>
      </c>
      <c r="B399" t="s">
        <v>1109</v>
      </c>
      <c r="C399" t="s">
        <v>23</v>
      </c>
      <c r="D399" t="s">
        <v>9</v>
      </c>
      <c r="E399" t="s">
        <v>149</v>
      </c>
      <c r="F399">
        <v>42690</v>
      </c>
      <c r="G399" t="s">
        <v>32</v>
      </c>
      <c r="H399" t="s">
        <v>256</v>
      </c>
      <c r="I399" t="s">
        <v>380</v>
      </c>
      <c r="J399" t="s">
        <v>92</v>
      </c>
      <c r="K399">
        <v>2</v>
      </c>
      <c r="L399">
        <v>1</v>
      </c>
      <c r="M399">
        <v>1232.5</v>
      </c>
      <c r="N399">
        <v>0</v>
      </c>
      <c r="O399">
        <v>410.83333333333331</v>
      </c>
      <c r="R399">
        <f t="shared" si="6"/>
        <v>1.2641331083030829</v>
      </c>
    </row>
    <row r="400" spans="1:18" x14ac:dyDescent="0.3">
      <c r="A400">
        <v>3119944</v>
      </c>
      <c r="B400" t="s">
        <v>1110</v>
      </c>
      <c r="C400" t="s">
        <v>1</v>
      </c>
      <c r="D400" t="s">
        <v>2</v>
      </c>
      <c r="E400" t="s">
        <v>19</v>
      </c>
      <c r="F400">
        <v>43645</v>
      </c>
      <c r="G400" t="s">
        <v>14</v>
      </c>
      <c r="H400" t="s">
        <v>81</v>
      </c>
      <c r="I400" t="s">
        <v>1111</v>
      </c>
      <c r="J400" t="s">
        <v>1112</v>
      </c>
      <c r="K400">
        <v>27</v>
      </c>
      <c r="L400">
        <v>6</v>
      </c>
      <c r="M400">
        <v>231.54670000000002</v>
      </c>
      <c r="N400">
        <v>4</v>
      </c>
      <c r="O400">
        <v>25.727411111111113</v>
      </c>
      <c r="R400">
        <f t="shared" si="6"/>
        <v>-0.42142144144075228</v>
      </c>
    </row>
    <row r="401" spans="1:18" x14ac:dyDescent="0.3">
      <c r="A401">
        <v>2765816</v>
      </c>
      <c r="B401" t="s">
        <v>1113</v>
      </c>
      <c r="C401" t="s">
        <v>23</v>
      </c>
      <c r="D401" t="s">
        <v>9</v>
      </c>
      <c r="E401" t="s">
        <v>24</v>
      </c>
      <c r="F401">
        <v>44173</v>
      </c>
      <c r="G401" t="s">
        <v>4</v>
      </c>
      <c r="H401" t="s">
        <v>5</v>
      </c>
      <c r="I401" t="s">
        <v>1114</v>
      </c>
      <c r="J401" t="s">
        <v>1115</v>
      </c>
      <c r="K401">
        <v>26</v>
      </c>
      <c r="L401">
        <v>4</v>
      </c>
      <c r="M401">
        <v>217.98000000000002</v>
      </c>
      <c r="N401">
        <v>3</v>
      </c>
      <c r="O401">
        <v>36.330000000000005</v>
      </c>
      <c r="R401">
        <f t="shared" si="6"/>
        <v>-0.44426707560771062</v>
      </c>
    </row>
    <row r="402" spans="1:18" x14ac:dyDescent="0.3">
      <c r="A402">
        <v>2314839</v>
      </c>
      <c r="B402" t="s">
        <v>1116</v>
      </c>
      <c r="C402" t="s">
        <v>23</v>
      </c>
      <c r="D402" t="s">
        <v>9</v>
      </c>
      <c r="E402" t="s">
        <v>19</v>
      </c>
      <c r="F402">
        <v>42899</v>
      </c>
      <c r="G402" t="s">
        <v>371</v>
      </c>
      <c r="H402" t="s">
        <v>56</v>
      </c>
      <c r="I402" t="s">
        <v>1117</v>
      </c>
      <c r="J402" t="s">
        <v>1118</v>
      </c>
      <c r="K402">
        <v>23</v>
      </c>
      <c r="L402">
        <v>5</v>
      </c>
      <c r="M402">
        <v>45.879999999999995</v>
      </c>
      <c r="N402">
        <v>4</v>
      </c>
      <c r="O402">
        <v>6.5542857142857134</v>
      </c>
      <c r="R402">
        <f t="shared" si="6"/>
        <v>-0.73407473997218609</v>
      </c>
    </row>
    <row r="403" spans="1:18" x14ac:dyDescent="0.3">
      <c r="A403">
        <v>3209254</v>
      </c>
      <c r="B403" t="s">
        <v>1119</v>
      </c>
      <c r="C403" t="s">
        <v>1</v>
      </c>
      <c r="D403" t="s">
        <v>9</v>
      </c>
      <c r="E403" t="s">
        <v>10</v>
      </c>
      <c r="F403">
        <v>43930</v>
      </c>
      <c r="G403" t="s">
        <v>14</v>
      </c>
      <c r="H403" t="s">
        <v>107</v>
      </c>
      <c r="I403" t="s">
        <v>1120</v>
      </c>
      <c r="J403" t="s">
        <v>92</v>
      </c>
      <c r="K403">
        <v>31</v>
      </c>
      <c r="L403">
        <v>2</v>
      </c>
      <c r="M403">
        <v>654.18290000000013</v>
      </c>
      <c r="N403">
        <v>5</v>
      </c>
      <c r="O403">
        <v>36.343494444444453</v>
      </c>
      <c r="R403">
        <f t="shared" si="6"/>
        <v>0.29027646673982488</v>
      </c>
    </row>
    <row r="404" spans="1:18" x14ac:dyDescent="0.3">
      <c r="A404">
        <v>2305629</v>
      </c>
      <c r="B404" t="s">
        <v>1121</v>
      </c>
      <c r="C404" t="s">
        <v>583</v>
      </c>
      <c r="D404" t="s">
        <v>9</v>
      </c>
      <c r="E404" t="s">
        <v>24</v>
      </c>
      <c r="F404">
        <v>43811</v>
      </c>
      <c r="G404" t="s">
        <v>697</v>
      </c>
      <c r="H404" t="s">
        <v>5</v>
      </c>
      <c r="I404" t="s">
        <v>1122</v>
      </c>
      <c r="J404" t="s">
        <v>191</v>
      </c>
      <c r="K404">
        <v>12</v>
      </c>
      <c r="L404">
        <v>2</v>
      </c>
      <c r="M404">
        <v>645</v>
      </c>
      <c r="N404">
        <v>3</v>
      </c>
      <c r="O404">
        <v>92.142857142857139</v>
      </c>
      <c r="R404">
        <f t="shared" si="6"/>
        <v>0.27481292925526601</v>
      </c>
    </row>
    <row r="405" spans="1:18" x14ac:dyDescent="0.3">
      <c r="A405">
        <v>2520441</v>
      </c>
      <c r="B405" t="s">
        <v>1123</v>
      </c>
      <c r="C405" t="s">
        <v>23</v>
      </c>
      <c r="D405" t="s">
        <v>9</v>
      </c>
      <c r="E405" t="s">
        <v>19</v>
      </c>
      <c r="F405">
        <v>43580</v>
      </c>
      <c r="G405" t="s">
        <v>32</v>
      </c>
      <c r="H405" t="s">
        <v>5</v>
      </c>
      <c r="I405" t="s">
        <v>1124</v>
      </c>
      <c r="J405" t="s">
        <v>1125</v>
      </c>
      <c r="K405">
        <v>23</v>
      </c>
      <c r="L405">
        <v>3</v>
      </c>
      <c r="M405">
        <v>250.2</v>
      </c>
      <c r="N405">
        <v>4</v>
      </c>
      <c r="O405">
        <v>35.74285714285714</v>
      </c>
      <c r="R405">
        <f t="shared" si="6"/>
        <v>-0.39001023106486699</v>
      </c>
    </row>
    <row r="406" spans="1:18" x14ac:dyDescent="0.3">
      <c r="A406">
        <v>2522510</v>
      </c>
      <c r="B406" t="s">
        <v>1126</v>
      </c>
      <c r="C406" t="s">
        <v>23</v>
      </c>
      <c r="D406" t="s">
        <v>9</v>
      </c>
      <c r="E406" t="s">
        <v>24</v>
      </c>
      <c r="F406">
        <v>43746</v>
      </c>
      <c r="G406" t="s">
        <v>4</v>
      </c>
      <c r="H406" t="s">
        <v>5</v>
      </c>
      <c r="I406" t="s">
        <v>92</v>
      </c>
      <c r="J406" t="s">
        <v>1127</v>
      </c>
      <c r="K406">
        <v>25</v>
      </c>
      <c r="L406">
        <v>0</v>
      </c>
      <c r="M406">
        <v>162.87</v>
      </c>
      <c r="N406">
        <v>3</v>
      </c>
      <c r="O406">
        <v>27.145</v>
      </c>
      <c r="R406">
        <f t="shared" si="6"/>
        <v>-0.5370695182754982</v>
      </c>
    </row>
    <row r="407" spans="1:18" x14ac:dyDescent="0.3">
      <c r="A407">
        <v>2858611</v>
      </c>
      <c r="B407" t="s">
        <v>1128</v>
      </c>
      <c r="C407" t="s">
        <v>23</v>
      </c>
      <c r="D407" t="s">
        <v>9</v>
      </c>
      <c r="E407" t="s">
        <v>24</v>
      </c>
      <c r="F407">
        <v>43179</v>
      </c>
      <c r="G407" t="s">
        <v>4</v>
      </c>
      <c r="H407" t="s">
        <v>5</v>
      </c>
      <c r="I407" t="s">
        <v>1129</v>
      </c>
      <c r="J407" t="s">
        <v>927</v>
      </c>
      <c r="K407">
        <v>17</v>
      </c>
      <c r="L407">
        <v>6</v>
      </c>
      <c r="M407">
        <v>77.75</v>
      </c>
      <c r="N407">
        <v>3</v>
      </c>
      <c r="O407">
        <v>19.4375</v>
      </c>
      <c r="R407">
        <f t="shared" si="6"/>
        <v>-0.68040727766366871</v>
      </c>
    </row>
    <row r="408" spans="1:18" x14ac:dyDescent="0.3">
      <c r="A408">
        <v>3057540</v>
      </c>
      <c r="B408" t="s">
        <v>1130</v>
      </c>
      <c r="C408" t="s">
        <v>1</v>
      </c>
      <c r="D408" t="s">
        <v>9</v>
      </c>
      <c r="E408" t="s">
        <v>19</v>
      </c>
      <c r="F408">
        <v>44026</v>
      </c>
      <c r="G408" t="s">
        <v>4</v>
      </c>
      <c r="H408" t="s">
        <v>5</v>
      </c>
      <c r="I408" t="s">
        <v>1131</v>
      </c>
      <c r="J408" t="s">
        <v>266</v>
      </c>
      <c r="K408">
        <v>17</v>
      </c>
      <c r="L408">
        <v>6</v>
      </c>
      <c r="M408">
        <v>94.32</v>
      </c>
      <c r="N408">
        <v>4</v>
      </c>
      <c r="O408">
        <v>15.719999999999999</v>
      </c>
      <c r="R408">
        <f t="shared" si="6"/>
        <v>-0.65250423874141794</v>
      </c>
    </row>
    <row r="409" spans="1:18" x14ac:dyDescent="0.3">
      <c r="A409">
        <v>3073006</v>
      </c>
      <c r="B409" t="s">
        <v>1132</v>
      </c>
      <c r="C409" t="s">
        <v>1</v>
      </c>
      <c r="D409" t="s">
        <v>9</v>
      </c>
      <c r="E409" t="s">
        <v>10</v>
      </c>
      <c r="F409">
        <v>43972</v>
      </c>
      <c r="G409" t="s">
        <v>4</v>
      </c>
      <c r="H409" t="s">
        <v>256</v>
      </c>
      <c r="I409" t="s">
        <v>1133</v>
      </c>
      <c r="J409" t="s">
        <v>92</v>
      </c>
      <c r="K409">
        <v>15</v>
      </c>
      <c r="L409">
        <v>4</v>
      </c>
      <c r="M409">
        <v>111.8</v>
      </c>
      <c r="N409">
        <v>5</v>
      </c>
      <c r="O409">
        <v>22.36</v>
      </c>
      <c r="R409">
        <f t="shared" si="6"/>
        <v>-0.62306880600991865</v>
      </c>
    </row>
    <row r="410" spans="1:18" x14ac:dyDescent="0.3">
      <c r="A410">
        <v>2351988</v>
      </c>
      <c r="B410" t="s">
        <v>1134</v>
      </c>
      <c r="C410" t="s">
        <v>23</v>
      </c>
      <c r="D410" t="s">
        <v>9</v>
      </c>
      <c r="E410" t="s">
        <v>10</v>
      </c>
      <c r="F410">
        <v>44160</v>
      </c>
      <c r="G410" t="s">
        <v>32</v>
      </c>
      <c r="H410" t="s">
        <v>5</v>
      </c>
      <c r="I410" t="s">
        <v>1135</v>
      </c>
      <c r="J410" t="s">
        <v>92</v>
      </c>
      <c r="K410">
        <v>14</v>
      </c>
      <c r="L410">
        <v>3</v>
      </c>
      <c r="M410">
        <v>280</v>
      </c>
      <c r="N410">
        <v>5</v>
      </c>
      <c r="O410">
        <v>35</v>
      </c>
      <c r="R410">
        <f t="shared" si="6"/>
        <v>-0.33982854368507981</v>
      </c>
    </row>
    <row r="411" spans="1:18" x14ac:dyDescent="0.3">
      <c r="A411">
        <v>2310111</v>
      </c>
      <c r="B411" t="s">
        <v>1136</v>
      </c>
      <c r="C411" t="s">
        <v>23</v>
      </c>
      <c r="D411" t="s">
        <v>9</v>
      </c>
      <c r="E411" t="s">
        <v>24</v>
      </c>
      <c r="F411">
        <v>43640</v>
      </c>
      <c r="G411" t="s">
        <v>4</v>
      </c>
      <c r="H411" t="s">
        <v>5</v>
      </c>
      <c r="I411" t="s">
        <v>1137</v>
      </c>
      <c r="J411" t="s">
        <v>227</v>
      </c>
      <c r="K411">
        <v>21</v>
      </c>
      <c r="L411">
        <v>5</v>
      </c>
      <c r="M411">
        <v>66.5</v>
      </c>
      <c r="N411">
        <v>3</v>
      </c>
      <c r="O411">
        <v>11.083333333333334</v>
      </c>
      <c r="R411">
        <f t="shared" si="6"/>
        <v>-0.6993517066241588</v>
      </c>
    </row>
    <row r="412" spans="1:18" x14ac:dyDescent="0.3">
      <c r="A412">
        <v>1824545</v>
      </c>
      <c r="B412" t="s">
        <v>1138</v>
      </c>
      <c r="C412" t="s">
        <v>1</v>
      </c>
      <c r="D412" t="s">
        <v>2</v>
      </c>
      <c r="E412" t="s">
        <v>10</v>
      </c>
      <c r="F412">
        <v>44021</v>
      </c>
      <c r="G412" t="s">
        <v>4</v>
      </c>
      <c r="H412" t="s">
        <v>5</v>
      </c>
      <c r="I412" t="s">
        <v>1139</v>
      </c>
      <c r="J412" t="s">
        <v>1140</v>
      </c>
      <c r="K412">
        <v>17</v>
      </c>
      <c r="L412">
        <v>3</v>
      </c>
      <c r="M412">
        <v>216.7</v>
      </c>
      <c r="N412">
        <v>5</v>
      </c>
      <c r="O412">
        <v>21.669999999999998</v>
      </c>
      <c r="R412">
        <f t="shared" si="6"/>
        <v>-0.44642253063610421</v>
      </c>
    </row>
    <row r="413" spans="1:18" x14ac:dyDescent="0.3">
      <c r="A413">
        <v>2317955</v>
      </c>
      <c r="B413" t="s">
        <v>1141</v>
      </c>
      <c r="C413" t="s">
        <v>1</v>
      </c>
      <c r="D413" t="s">
        <v>9</v>
      </c>
      <c r="E413" t="s">
        <v>19</v>
      </c>
      <c r="F413">
        <v>43249</v>
      </c>
      <c r="G413" t="s">
        <v>4</v>
      </c>
      <c r="H413" t="s">
        <v>38</v>
      </c>
      <c r="I413" t="s">
        <v>1142</v>
      </c>
      <c r="J413" t="s">
        <v>1143</v>
      </c>
      <c r="K413">
        <v>18</v>
      </c>
      <c r="L413">
        <v>4</v>
      </c>
      <c r="M413">
        <v>213</v>
      </c>
      <c r="N413">
        <v>4</v>
      </c>
      <c r="O413">
        <v>26.625</v>
      </c>
      <c r="R413">
        <f t="shared" si="6"/>
        <v>-0.45265314282755426</v>
      </c>
    </row>
    <row r="414" spans="1:18" x14ac:dyDescent="0.3">
      <c r="A414">
        <v>2998984</v>
      </c>
      <c r="B414" t="s">
        <v>1144</v>
      </c>
      <c r="C414" t="s">
        <v>23</v>
      </c>
      <c r="D414" t="s">
        <v>9</v>
      </c>
      <c r="E414" t="s">
        <v>149</v>
      </c>
      <c r="F414" t="s">
        <v>149</v>
      </c>
      <c r="G414" t="s">
        <v>4</v>
      </c>
      <c r="H414" t="s">
        <v>5</v>
      </c>
      <c r="I414" t="s">
        <v>1145</v>
      </c>
      <c r="J414" t="s">
        <v>92</v>
      </c>
      <c r="K414">
        <v>2</v>
      </c>
      <c r="L414">
        <v>1</v>
      </c>
      <c r="M414">
        <v>900</v>
      </c>
      <c r="N414">
        <v>0</v>
      </c>
      <c r="O414">
        <v>450</v>
      </c>
      <c r="R414">
        <f t="shared" si="6"/>
        <v>0.70421998569304189</v>
      </c>
    </row>
    <row r="415" spans="1:18" x14ac:dyDescent="0.3">
      <c r="A415">
        <v>3113466</v>
      </c>
      <c r="B415" t="s">
        <v>1146</v>
      </c>
      <c r="C415" t="s">
        <v>1</v>
      </c>
      <c r="D415" t="s">
        <v>9</v>
      </c>
      <c r="E415" t="s">
        <v>10</v>
      </c>
      <c r="F415">
        <v>44187</v>
      </c>
      <c r="G415" t="s">
        <v>697</v>
      </c>
      <c r="H415" t="s">
        <v>33</v>
      </c>
      <c r="I415" t="s">
        <v>1147</v>
      </c>
      <c r="J415" t="s">
        <v>1148</v>
      </c>
      <c r="K415">
        <v>14</v>
      </c>
      <c r="L415">
        <v>2</v>
      </c>
      <c r="M415">
        <v>975</v>
      </c>
      <c r="N415">
        <v>5</v>
      </c>
      <c r="O415">
        <v>139.28571428571428</v>
      </c>
      <c r="R415">
        <f t="shared" si="6"/>
        <v>0.8305161787629759</v>
      </c>
    </row>
    <row r="416" spans="1:18" x14ac:dyDescent="0.3">
      <c r="A416">
        <v>3695054</v>
      </c>
      <c r="B416" t="s">
        <v>1149</v>
      </c>
      <c r="C416" t="s">
        <v>1</v>
      </c>
      <c r="D416" t="s">
        <v>9</v>
      </c>
      <c r="E416" t="s">
        <v>19</v>
      </c>
      <c r="F416">
        <v>43717</v>
      </c>
      <c r="G416" t="s">
        <v>613</v>
      </c>
      <c r="H416" t="s">
        <v>5</v>
      </c>
      <c r="I416" t="s">
        <v>1150</v>
      </c>
      <c r="J416" t="s">
        <v>92</v>
      </c>
      <c r="K416">
        <v>8</v>
      </c>
      <c r="L416">
        <v>4</v>
      </c>
      <c r="M416">
        <v>314.34500000000003</v>
      </c>
      <c r="N416">
        <v>4</v>
      </c>
      <c r="O416">
        <v>157.17250000000001</v>
      </c>
      <c r="R416">
        <f t="shared" si="6"/>
        <v>-0.28199330700525466</v>
      </c>
    </row>
    <row r="417" spans="1:18" x14ac:dyDescent="0.3">
      <c r="A417">
        <v>1927219</v>
      </c>
      <c r="B417" t="s">
        <v>1151</v>
      </c>
      <c r="C417" t="s">
        <v>1</v>
      </c>
      <c r="D417" t="s">
        <v>9</v>
      </c>
      <c r="E417" t="s">
        <v>19</v>
      </c>
      <c r="F417">
        <v>43592</v>
      </c>
      <c r="G417" t="s">
        <v>4</v>
      </c>
      <c r="H417" t="s">
        <v>5</v>
      </c>
      <c r="I417" t="s">
        <v>1152</v>
      </c>
      <c r="J417" t="s">
        <v>1153</v>
      </c>
      <c r="K417">
        <v>16</v>
      </c>
      <c r="L417">
        <v>5</v>
      </c>
      <c r="M417">
        <v>240</v>
      </c>
      <c r="N417">
        <v>4</v>
      </c>
      <c r="O417">
        <v>30</v>
      </c>
      <c r="R417">
        <f t="shared" si="6"/>
        <v>-0.40718651332237799</v>
      </c>
    </row>
    <row r="418" spans="1:18" x14ac:dyDescent="0.3">
      <c r="A418">
        <v>3652276</v>
      </c>
      <c r="B418" t="s">
        <v>1154</v>
      </c>
      <c r="C418" t="s">
        <v>23</v>
      </c>
      <c r="D418" t="s">
        <v>2</v>
      </c>
      <c r="E418" t="s">
        <v>49</v>
      </c>
      <c r="F418">
        <v>43307</v>
      </c>
      <c r="G418" t="s">
        <v>32</v>
      </c>
      <c r="H418" t="s">
        <v>97</v>
      </c>
      <c r="I418" t="s">
        <v>377</v>
      </c>
      <c r="J418" t="s">
        <v>92</v>
      </c>
      <c r="K418">
        <v>6</v>
      </c>
      <c r="L418">
        <v>1</v>
      </c>
      <c r="M418">
        <v>700</v>
      </c>
      <c r="N418">
        <v>2</v>
      </c>
      <c r="O418">
        <v>700</v>
      </c>
      <c r="R418">
        <f t="shared" si="6"/>
        <v>0.36743013750655096</v>
      </c>
    </row>
    <row r="419" spans="1:18" x14ac:dyDescent="0.3">
      <c r="A419">
        <v>1570525</v>
      </c>
      <c r="B419" t="s">
        <v>1155</v>
      </c>
      <c r="C419" t="s">
        <v>23</v>
      </c>
      <c r="D419" t="s">
        <v>9</v>
      </c>
      <c r="E419" t="s">
        <v>24</v>
      </c>
      <c r="F419">
        <v>43970</v>
      </c>
      <c r="G419" t="s">
        <v>4</v>
      </c>
      <c r="H419" t="s">
        <v>81</v>
      </c>
      <c r="I419" t="s">
        <v>1156</v>
      </c>
      <c r="J419" t="s">
        <v>92</v>
      </c>
      <c r="K419">
        <v>19</v>
      </c>
      <c r="L419">
        <v>4</v>
      </c>
      <c r="M419">
        <v>264.8</v>
      </c>
      <c r="N419">
        <v>3</v>
      </c>
      <c r="O419">
        <v>29.422222222222224</v>
      </c>
      <c r="R419">
        <f t="shared" si="6"/>
        <v>-0.3654245721472531</v>
      </c>
    </row>
    <row r="420" spans="1:18" x14ac:dyDescent="0.3">
      <c r="A420">
        <v>3836717</v>
      </c>
      <c r="B420" t="s">
        <v>1157</v>
      </c>
      <c r="C420" t="s">
        <v>23</v>
      </c>
      <c r="D420" t="s">
        <v>9</v>
      </c>
      <c r="E420" t="s">
        <v>49</v>
      </c>
      <c r="F420">
        <v>43920</v>
      </c>
      <c r="G420" t="s">
        <v>4</v>
      </c>
      <c r="H420" t="s">
        <v>81</v>
      </c>
      <c r="I420" t="s">
        <v>1158</v>
      </c>
      <c r="J420" t="s">
        <v>1159</v>
      </c>
      <c r="K420">
        <v>10</v>
      </c>
      <c r="L420">
        <v>4</v>
      </c>
      <c r="M420">
        <v>320</v>
      </c>
      <c r="N420">
        <v>2</v>
      </c>
      <c r="O420">
        <v>160</v>
      </c>
      <c r="R420">
        <f t="shared" si="6"/>
        <v>-0.27247057404778163</v>
      </c>
    </row>
    <row r="421" spans="1:18" x14ac:dyDescent="0.3">
      <c r="A421">
        <v>3457287</v>
      </c>
      <c r="B421" t="s">
        <v>1160</v>
      </c>
      <c r="C421" t="s">
        <v>1</v>
      </c>
      <c r="D421" t="s">
        <v>9</v>
      </c>
      <c r="E421" t="s">
        <v>3</v>
      </c>
      <c r="F421">
        <v>44014</v>
      </c>
      <c r="G421" t="s">
        <v>32</v>
      </c>
      <c r="H421" t="s">
        <v>81</v>
      </c>
      <c r="I421" t="s">
        <v>92</v>
      </c>
      <c r="J421" t="s">
        <v>1161</v>
      </c>
      <c r="K421">
        <v>22</v>
      </c>
      <c r="L421">
        <v>0</v>
      </c>
      <c r="M421">
        <v>205.46170000000001</v>
      </c>
      <c r="N421">
        <v>6</v>
      </c>
      <c r="O421">
        <v>68.487233333333336</v>
      </c>
      <c r="R421">
        <f t="shared" si="6"/>
        <v>-0.46534725739047539</v>
      </c>
    </row>
    <row r="422" spans="1:18" x14ac:dyDescent="0.3">
      <c r="A422">
        <v>2464962</v>
      </c>
      <c r="B422" t="s">
        <v>1162</v>
      </c>
      <c r="C422" t="s">
        <v>1</v>
      </c>
      <c r="D422" t="s">
        <v>2</v>
      </c>
      <c r="E422" t="s">
        <v>19</v>
      </c>
      <c r="F422">
        <v>44147</v>
      </c>
      <c r="G422" t="s">
        <v>32</v>
      </c>
      <c r="H422" t="s">
        <v>5</v>
      </c>
      <c r="I422" t="s">
        <v>1163</v>
      </c>
      <c r="J422" t="s">
        <v>92</v>
      </c>
      <c r="K422">
        <v>11</v>
      </c>
      <c r="L422">
        <v>3</v>
      </c>
      <c r="M422">
        <v>485.78600000000006</v>
      </c>
      <c r="N422">
        <v>4</v>
      </c>
      <c r="O422">
        <v>97.157200000000017</v>
      </c>
      <c r="R422">
        <f t="shared" si="6"/>
        <v>6.7046348094463148E-3</v>
      </c>
    </row>
    <row r="423" spans="1:18" x14ac:dyDescent="0.3">
      <c r="A423">
        <v>2445468</v>
      </c>
      <c r="B423" t="s">
        <v>1164</v>
      </c>
      <c r="C423" t="s">
        <v>1</v>
      </c>
      <c r="D423" t="s">
        <v>2</v>
      </c>
      <c r="E423" t="s">
        <v>19</v>
      </c>
      <c r="F423">
        <v>43535</v>
      </c>
      <c r="G423" t="s">
        <v>32</v>
      </c>
      <c r="H423" t="s">
        <v>97</v>
      </c>
      <c r="I423" t="s">
        <v>1165</v>
      </c>
      <c r="J423" t="s">
        <v>554</v>
      </c>
      <c r="K423">
        <v>4</v>
      </c>
      <c r="L423">
        <v>3</v>
      </c>
      <c r="M423">
        <v>650</v>
      </c>
      <c r="N423">
        <v>4</v>
      </c>
      <c r="O423">
        <v>325</v>
      </c>
      <c r="R423">
        <f t="shared" si="6"/>
        <v>0.28323267545992825</v>
      </c>
    </row>
    <row r="424" spans="1:18" x14ac:dyDescent="0.3">
      <c r="A424">
        <v>3033860</v>
      </c>
      <c r="B424" t="s">
        <v>1166</v>
      </c>
      <c r="C424" t="s">
        <v>1</v>
      </c>
      <c r="D424" t="s">
        <v>9</v>
      </c>
      <c r="E424" t="s">
        <v>19</v>
      </c>
      <c r="F424">
        <v>43809</v>
      </c>
      <c r="G424" t="s">
        <v>4</v>
      </c>
      <c r="H424" t="s">
        <v>5</v>
      </c>
      <c r="I424" t="s">
        <v>1167</v>
      </c>
      <c r="J424" t="s">
        <v>29</v>
      </c>
      <c r="K424">
        <v>16</v>
      </c>
      <c r="L424">
        <v>6</v>
      </c>
      <c r="M424">
        <v>99</v>
      </c>
      <c r="N424">
        <v>4</v>
      </c>
      <c r="O424">
        <v>24.75</v>
      </c>
      <c r="R424">
        <f t="shared" si="6"/>
        <v>-0.64462335629385403</v>
      </c>
    </row>
    <row r="425" spans="1:18" x14ac:dyDescent="0.3">
      <c r="A425">
        <v>2482205</v>
      </c>
      <c r="B425" t="s">
        <v>1168</v>
      </c>
      <c r="C425" t="s">
        <v>1</v>
      </c>
      <c r="D425" t="s">
        <v>9</v>
      </c>
      <c r="E425" t="s">
        <v>10</v>
      </c>
      <c r="F425">
        <v>44152</v>
      </c>
      <c r="G425" t="s">
        <v>558</v>
      </c>
      <c r="H425" t="s">
        <v>5</v>
      </c>
      <c r="I425" t="s">
        <v>1169</v>
      </c>
      <c r="J425" t="s">
        <v>1170</v>
      </c>
      <c r="K425">
        <v>9</v>
      </c>
      <c r="L425">
        <v>4</v>
      </c>
      <c r="M425">
        <v>292</v>
      </c>
      <c r="N425">
        <v>5</v>
      </c>
      <c r="O425">
        <v>73</v>
      </c>
      <c r="R425">
        <f t="shared" si="6"/>
        <v>-0.31962115279389036</v>
      </c>
    </row>
    <row r="426" spans="1:18" x14ac:dyDescent="0.3">
      <c r="A426">
        <v>2358574</v>
      </c>
      <c r="B426" t="s">
        <v>1171</v>
      </c>
      <c r="C426" t="s">
        <v>1</v>
      </c>
      <c r="D426" t="s">
        <v>9</v>
      </c>
      <c r="E426" t="s">
        <v>10</v>
      </c>
      <c r="F426">
        <v>44028</v>
      </c>
      <c r="G426" t="s">
        <v>4</v>
      </c>
      <c r="H426" t="s">
        <v>5</v>
      </c>
      <c r="I426" t="s">
        <v>1172</v>
      </c>
      <c r="J426" t="s">
        <v>418</v>
      </c>
      <c r="K426">
        <v>12</v>
      </c>
      <c r="L426">
        <v>2</v>
      </c>
      <c r="M426">
        <v>347.3</v>
      </c>
      <c r="N426">
        <v>5</v>
      </c>
      <c r="O426">
        <v>49.614285714285714</v>
      </c>
      <c r="R426">
        <f t="shared" si="6"/>
        <v>-0.22649875977032563</v>
      </c>
    </row>
    <row r="427" spans="1:18" x14ac:dyDescent="0.3">
      <c r="A427">
        <v>3706299</v>
      </c>
      <c r="B427" t="s">
        <v>1173</v>
      </c>
      <c r="C427" t="s">
        <v>23</v>
      </c>
      <c r="D427" t="s">
        <v>9</v>
      </c>
      <c r="E427" t="s">
        <v>149</v>
      </c>
      <c r="F427">
        <v>44105</v>
      </c>
      <c r="G427" t="s">
        <v>42</v>
      </c>
      <c r="H427" t="s">
        <v>5</v>
      </c>
      <c r="I427" t="s">
        <v>1174</v>
      </c>
      <c r="J427" t="s">
        <v>92</v>
      </c>
      <c r="K427">
        <v>17</v>
      </c>
      <c r="L427">
        <v>5</v>
      </c>
      <c r="M427">
        <v>557.98540000000003</v>
      </c>
      <c r="N427">
        <v>0</v>
      </c>
      <c r="O427">
        <v>92.997566666666671</v>
      </c>
      <c r="R427">
        <f t="shared" si="6"/>
        <v>0.1282847596352249</v>
      </c>
    </row>
    <row r="428" spans="1:18" x14ac:dyDescent="0.3">
      <c r="A428">
        <v>3561221</v>
      </c>
      <c r="B428" t="s">
        <v>1175</v>
      </c>
      <c r="C428" t="s">
        <v>23</v>
      </c>
      <c r="D428" t="s">
        <v>9</v>
      </c>
      <c r="E428" t="s">
        <v>24</v>
      </c>
      <c r="F428">
        <v>44064</v>
      </c>
      <c r="G428" t="s">
        <v>4</v>
      </c>
      <c r="H428" t="s">
        <v>5</v>
      </c>
      <c r="I428" t="s">
        <v>1176</v>
      </c>
      <c r="J428" t="s">
        <v>92</v>
      </c>
      <c r="K428">
        <v>17</v>
      </c>
      <c r="L428">
        <v>5</v>
      </c>
      <c r="M428">
        <v>126.2</v>
      </c>
      <c r="N428">
        <v>3</v>
      </c>
      <c r="O428">
        <v>25.240000000000002</v>
      </c>
      <c r="R428">
        <f t="shared" si="6"/>
        <v>-0.59881993694049129</v>
      </c>
    </row>
    <row r="429" spans="1:18" x14ac:dyDescent="0.3">
      <c r="A429">
        <v>2533197</v>
      </c>
      <c r="B429" t="s">
        <v>1177</v>
      </c>
      <c r="C429" t="s">
        <v>1</v>
      </c>
      <c r="D429" t="s">
        <v>9</v>
      </c>
      <c r="E429" t="s">
        <v>19</v>
      </c>
      <c r="F429">
        <v>44033</v>
      </c>
      <c r="G429" t="s">
        <v>4</v>
      </c>
      <c r="H429" t="s">
        <v>5</v>
      </c>
      <c r="I429" t="s">
        <v>1178</v>
      </c>
      <c r="J429" t="s">
        <v>1179</v>
      </c>
      <c r="K429">
        <v>14</v>
      </c>
      <c r="L429">
        <v>4</v>
      </c>
      <c r="M429">
        <v>335.3</v>
      </c>
      <c r="N429">
        <v>4</v>
      </c>
      <c r="O429">
        <v>55.883333333333333</v>
      </c>
      <c r="R429">
        <f t="shared" si="6"/>
        <v>-0.24670615066151508</v>
      </c>
    </row>
    <row r="430" spans="1:18" x14ac:dyDescent="0.3">
      <c r="A430">
        <v>2512362</v>
      </c>
      <c r="B430" t="s">
        <v>1180</v>
      </c>
      <c r="C430" t="s">
        <v>23</v>
      </c>
      <c r="D430" t="s">
        <v>9</v>
      </c>
      <c r="E430" t="s">
        <v>24</v>
      </c>
      <c r="F430">
        <v>43838</v>
      </c>
      <c r="G430" t="s">
        <v>4</v>
      </c>
      <c r="H430" t="s">
        <v>38</v>
      </c>
      <c r="I430" t="s">
        <v>1181</v>
      </c>
      <c r="J430" t="s">
        <v>1182</v>
      </c>
      <c r="K430">
        <v>17</v>
      </c>
      <c r="L430">
        <v>9</v>
      </c>
      <c r="M430">
        <v>147.25</v>
      </c>
      <c r="N430">
        <v>3</v>
      </c>
      <c r="O430">
        <v>16.361111111111111</v>
      </c>
      <c r="R430">
        <f t="shared" si="6"/>
        <v>-0.56337280541886314</v>
      </c>
    </row>
    <row r="431" spans="1:18" x14ac:dyDescent="0.3">
      <c r="A431">
        <v>2741162</v>
      </c>
      <c r="B431" t="s">
        <v>1183</v>
      </c>
      <c r="C431" t="s">
        <v>1</v>
      </c>
      <c r="D431" t="s">
        <v>9</v>
      </c>
      <c r="E431" t="s">
        <v>10</v>
      </c>
      <c r="F431">
        <v>44208</v>
      </c>
      <c r="G431" t="s">
        <v>4</v>
      </c>
      <c r="H431" t="s">
        <v>5</v>
      </c>
      <c r="I431" t="s">
        <v>1184</v>
      </c>
      <c r="J431" t="s">
        <v>1185</v>
      </c>
      <c r="K431">
        <v>16</v>
      </c>
      <c r="L431">
        <v>7</v>
      </c>
      <c r="M431">
        <v>327.85</v>
      </c>
      <c r="N431">
        <v>5</v>
      </c>
      <c r="O431">
        <v>54.641666666666673</v>
      </c>
      <c r="R431">
        <f t="shared" si="6"/>
        <v>-0.25925157250646186</v>
      </c>
    </row>
    <row r="432" spans="1:18" x14ac:dyDescent="0.3">
      <c r="A432">
        <v>1049015</v>
      </c>
      <c r="B432" t="s">
        <v>1186</v>
      </c>
      <c r="C432" t="s">
        <v>1</v>
      </c>
      <c r="D432" t="s">
        <v>9</v>
      </c>
      <c r="E432" t="s">
        <v>10</v>
      </c>
      <c r="F432">
        <v>43209</v>
      </c>
      <c r="G432" t="s">
        <v>4</v>
      </c>
      <c r="H432" t="s">
        <v>593</v>
      </c>
      <c r="I432" t="s">
        <v>1187</v>
      </c>
      <c r="J432" t="s">
        <v>1188</v>
      </c>
      <c r="K432">
        <v>9</v>
      </c>
      <c r="L432">
        <v>5</v>
      </c>
      <c r="M432">
        <v>107.5</v>
      </c>
      <c r="N432">
        <v>5</v>
      </c>
      <c r="O432">
        <v>15.357142857142858</v>
      </c>
      <c r="R432">
        <f t="shared" si="6"/>
        <v>-0.63030978774592816</v>
      </c>
    </row>
    <row r="433" spans="1:18" x14ac:dyDescent="0.3">
      <c r="A433">
        <v>2499473</v>
      </c>
      <c r="B433" t="s">
        <v>1189</v>
      </c>
      <c r="C433" t="s">
        <v>1</v>
      </c>
      <c r="D433" t="s">
        <v>2</v>
      </c>
      <c r="E433" t="s">
        <v>376</v>
      </c>
      <c r="F433">
        <v>44189</v>
      </c>
      <c r="G433" t="s">
        <v>32</v>
      </c>
      <c r="H433" t="s">
        <v>15</v>
      </c>
      <c r="I433" t="s">
        <v>92</v>
      </c>
      <c r="J433" t="s">
        <v>1190</v>
      </c>
      <c r="K433">
        <v>9</v>
      </c>
      <c r="L433">
        <v>0</v>
      </c>
      <c r="M433">
        <v>951.92500000000007</v>
      </c>
      <c r="N433">
        <v>1</v>
      </c>
      <c r="O433">
        <v>237.98125000000002</v>
      </c>
      <c r="R433">
        <f t="shared" si="6"/>
        <v>0.7916590500284596</v>
      </c>
    </row>
    <row r="434" spans="1:18" x14ac:dyDescent="0.3">
      <c r="A434">
        <v>2354412</v>
      </c>
      <c r="B434" t="s">
        <v>1191</v>
      </c>
      <c r="C434" t="s">
        <v>1</v>
      </c>
      <c r="D434" t="s">
        <v>9</v>
      </c>
      <c r="E434" t="s">
        <v>10</v>
      </c>
      <c r="F434">
        <v>42741</v>
      </c>
      <c r="G434" t="s">
        <v>4</v>
      </c>
      <c r="H434" t="s">
        <v>5</v>
      </c>
      <c r="I434" t="s">
        <v>1192</v>
      </c>
      <c r="J434" t="s">
        <v>1193</v>
      </c>
      <c r="K434">
        <v>14</v>
      </c>
      <c r="L434">
        <v>2</v>
      </c>
      <c r="M434">
        <v>138.5</v>
      </c>
      <c r="N434">
        <v>5</v>
      </c>
      <c r="O434">
        <v>15.388888888888889</v>
      </c>
      <c r="R434">
        <f t="shared" si="6"/>
        <v>-0.57810736127702211</v>
      </c>
    </row>
    <row r="435" spans="1:18" x14ac:dyDescent="0.3">
      <c r="A435">
        <v>2443206</v>
      </c>
      <c r="B435" t="s">
        <v>1194</v>
      </c>
      <c r="C435" t="s">
        <v>23</v>
      </c>
      <c r="D435" t="s">
        <v>9</v>
      </c>
      <c r="E435" t="s">
        <v>49</v>
      </c>
      <c r="F435">
        <v>42817</v>
      </c>
      <c r="G435" t="s">
        <v>4</v>
      </c>
      <c r="H435" t="s">
        <v>5</v>
      </c>
      <c r="I435" t="s">
        <v>1195</v>
      </c>
      <c r="J435" t="s">
        <v>1196</v>
      </c>
      <c r="K435">
        <v>20</v>
      </c>
      <c r="L435">
        <v>7</v>
      </c>
      <c r="M435">
        <v>27.468</v>
      </c>
      <c r="N435">
        <v>2</v>
      </c>
      <c r="O435">
        <v>6.867</v>
      </c>
      <c r="R435">
        <f t="shared" si="6"/>
        <v>-0.76507961339623431</v>
      </c>
    </row>
    <row r="436" spans="1:18" x14ac:dyDescent="0.3">
      <c r="A436">
        <v>3738236</v>
      </c>
      <c r="B436" t="s">
        <v>1197</v>
      </c>
      <c r="C436" t="s">
        <v>1</v>
      </c>
      <c r="D436" t="s">
        <v>9</v>
      </c>
      <c r="E436" t="s">
        <v>19</v>
      </c>
      <c r="F436">
        <v>43488</v>
      </c>
      <c r="G436" t="s">
        <v>32</v>
      </c>
      <c r="H436" t="s">
        <v>5</v>
      </c>
      <c r="I436" t="s">
        <v>245</v>
      </c>
      <c r="J436" t="s">
        <v>1198</v>
      </c>
      <c r="K436">
        <v>3</v>
      </c>
      <c r="L436">
        <v>1</v>
      </c>
      <c r="M436">
        <v>320</v>
      </c>
      <c r="N436">
        <v>4</v>
      </c>
      <c r="O436">
        <v>320</v>
      </c>
      <c r="R436">
        <f t="shared" si="6"/>
        <v>-0.27247057404778163</v>
      </c>
    </row>
    <row r="437" spans="1:18" x14ac:dyDescent="0.3">
      <c r="A437">
        <v>2429015</v>
      </c>
      <c r="B437" t="s">
        <v>1199</v>
      </c>
      <c r="C437" t="s">
        <v>1</v>
      </c>
      <c r="D437" t="s">
        <v>9</v>
      </c>
      <c r="E437" t="s">
        <v>10</v>
      </c>
      <c r="F437">
        <v>43738</v>
      </c>
      <c r="G437" t="s">
        <v>32</v>
      </c>
      <c r="H437" t="s">
        <v>256</v>
      </c>
      <c r="I437" t="s">
        <v>1200</v>
      </c>
      <c r="J437" t="s">
        <v>124</v>
      </c>
      <c r="K437">
        <v>11</v>
      </c>
      <c r="L437">
        <v>5</v>
      </c>
      <c r="M437">
        <v>212</v>
      </c>
      <c r="N437">
        <v>5</v>
      </c>
      <c r="O437">
        <v>53</v>
      </c>
      <c r="R437">
        <f t="shared" si="6"/>
        <v>-0.45433709206848671</v>
      </c>
    </row>
    <row r="438" spans="1:18" x14ac:dyDescent="0.3">
      <c r="A438">
        <v>3508529</v>
      </c>
      <c r="B438" t="s">
        <v>1201</v>
      </c>
      <c r="C438" t="s">
        <v>23</v>
      </c>
      <c r="D438" t="s">
        <v>9</v>
      </c>
      <c r="E438" t="s">
        <v>24</v>
      </c>
      <c r="F438">
        <v>44040</v>
      </c>
      <c r="G438" t="s">
        <v>4</v>
      </c>
      <c r="H438" t="s">
        <v>56</v>
      </c>
      <c r="I438" t="s">
        <v>1202</v>
      </c>
      <c r="J438" t="s">
        <v>1203</v>
      </c>
      <c r="K438">
        <v>15</v>
      </c>
      <c r="L438">
        <v>4</v>
      </c>
      <c r="M438">
        <v>376.1</v>
      </c>
      <c r="N438">
        <v>3</v>
      </c>
      <c r="O438">
        <v>94.025000000000006</v>
      </c>
      <c r="R438">
        <f t="shared" si="6"/>
        <v>-0.17800102163147094</v>
      </c>
    </row>
    <row r="439" spans="1:18" x14ac:dyDescent="0.3">
      <c r="A439">
        <v>2277340</v>
      </c>
      <c r="B439" t="s">
        <v>1204</v>
      </c>
      <c r="C439" t="s">
        <v>1</v>
      </c>
      <c r="D439" t="s">
        <v>9</v>
      </c>
      <c r="E439" t="s">
        <v>19</v>
      </c>
      <c r="F439">
        <v>43186</v>
      </c>
      <c r="G439" t="s">
        <v>4</v>
      </c>
      <c r="H439" t="s">
        <v>5</v>
      </c>
      <c r="I439" t="s">
        <v>1205</v>
      </c>
      <c r="J439" t="s">
        <v>664</v>
      </c>
      <c r="K439">
        <v>17</v>
      </c>
      <c r="L439">
        <v>4</v>
      </c>
      <c r="M439">
        <v>240.75</v>
      </c>
      <c r="N439">
        <v>4</v>
      </c>
      <c r="O439">
        <v>34.392857142857146</v>
      </c>
      <c r="R439">
        <f t="shared" si="6"/>
        <v>-0.40592355139167863</v>
      </c>
    </row>
    <row r="440" spans="1:18" x14ac:dyDescent="0.3">
      <c r="A440">
        <v>3674894</v>
      </c>
      <c r="B440" t="s">
        <v>1206</v>
      </c>
      <c r="C440" t="s">
        <v>1</v>
      </c>
      <c r="D440" t="s">
        <v>9</v>
      </c>
      <c r="E440" t="s">
        <v>10</v>
      </c>
      <c r="F440">
        <v>43928</v>
      </c>
      <c r="G440" t="s">
        <v>520</v>
      </c>
      <c r="H440" t="s">
        <v>15</v>
      </c>
      <c r="I440" t="s">
        <v>1207</v>
      </c>
      <c r="J440" t="s">
        <v>68</v>
      </c>
      <c r="K440">
        <v>9</v>
      </c>
      <c r="L440">
        <v>4</v>
      </c>
      <c r="M440">
        <v>327.02999999999997</v>
      </c>
      <c r="N440">
        <v>5</v>
      </c>
      <c r="O440">
        <v>81.757499999999993</v>
      </c>
      <c r="R440">
        <f t="shared" si="6"/>
        <v>-0.26063241088402656</v>
      </c>
    </row>
    <row r="441" spans="1:18" x14ac:dyDescent="0.3">
      <c r="A441">
        <v>1414780</v>
      </c>
      <c r="B441" t="s">
        <v>1208</v>
      </c>
      <c r="C441" t="s">
        <v>1</v>
      </c>
      <c r="D441" t="s">
        <v>9</v>
      </c>
      <c r="E441" t="s">
        <v>149</v>
      </c>
      <c r="F441">
        <v>42173</v>
      </c>
      <c r="G441" t="s">
        <v>32</v>
      </c>
      <c r="H441" t="s">
        <v>97</v>
      </c>
      <c r="I441" t="s">
        <v>92</v>
      </c>
      <c r="J441" t="s">
        <v>92</v>
      </c>
      <c r="K441">
        <v>1</v>
      </c>
      <c r="L441">
        <v>0</v>
      </c>
      <c r="M441">
        <v>815.45</v>
      </c>
      <c r="N441">
        <v>0</v>
      </c>
      <c r="O441">
        <v>815.45</v>
      </c>
      <c r="R441">
        <f t="shared" si="6"/>
        <v>0.56184207737220293</v>
      </c>
    </row>
    <row r="442" spans="1:18" x14ac:dyDescent="0.3">
      <c r="A442">
        <v>1535383</v>
      </c>
      <c r="B442" t="s">
        <v>1209</v>
      </c>
      <c r="C442" t="s">
        <v>1</v>
      </c>
      <c r="D442" t="s">
        <v>2</v>
      </c>
      <c r="E442" t="s">
        <v>10</v>
      </c>
      <c r="F442">
        <v>43816</v>
      </c>
      <c r="G442" t="s">
        <v>4</v>
      </c>
      <c r="H442" t="s">
        <v>654</v>
      </c>
      <c r="I442" t="s">
        <v>1210</v>
      </c>
      <c r="J442" t="s">
        <v>1211</v>
      </c>
      <c r="K442">
        <v>19</v>
      </c>
      <c r="L442">
        <v>1</v>
      </c>
      <c r="M442">
        <v>148.16000000000003</v>
      </c>
      <c r="N442">
        <v>5</v>
      </c>
      <c r="O442">
        <v>11.396923076923079</v>
      </c>
      <c r="R442">
        <f t="shared" si="6"/>
        <v>-0.56184041160961451</v>
      </c>
    </row>
    <row r="443" spans="1:18" x14ac:dyDescent="0.3">
      <c r="A443">
        <v>3499362</v>
      </c>
      <c r="B443" t="s">
        <v>1212</v>
      </c>
      <c r="C443" t="s">
        <v>23</v>
      </c>
      <c r="D443" t="s">
        <v>9</v>
      </c>
      <c r="E443" t="s">
        <v>24</v>
      </c>
      <c r="F443">
        <v>44055</v>
      </c>
      <c r="G443" t="s">
        <v>1213</v>
      </c>
      <c r="H443" t="s">
        <v>5</v>
      </c>
      <c r="I443" t="s">
        <v>1214</v>
      </c>
      <c r="J443" t="s">
        <v>1215</v>
      </c>
      <c r="K443">
        <v>19</v>
      </c>
      <c r="L443">
        <v>2</v>
      </c>
      <c r="M443">
        <v>99.9</v>
      </c>
      <c r="N443">
        <v>3</v>
      </c>
      <c r="O443">
        <v>24.975000000000001</v>
      </c>
      <c r="R443">
        <f t="shared" si="6"/>
        <v>-0.64310780197701489</v>
      </c>
    </row>
    <row r="444" spans="1:18" x14ac:dyDescent="0.3">
      <c r="A444">
        <v>2867533</v>
      </c>
      <c r="B444" t="s">
        <v>1216</v>
      </c>
      <c r="C444" t="s">
        <v>1</v>
      </c>
      <c r="D444" t="s">
        <v>9</v>
      </c>
      <c r="E444" t="s">
        <v>19</v>
      </c>
      <c r="F444">
        <v>43998</v>
      </c>
      <c r="G444" t="s">
        <v>4</v>
      </c>
      <c r="H444" t="s">
        <v>81</v>
      </c>
      <c r="I444" t="s">
        <v>1217</v>
      </c>
      <c r="J444" t="s">
        <v>1218</v>
      </c>
      <c r="K444">
        <v>19</v>
      </c>
      <c r="L444">
        <v>1</v>
      </c>
      <c r="M444">
        <v>242.04</v>
      </c>
      <c r="N444">
        <v>4</v>
      </c>
      <c r="O444">
        <v>30.254999999999999</v>
      </c>
      <c r="R444">
        <f t="shared" si="6"/>
        <v>-0.40375125687087582</v>
      </c>
    </row>
    <row r="445" spans="1:18" x14ac:dyDescent="0.3">
      <c r="A445">
        <v>3253727</v>
      </c>
      <c r="B445" t="s">
        <v>1219</v>
      </c>
      <c r="C445" t="s">
        <v>1</v>
      </c>
      <c r="D445" t="s">
        <v>9</v>
      </c>
      <c r="E445" t="s">
        <v>19</v>
      </c>
      <c r="F445">
        <v>43738</v>
      </c>
      <c r="G445" t="s">
        <v>4</v>
      </c>
      <c r="H445" t="s">
        <v>5</v>
      </c>
      <c r="I445" t="s">
        <v>1220</v>
      </c>
      <c r="J445" t="s">
        <v>1221</v>
      </c>
      <c r="K445">
        <v>13</v>
      </c>
      <c r="L445">
        <v>4</v>
      </c>
      <c r="M445">
        <v>97.25</v>
      </c>
      <c r="N445">
        <v>4</v>
      </c>
      <c r="O445">
        <v>19.45</v>
      </c>
      <c r="R445">
        <f t="shared" si="6"/>
        <v>-0.64757026746548585</v>
      </c>
    </row>
    <row r="446" spans="1:18" x14ac:dyDescent="0.3">
      <c r="A446">
        <v>1711749</v>
      </c>
      <c r="B446" t="s">
        <v>1222</v>
      </c>
      <c r="C446" t="s">
        <v>23</v>
      </c>
      <c r="D446" t="s">
        <v>2</v>
      </c>
      <c r="E446" t="s">
        <v>149</v>
      </c>
      <c r="F446" t="s">
        <v>149</v>
      </c>
      <c r="G446" t="s">
        <v>613</v>
      </c>
      <c r="H446" t="s">
        <v>652</v>
      </c>
      <c r="I446" t="s">
        <v>92</v>
      </c>
      <c r="J446" t="s">
        <v>92</v>
      </c>
      <c r="K446">
        <v>3</v>
      </c>
      <c r="L446">
        <v>0</v>
      </c>
      <c r="M446">
        <v>1000</v>
      </c>
      <c r="N446">
        <v>0</v>
      </c>
      <c r="O446">
        <v>1000</v>
      </c>
      <c r="R446">
        <f t="shared" si="6"/>
        <v>0.87261490978628731</v>
      </c>
    </row>
    <row r="447" spans="1:18" x14ac:dyDescent="0.3">
      <c r="A447">
        <v>2353635</v>
      </c>
      <c r="B447" t="s">
        <v>1223</v>
      </c>
      <c r="C447" t="s">
        <v>1</v>
      </c>
      <c r="D447" t="s">
        <v>9</v>
      </c>
      <c r="E447" t="s">
        <v>3</v>
      </c>
      <c r="F447">
        <v>44103</v>
      </c>
      <c r="G447" t="s">
        <v>4</v>
      </c>
      <c r="H447" t="s">
        <v>5</v>
      </c>
      <c r="I447" t="s">
        <v>1224</v>
      </c>
      <c r="J447" t="s">
        <v>194</v>
      </c>
      <c r="K447">
        <v>12</v>
      </c>
      <c r="L447">
        <v>3</v>
      </c>
      <c r="M447">
        <v>256.5</v>
      </c>
      <c r="N447">
        <v>6</v>
      </c>
      <c r="O447">
        <v>51.3</v>
      </c>
      <c r="R447">
        <f t="shared" si="6"/>
        <v>-0.3794013508469925</v>
      </c>
    </row>
    <row r="448" spans="1:18" x14ac:dyDescent="0.3">
      <c r="A448">
        <v>3573122</v>
      </c>
      <c r="B448" t="s">
        <v>1225</v>
      </c>
      <c r="C448" t="s">
        <v>23</v>
      </c>
      <c r="D448" t="s">
        <v>9</v>
      </c>
      <c r="E448" t="s">
        <v>24</v>
      </c>
      <c r="F448">
        <v>43886</v>
      </c>
      <c r="G448" t="s">
        <v>4</v>
      </c>
      <c r="H448" t="s">
        <v>5</v>
      </c>
      <c r="I448" t="s">
        <v>1226</v>
      </c>
      <c r="J448" t="s">
        <v>1227</v>
      </c>
      <c r="K448">
        <v>7</v>
      </c>
      <c r="L448">
        <v>3</v>
      </c>
      <c r="M448">
        <v>456</v>
      </c>
      <c r="N448">
        <v>3</v>
      </c>
      <c r="O448">
        <v>152</v>
      </c>
      <c r="R448">
        <f t="shared" si="6"/>
        <v>-4.3453477280967864E-2</v>
      </c>
    </row>
    <row r="449" spans="1:18" x14ac:dyDescent="0.3">
      <c r="A449">
        <v>2299909</v>
      </c>
      <c r="B449" t="s">
        <v>1228</v>
      </c>
      <c r="C449" t="s">
        <v>1</v>
      </c>
      <c r="D449" t="s">
        <v>9</v>
      </c>
      <c r="E449" t="s">
        <v>3</v>
      </c>
      <c r="F449">
        <v>43971</v>
      </c>
      <c r="G449" t="s">
        <v>4</v>
      </c>
      <c r="H449" t="s">
        <v>5</v>
      </c>
      <c r="I449" t="s">
        <v>1229</v>
      </c>
      <c r="J449" t="s">
        <v>1230</v>
      </c>
      <c r="K449">
        <v>14</v>
      </c>
      <c r="L449">
        <v>3</v>
      </c>
      <c r="M449">
        <v>173.2</v>
      </c>
      <c r="N449">
        <v>6</v>
      </c>
      <c r="O449">
        <v>28.866666666666664</v>
      </c>
      <c r="R449">
        <f t="shared" si="6"/>
        <v>-0.51967432261666591</v>
      </c>
    </row>
    <row r="450" spans="1:18" x14ac:dyDescent="0.3">
      <c r="A450">
        <v>1151775</v>
      </c>
      <c r="B450" t="s">
        <v>1231</v>
      </c>
      <c r="C450" t="s">
        <v>23</v>
      </c>
      <c r="D450" t="s">
        <v>9</v>
      </c>
      <c r="E450" t="s">
        <v>24</v>
      </c>
      <c r="F450">
        <v>43403</v>
      </c>
      <c r="G450" t="s">
        <v>4</v>
      </c>
      <c r="H450" t="s">
        <v>5</v>
      </c>
      <c r="I450" t="s">
        <v>1232</v>
      </c>
      <c r="J450" t="s">
        <v>1233</v>
      </c>
      <c r="K450">
        <v>18</v>
      </c>
      <c r="L450">
        <v>5</v>
      </c>
      <c r="M450">
        <v>80.3</v>
      </c>
      <c r="N450">
        <v>3</v>
      </c>
      <c r="O450">
        <v>16.059999999999999</v>
      </c>
      <c r="R450">
        <f t="shared" si="6"/>
        <v>-0.6761132070992909</v>
      </c>
    </row>
    <row r="451" spans="1:18" x14ac:dyDescent="0.3">
      <c r="A451">
        <v>2349674</v>
      </c>
      <c r="B451" t="s">
        <v>1234</v>
      </c>
      <c r="C451" t="s">
        <v>1</v>
      </c>
      <c r="D451" t="s">
        <v>2</v>
      </c>
      <c r="E451" t="s">
        <v>19</v>
      </c>
      <c r="F451">
        <v>44077</v>
      </c>
      <c r="G451" t="s">
        <v>14</v>
      </c>
      <c r="H451" t="s">
        <v>15</v>
      </c>
      <c r="I451" t="s">
        <v>1235</v>
      </c>
      <c r="J451" t="s">
        <v>1236</v>
      </c>
      <c r="K451">
        <v>29</v>
      </c>
      <c r="L451">
        <v>3</v>
      </c>
      <c r="M451">
        <v>349.91300000000001</v>
      </c>
      <c r="N451">
        <v>4</v>
      </c>
      <c r="O451">
        <v>34.991300000000003</v>
      </c>
      <c r="R451">
        <f t="shared" ref="R451:R501" si="7">(M451-$P$2)/$Q$2</f>
        <v>-0.22209860040376914</v>
      </c>
    </row>
    <row r="452" spans="1:18" x14ac:dyDescent="0.3">
      <c r="A452">
        <v>3314652</v>
      </c>
      <c r="B452" t="s">
        <v>1237</v>
      </c>
      <c r="C452" t="s">
        <v>23</v>
      </c>
      <c r="D452" t="s">
        <v>9</v>
      </c>
      <c r="E452" t="s">
        <v>24</v>
      </c>
      <c r="F452">
        <v>43921</v>
      </c>
      <c r="G452" t="s">
        <v>1084</v>
      </c>
      <c r="H452" t="s">
        <v>38</v>
      </c>
      <c r="I452" t="s">
        <v>1238</v>
      </c>
      <c r="J452" t="s">
        <v>1239</v>
      </c>
      <c r="K452">
        <v>18</v>
      </c>
      <c r="L452">
        <v>5</v>
      </c>
      <c r="M452">
        <v>67.5</v>
      </c>
      <c r="N452">
        <v>3</v>
      </c>
      <c r="O452">
        <v>22.5</v>
      </c>
      <c r="R452">
        <f t="shared" si="7"/>
        <v>-0.69766775738322639</v>
      </c>
    </row>
    <row r="453" spans="1:18" x14ac:dyDescent="0.3">
      <c r="A453">
        <v>1197762</v>
      </c>
      <c r="B453" t="s">
        <v>1240</v>
      </c>
      <c r="C453" t="s">
        <v>1</v>
      </c>
      <c r="D453" t="s">
        <v>9</v>
      </c>
      <c r="E453" t="s">
        <v>10</v>
      </c>
      <c r="F453">
        <v>43447</v>
      </c>
      <c r="G453" t="s">
        <v>4</v>
      </c>
      <c r="H453" t="s">
        <v>15</v>
      </c>
      <c r="I453" t="s">
        <v>1241</v>
      </c>
      <c r="J453" t="s">
        <v>1242</v>
      </c>
      <c r="K453">
        <v>10</v>
      </c>
      <c r="L453">
        <v>4</v>
      </c>
      <c r="M453">
        <v>292.5</v>
      </c>
      <c r="N453">
        <v>5</v>
      </c>
      <c r="O453">
        <v>73.125</v>
      </c>
      <c r="R453">
        <f t="shared" si="7"/>
        <v>-0.31877917817342416</v>
      </c>
    </row>
    <row r="454" spans="1:18" x14ac:dyDescent="0.3">
      <c r="A454">
        <v>2794819</v>
      </c>
      <c r="B454" t="s">
        <v>1243</v>
      </c>
      <c r="C454" t="s">
        <v>1</v>
      </c>
      <c r="D454" t="s">
        <v>9</v>
      </c>
      <c r="E454" t="s">
        <v>70</v>
      </c>
      <c r="F454">
        <v>42214</v>
      </c>
      <c r="G454" t="s">
        <v>32</v>
      </c>
      <c r="H454" t="s">
        <v>5</v>
      </c>
      <c r="I454" t="s">
        <v>403</v>
      </c>
      <c r="J454" t="s">
        <v>72</v>
      </c>
      <c r="K454">
        <v>15</v>
      </c>
      <c r="L454">
        <v>1</v>
      </c>
      <c r="M454">
        <v>251.31760000000003</v>
      </c>
      <c r="N454">
        <v>7</v>
      </c>
      <c r="O454">
        <v>31.414700000000003</v>
      </c>
      <c r="R454">
        <f t="shared" si="7"/>
        <v>-0.38812824939320079</v>
      </c>
    </row>
    <row r="455" spans="1:18" x14ac:dyDescent="0.3">
      <c r="A455">
        <v>3238881</v>
      </c>
      <c r="B455" t="s">
        <v>1244</v>
      </c>
      <c r="C455" t="s">
        <v>1</v>
      </c>
      <c r="D455" t="s">
        <v>9</v>
      </c>
      <c r="E455" t="s">
        <v>19</v>
      </c>
      <c r="F455">
        <v>43872</v>
      </c>
      <c r="G455" t="s">
        <v>32</v>
      </c>
      <c r="H455" t="s">
        <v>15</v>
      </c>
      <c r="I455" t="s">
        <v>1245</v>
      </c>
      <c r="J455" t="s">
        <v>72</v>
      </c>
      <c r="K455">
        <v>12</v>
      </c>
      <c r="L455">
        <v>3</v>
      </c>
      <c r="M455">
        <v>510.92</v>
      </c>
      <c r="N455">
        <v>4</v>
      </c>
      <c r="O455">
        <v>85.153333333333336</v>
      </c>
      <c r="R455">
        <f t="shared" si="7"/>
        <v>4.9029015031042553E-2</v>
      </c>
    </row>
    <row r="456" spans="1:18" x14ac:dyDescent="0.3">
      <c r="A456">
        <v>1677308</v>
      </c>
      <c r="B456" t="s">
        <v>1246</v>
      </c>
      <c r="C456" t="s">
        <v>23</v>
      </c>
      <c r="D456" t="s">
        <v>9</v>
      </c>
      <c r="E456" t="s">
        <v>49</v>
      </c>
      <c r="F456">
        <v>43922</v>
      </c>
      <c r="G456" t="s">
        <v>802</v>
      </c>
      <c r="H456" t="s">
        <v>81</v>
      </c>
      <c r="I456" t="s">
        <v>1247</v>
      </c>
      <c r="J456" t="s">
        <v>1248</v>
      </c>
      <c r="K456">
        <v>19</v>
      </c>
      <c r="L456">
        <v>3</v>
      </c>
      <c r="M456">
        <v>203.95</v>
      </c>
      <c r="N456">
        <v>2</v>
      </c>
      <c r="O456">
        <v>67.983333333333334</v>
      </c>
      <c r="R456">
        <f t="shared" si="7"/>
        <v>-0.46789288345799301</v>
      </c>
    </row>
    <row r="457" spans="1:18" x14ac:dyDescent="0.3">
      <c r="A457">
        <v>2794839</v>
      </c>
      <c r="B457" t="s">
        <v>1249</v>
      </c>
      <c r="C457" t="s">
        <v>1</v>
      </c>
      <c r="D457" t="s">
        <v>2</v>
      </c>
      <c r="E457" t="s">
        <v>19</v>
      </c>
      <c r="F457">
        <v>43416</v>
      </c>
      <c r="G457" t="s">
        <v>219</v>
      </c>
      <c r="H457" t="s">
        <v>33</v>
      </c>
      <c r="I457" t="s">
        <v>1250</v>
      </c>
      <c r="J457" t="s">
        <v>1251</v>
      </c>
      <c r="K457">
        <v>10</v>
      </c>
      <c r="L457">
        <v>4</v>
      </c>
      <c r="M457">
        <v>479.47929999999997</v>
      </c>
      <c r="N457">
        <v>4</v>
      </c>
      <c r="O457">
        <v>79.913216666666656</v>
      </c>
      <c r="R457">
        <f t="shared" si="7"/>
        <v>-3.9155278683425492E-3</v>
      </c>
    </row>
    <row r="458" spans="1:18" x14ac:dyDescent="0.3">
      <c r="A458">
        <v>1425852</v>
      </c>
      <c r="B458" t="s">
        <v>1252</v>
      </c>
      <c r="C458" t="s">
        <v>1</v>
      </c>
      <c r="D458" t="s">
        <v>9</v>
      </c>
      <c r="E458" t="s">
        <v>10</v>
      </c>
      <c r="F458">
        <v>42832</v>
      </c>
      <c r="G458" t="s">
        <v>1084</v>
      </c>
      <c r="H458" t="s">
        <v>81</v>
      </c>
      <c r="I458" t="s">
        <v>1253</v>
      </c>
      <c r="J458" t="s">
        <v>92</v>
      </c>
      <c r="K458">
        <v>28</v>
      </c>
      <c r="L458">
        <v>2</v>
      </c>
      <c r="M458">
        <v>35</v>
      </c>
      <c r="N458">
        <v>5</v>
      </c>
      <c r="O458">
        <v>7</v>
      </c>
      <c r="R458">
        <f t="shared" si="7"/>
        <v>-0.75239610771353116</v>
      </c>
    </row>
    <row r="459" spans="1:18" x14ac:dyDescent="0.3">
      <c r="A459">
        <v>2304481</v>
      </c>
      <c r="B459" t="s">
        <v>1254</v>
      </c>
      <c r="C459" t="s">
        <v>23</v>
      </c>
      <c r="D459" t="s">
        <v>9</v>
      </c>
      <c r="E459" t="s">
        <v>10</v>
      </c>
      <c r="F459">
        <v>43592</v>
      </c>
      <c r="G459" t="s">
        <v>4</v>
      </c>
      <c r="H459" t="s">
        <v>5</v>
      </c>
      <c r="I459" t="s">
        <v>1255</v>
      </c>
      <c r="J459" t="s">
        <v>418</v>
      </c>
      <c r="K459">
        <v>9</v>
      </c>
      <c r="L459">
        <v>3</v>
      </c>
      <c r="M459">
        <v>190</v>
      </c>
      <c r="N459">
        <v>5</v>
      </c>
      <c r="O459">
        <v>31.666666666666668</v>
      </c>
      <c r="R459">
        <f t="shared" si="7"/>
        <v>-0.49138397536900069</v>
      </c>
    </row>
    <row r="460" spans="1:18" x14ac:dyDescent="0.3">
      <c r="A460">
        <v>2431007</v>
      </c>
      <c r="B460" t="s">
        <v>1256</v>
      </c>
      <c r="C460" t="s">
        <v>23</v>
      </c>
      <c r="D460" t="s">
        <v>9</v>
      </c>
      <c r="E460" t="s">
        <v>49</v>
      </c>
      <c r="F460">
        <v>42837</v>
      </c>
      <c r="G460" t="s">
        <v>4</v>
      </c>
      <c r="H460" t="s">
        <v>5</v>
      </c>
      <c r="I460" t="s">
        <v>1257</v>
      </c>
      <c r="J460" t="s">
        <v>1258</v>
      </c>
      <c r="K460">
        <v>20</v>
      </c>
      <c r="L460">
        <v>3</v>
      </c>
      <c r="M460">
        <v>95.34</v>
      </c>
      <c r="N460">
        <v>2</v>
      </c>
      <c r="O460">
        <v>15.89</v>
      </c>
      <c r="R460">
        <f t="shared" si="7"/>
        <v>-0.65078661051566677</v>
      </c>
    </row>
    <row r="461" spans="1:18" x14ac:dyDescent="0.3">
      <c r="A461">
        <v>3501783</v>
      </c>
      <c r="B461" t="s">
        <v>1259</v>
      </c>
      <c r="C461" t="s">
        <v>23</v>
      </c>
      <c r="D461" t="s">
        <v>9</v>
      </c>
      <c r="E461" t="s">
        <v>24</v>
      </c>
      <c r="F461">
        <v>44102</v>
      </c>
      <c r="G461" t="s">
        <v>4</v>
      </c>
      <c r="H461" t="s">
        <v>81</v>
      </c>
      <c r="I461" t="s">
        <v>1260</v>
      </c>
      <c r="J461" t="s">
        <v>1261</v>
      </c>
      <c r="K461">
        <v>21</v>
      </c>
      <c r="L461">
        <v>2</v>
      </c>
      <c r="M461">
        <v>385.11410000000001</v>
      </c>
      <c r="N461">
        <v>3</v>
      </c>
      <c r="O461">
        <v>77.022819999999996</v>
      </c>
      <c r="R461">
        <f t="shared" si="7"/>
        <v>-0.16282173477878173</v>
      </c>
    </row>
    <row r="462" spans="1:18" x14ac:dyDescent="0.3">
      <c r="A462">
        <v>3731305</v>
      </c>
      <c r="B462" t="s">
        <v>1262</v>
      </c>
      <c r="C462" t="s">
        <v>23</v>
      </c>
      <c r="D462" t="s">
        <v>9</v>
      </c>
      <c r="E462" t="s">
        <v>24</v>
      </c>
      <c r="F462">
        <v>44054</v>
      </c>
      <c r="G462" t="s">
        <v>4</v>
      </c>
      <c r="H462" t="s">
        <v>256</v>
      </c>
      <c r="I462" t="s">
        <v>1263</v>
      </c>
      <c r="J462" t="s">
        <v>92</v>
      </c>
      <c r="K462">
        <v>22</v>
      </c>
      <c r="L462">
        <v>4</v>
      </c>
      <c r="M462">
        <v>140</v>
      </c>
      <c r="N462">
        <v>3</v>
      </c>
      <c r="O462">
        <v>70</v>
      </c>
      <c r="R462">
        <f t="shared" si="7"/>
        <v>-0.5755814374156234</v>
      </c>
    </row>
    <row r="463" spans="1:18" x14ac:dyDescent="0.3">
      <c r="A463">
        <v>3437251</v>
      </c>
      <c r="B463" t="s">
        <v>1264</v>
      </c>
      <c r="C463" t="s">
        <v>1</v>
      </c>
      <c r="D463" t="s">
        <v>9</v>
      </c>
      <c r="E463" t="s">
        <v>19</v>
      </c>
      <c r="F463">
        <v>44152</v>
      </c>
      <c r="G463" t="s">
        <v>32</v>
      </c>
      <c r="H463" t="s">
        <v>5</v>
      </c>
      <c r="I463" t="s">
        <v>1265</v>
      </c>
      <c r="J463" t="s">
        <v>299</v>
      </c>
      <c r="K463">
        <v>21</v>
      </c>
      <c r="L463">
        <v>2</v>
      </c>
      <c r="M463">
        <v>335</v>
      </c>
      <c r="N463">
        <v>4</v>
      </c>
      <c r="O463">
        <v>83.75</v>
      </c>
      <c r="R463">
        <f t="shared" si="7"/>
        <v>-0.24721133543379484</v>
      </c>
    </row>
    <row r="464" spans="1:18" x14ac:dyDescent="0.3">
      <c r="A464">
        <v>1000327</v>
      </c>
      <c r="B464" t="s">
        <v>1266</v>
      </c>
      <c r="C464" t="s">
        <v>1</v>
      </c>
      <c r="D464" t="s">
        <v>9</v>
      </c>
      <c r="E464" t="s">
        <v>70</v>
      </c>
      <c r="F464">
        <v>42275</v>
      </c>
      <c r="G464" t="s">
        <v>4</v>
      </c>
      <c r="H464" t="s">
        <v>5</v>
      </c>
      <c r="I464" t="s">
        <v>1267</v>
      </c>
      <c r="J464" t="s">
        <v>1268</v>
      </c>
      <c r="K464">
        <v>13</v>
      </c>
      <c r="L464">
        <v>2</v>
      </c>
      <c r="M464">
        <v>173.5</v>
      </c>
      <c r="N464">
        <v>7</v>
      </c>
      <c r="O464">
        <v>21.6875</v>
      </c>
      <c r="R464">
        <f t="shared" si="7"/>
        <v>-0.51916913784438623</v>
      </c>
    </row>
    <row r="465" spans="1:18" x14ac:dyDescent="0.3">
      <c r="A465">
        <v>2484998</v>
      </c>
      <c r="B465" t="s">
        <v>1269</v>
      </c>
      <c r="C465" t="s">
        <v>23</v>
      </c>
      <c r="D465" t="s">
        <v>9</v>
      </c>
      <c r="E465" t="s">
        <v>24</v>
      </c>
      <c r="F465">
        <v>44026</v>
      </c>
      <c r="G465" t="s">
        <v>4</v>
      </c>
      <c r="H465" t="s">
        <v>5</v>
      </c>
      <c r="I465" t="s">
        <v>1270</v>
      </c>
      <c r="J465" t="s">
        <v>1271</v>
      </c>
      <c r="K465">
        <v>22</v>
      </c>
      <c r="L465">
        <v>3</v>
      </c>
      <c r="M465">
        <v>135</v>
      </c>
      <c r="N465">
        <v>3</v>
      </c>
      <c r="O465">
        <v>19.285714285714285</v>
      </c>
      <c r="R465">
        <f t="shared" si="7"/>
        <v>-0.58400118362028575</v>
      </c>
    </row>
    <row r="466" spans="1:18" x14ac:dyDescent="0.3">
      <c r="A466">
        <v>2437719</v>
      </c>
      <c r="B466" t="s">
        <v>1272</v>
      </c>
      <c r="C466" t="s">
        <v>1</v>
      </c>
      <c r="D466" t="s">
        <v>9</v>
      </c>
      <c r="E466" t="s">
        <v>10</v>
      </c>
      <c r="F466">
        <v>43858</v>
      </c>
      <c r="G466" t="s">
        <v>4</v>
      </c>
      <c r="H466" t="s">
        <v>38</v>
      </c>
      <c r="I466" t="s">
        <v>1273</v>
      </c>
      <c r="J466" t="s">
        <v>1274</v>
      </c>
      <c r="K466">
        <v>12</v>
      </c>
      <c r="L466">
        <v>5</v>
      </c>
      <c r="M466">
        <v>143</v>
      </c>
      <c r="N466">
        <v>5</v>
      </c>
      <c r="O466">
        <v>23.833333333333332</v>
      </c>
      <c r="R466">
        <f t="shared" si="7"/>
        <v>-0.57052958969282608</v>
      </c>
    </row>
    <row r="467" spans="1:18" x14ac:dyDescent="0.3">
      <c r="A467">
        <v>2367284</v>
      </c>
      <c r="B467" t="s">
        <v>1275</v>
      </c>
      <c r="C467" t="s">
        <v>1</v>
      </c>
      <c r="D467" t="s">
        <v>9</v>
      </c>
      <c r="E467" t="s">
        <v>10</v>
      </c>
      <c r="F467">
        <v>43628</v>
      </c>
      <c r="G467" t="s">
        <v>4</v>
      </c>
      <c r="H467" t="s">
        <v>5</v>
      </c>
      <c r="I467" t="s">
        <v>1276</v>
      </c>
      <c r="J467" t="s">
        <v>738</v>
      </c>
      <c r="K467">
        <v>6</v>
      </c>
      <c r="L467">
        <v>4</v>
      </c>
      <c r="M467">
        <v>178.5</v>
      </c>
      <c r="N467">
        <v>5</v>
      </c>
      <c r="O467">
        <v>35.700000000000003</v>
      </c>
      <c r="R467">
        <f t="shared" si="7"/>
        <v>-0.51074939163972388</v>
      </c>
    </row>
    <row r="468" spans="1:18" x14ac:dyDescent="0.3">
      <c r="A468">
        <v>2453122</v>
      </c>
      <c r="B468" t="s">
        <v>1277</v>
      </c>
      <c r="C468" t="s">
        <v>23</v>
      </c>
      <c r="D468" t="s">
        <v>9</v>
      </c>
      <c r="E468" t="s">
        <v>24</v>
      </c>
      <c r="F468">
        <v>43060</v>
      </c>
      <c r="G468" t="s">
        <v>4</v>
      </c>
      <c r="H468" t="s">
        <v>256</v>
      </c>
      <c r="I468" t="s">
        <v>1278</v>
      </c>
      <c r="J468" t="s">
        <v>92</v>
      </c>
      <c r="K468">
        <v>21</v>
      </c>
      <c r="L468">
        <v>3</v>
      </c>
      <c r="M468">
        <v>275</v>
      </c>
      <c r="N468">
        <v>3</v>
      </c>
      <c r="O468">
        <v>91.666666666666671</v>
      </c>
      <c r="R468">
        <f t="shared" si="7"/>
        <v>-0.3482482898897421</v>
      </c>
    </row>
    <row r="469" spans="1:18" x14ac:dyDescent="0.3">
      <c r="A469">
        <v>3585016</v>
      </c>
      <c r="B469" t="s">
        <v>1279</v>
      </c>
      <c r="C469" t="s">
        <v>23</v>
      </c>
      <c r="D469" t="s">
        <v>9</v>
      </c>
      <c r="E469" t="s">
        <v>149</v>
      </c>
      <c r="F469">
        <v>43447</v>
      </c>
      <c r="G469" t="s">
        <v>4</v>
      </c>
      <c r="H469" t="s">
        <v>5</v>
      </c>
      <c r="I469" t="s">
        <v>1280</v>
      </c>
      <c r="J469" t="s">
        <v>92</v>
      </c>
      <c r="K469">
        <v>19</v>
      </c>
      <c r="L469">
        <v>6</v>
      </c>
      <c r="M469">
        <v>133</v>
      </c>
      <c r="N469">
        <v>0</v>
      </c>
      <c r="O469">
        <v>66.5</v>
      </c>
      <c r="R469">
        <f t="shared" si="7"/>
        <v>-0.58736908210215055</v>
      </c>
    </row>
    <row r="470" spans="1:18" x14ac:dyDescent="0.3">
      <c r="A470">
        <v>3076439</v>
      </c>
      <c r="B470" t="s">
        <v>1281</v>
      </c>
      <c r="C470" t="s">
        <v>1</v>
      </c>
      <c r="D470" t="s">
        <v>9</v>
      </c>
      <c r="E470" t="s">
        <v>19</v>
      </c>
      <c r="F470">
        <v>43964</v>
      </c>
      <c r="G470" t="s">
        <v>4</v>
      </c>
      <c r="H470" t="s">
        <v>5</v>
      </c>
      <c r="I470" t="s">
        <v>1282</v>
      </c>
      <c r="J470" t="s">
        <v>29</v>
      </c>
      <c r="K470">
        <v>12</v>
      </c>
      <c r="L470">
        <v>5</v>
      </c>
      <c r="M470">
        <v>117.5</v>
      </c>
      <c r="N470">
        <v>4</v>
      </c>
      <c r="O470">
        <v>29.375</v>
      </c>
      <c r="R470">
        <f t="shared" si="7"/>
        <v>-0.61347029533660369</v>
      </c>
    </row>
    <row r="471" spans="1:18" x14ac:dyDescent="0.3">
      <c r="A471">
        <v>1381108</v>
      </c>
      <c r="B471" t="s">
        <v>1283</v>
      </c>
      <c r="C471" t="s">
        <v>1</v>
      </c>
      <c r="D471" t="s">
        <v>9</v>
      </c>
      <c r="E471" t="s">
        <v>24</v>
      </c>
      <c r="F471">
        <v>43937</v>
      </c>
      <c r="G471" t="s">
        <v>4</v>
      </c>
      <c r="H471" t="s">
        <v>56</v>
      </c>
      <c r="I471" t="s">
        <v>1284</v>
      </c>
      <c r="J471" t="s">
        <v>1285</v>
      </c>
      <c r="K471">
        <v>12</v>
      </c>
      <c r="L471">
        <v>3</v>
      </c>
      <c r="M471">
        <v>263.60000000000002</v>
      </c>
      <c r="N471">
        <v>3</v>
      </c>
      <c r="O471">
        <v>52.720000000000006</v>
      </c>
      <c r="R471">
        <f t="shared" si="7"/>
        <v>-0.36744531123637203</v>
      </c>
    </row>
    <row r="472" spans="1:18" x14ac:dyDescent="0.3">
      <c r="A472">
        <v>3439913</v>
      </c>
      <c r="B472" t="s">
        <v>1286</v>
      </c>
      <c r="C472" t="s">
        <v>1</v>
      </c>
      <c r="D472" t="s">
        <v>9</v>
      </c>
      <c r="E472" t="s">
        <v>19</v>
      </c>
      <c r="F472">
        <v>43475</v>
      </c>
      <c r="G472" t="s">
        <v>1287</v>
      </c>
      <c r="H472" t="s">
        <v>38</v>
      </c>
      <c r="I472" t="s">
        <v>1288</v>
      </c>
      <c r="J472" t="s">
        <v>1289</v>
      </c>
      <c r="K472">
        <v>18</v>
      </c>
      <c r="L472">
        <v>4</v>
      </c>
      <c r="M472">
        <v>220</v>
      </c>
      <c r="N472">
        <v>4</v>
      </c>
      <c r="O472">
        <v>36.666666666666664</v>
      </c>
      <c r="R472">
        <f t="shared" si="7"/>
        <v>-0.4408654981410271</v>
      </c>
    </row>
    <row r="473" spans="1:18" x14ac:dyDescent="0.3">
      <c r="A473">
        <v>2434323</v>
      </c>
      <c r="B473" t="s">
        <v>1290</v>
      </c>
      <c r="C473" t="s">
        <v>23</v>
      </c>
      <c r="D473" t="s">
        <v>9</v>
      </c>
      <c r="E473" t="s">
        <v>19</v>
      </c>
      <c r="F473">
        <v>44028</v>
      </c>
      <c r="G473" t="s">
        <v>14</v>
      </c>
      <c r="H473" t="s">
        <v>5</v>
      </c>
      <c r="I473" t="s">
        <v>1291</v>
      </c>
      <c r="J473" t="s">
        <v>92</v>
      </c>
      <c r="K473">
        <v>13</v>
      </c>
      <c r="L473">
        <v>5</v>
      </c>
      <c r="M473">
        <v>246.8</v>
      </c>
      <c r="N473">
        <v>4</v>
      </c>
      <c r="O473">
        <v>24.68</v>
      </c>
      <c r="R473">
        <f t="shared" si="7"/>
        <v>-0.3957356584840373</v>
      </c>
    </row>
    <row r="474" spans="1:18" x14ac:dyDescent="0.3">
      <c r="A474">
        <v>3275334</v>
      </c>
      <c r="B474" t="s">
        <v>1292</v>
      </c>
      <c r="C474" t="s">
        <v>1</v>
      </c>
      <c r="D474" t="s">
        <v>9</v>
      </c>
      <c r="E474" t="s">
        <v>19</v>
      </c>
      <c r="F474">
        <v>44091</v>
      </c>
      <c r="G474" t="s">
        <v>4</v>
      </c>
      <c r="H474" t="s">
        <v>81</v>
      </c>
      <c r="I474" t="s">
        <v>92</v>
      </c>
      <c r="J474" t="s">
        <v>1293</v>
      </c>
      <c r="K474">
        <v>17</v>
      </c>
      <c r="L474">
        <v>0</v>
      </c>
      <c r="M474">
        <v>188.79</v>
      </c>
      <c r="N474">
        <v>4</v>
      </c>
      <c r="O474">
        <v>31.465</v>
      </c>
      <c r="R474">
        <f t="shared" si="7"/>
        <v>-0.49342155395052906</v>
      </c>
    </row>
    <row r="475" spans="1:18" x14ac:dyDescent="0.3">
      <c r="A475">
        <v>1723953</v>
      </c>
      <c r="B475" t="s">
        <v>1294</v>
      </c>
      <c r="C475" t="s">
        <v>1</v>
      </c>
      <c r="D475" t="s">
        <v>9</v>
      </c>
      <c r="E475" t="s">
        <v>3</v>
      </c>
      <c r="F475">
        <v>43922</v>
      </c>
      <c r="G475" t="s">
        <v>558</v>
      </c>
      <c r="H475" t="s">
        <v>56</v>
      </c>
      <c r="I475" t="s">
        <v>92</v>
      </c>
      <c r="J475" t="s">
        <v>528</v>
      </c>
      <c r="K475">
        <v>15</v>
      </c>
      <c r="L475">
        <v>0</v>
      </c>
      <c r="M475">
        <v>440.06</v>
      </c>
      <c r="N475">
        <v>6</v>
      </c>
      <c r="O475">
        <v>44.006</v>
      </c>
      <c r="R475">
        <f t="shared" si="7"/>
        <v>-7.0295628181431188E-2</v>
      </c>
    </row>
    <row r="476" spans="1:18" x14ac:dyDescent="0.3">
      <c r="A476">
        <v>4475200</v>
      </c>
      <c r="B476" t="s">
        <v>1295</v>
      </c>
      <c r="C476" t="s">
        <v>23</v>
      </c>
      <c r="D476" t="s">
        <v>9</v>
      </c>
      <c r="E476" t="s">
        <v>24</v>
      </c>
      <c r="F476">
        <v>44134</v>
      </c>
      <c r="G476" t="s">
        <v>32</v>
      </c>
      <c r="H476" t="s">
        <v>15</v>
      </c>
      <c r="I476" t="s">
        <v>92</v>
      </c>
      <c r="J476" t="s">
        <v>1296</v>
      </c>
      <c r="K476">
        <v>6</v>
      </c>
      <c r="L476">
        <v>0</v>
      </c>
      <c r="M476">
        <v>412.77600000000001</v>
      </c>
      <c r="N476">
        <v>3</v>
      </c>
      <c r="O476">
        <v>412.77600000000001</v>
      </c>
      <c r="R476">
        <f t="shared" si="7"/>
        <v>-0.11624049927103225</v>
      </c>
    </row>
    <row r="477" spans="1:18" x14ac:dyDescent="0.3">
      <c r="A477">
        <v>2297336</v>
      </c>
      <c r="B477" t="s">
        <v>1297</v>
      </c>
      <c r="C477" t="s">
        <v>1</v>
      </c>
      <c r="D477" t="s">
        <v>9</v>
      </c>
      <c r="E477" t="s">
        <v>19</v>
      </c>
      <c r="F477">
        <v>43041</v>
      </c>
      <c r="G477" t="s">
        <v>4</v>
      </c>
      <c r="H477" t="s">
        <v>5</v>
      </c>
      <c r="I477" t="s">
        <v>475</v>
      </c>
      <c r="J477" t="s">
        <v>1298</v>
      </c>
      <c r="K477">
        <v>14</v>
      </c>
      <c r="L477">
        <v>1</v>
      </c>
      <c r="M477">
        <v>124.4</v>
      </c>
      <c r="N477">
        <v>4</v>
      </c>
      <c r="O477">
        <v>24.880000000000003</v>
      </c>
      <c r="R477">
        <f t="shared" si="7"/>
        <v>-0.6018510455741698</v>
      </c>
    </row>
    <row r="478" spans="1:18" x14ac:dyDescent="0.3">
      <c r="A478">
        <v>2562967</v>
      </c>
      <c r="B478" t="s">
        <v>1299</v>
      </c>
      <c r="C478" t="s">
        <v>23</v>
      </c>
      <c r="D478" t="s">
        <v>9</v>
      </c>
      <c r="E478" t="s">
        <v>24</v>
      </c>
      <c r="F478">
        <v>44012</v>
      </c>
      <c r="G478" t="s">
        <v>37</v>
      </c>
      <c r="H478" t="s">
        <v>38</v>
      </c>
      <c r="I478" t="s">
        <v>1300</v>
      </c>
      <c r="J478" t="s">
        <v>1301</v>
      </c>
      <c r="K478">
        <v>25</v>
      </c>
      <c r="L478">
        <v>1</v>
      </c>
      <c r="M478">
        <v>229.42200000000003</v>
      </c>
      <c r="N478">
        <v>3</v>
      </c>
      <c r="O478">
        <v>32.774571428571434</v>
      </c>
      <c r="R478">
        <f t="shared" si="7"/>
        <v>-0.42499932839296145</v>
      </c>
    </row>
    <row r="479" spans="1:18" x14ac:dyDescent="0.3">
      <c r="A479">
        <v>1724834</v>
      </c>
      <c r="B479" t="s">
        <v>1302</v>
      </c>
      <c r="C479" t="s">
        <v>23</v>
      </c>
      <c r="D479" t="s">
        <v>9</v>
      </c>
      <c r="E479" t="s">
        <v>24</v>
      </c>
      <c r="F479">
        <v>42290</v>
      </c>
      <c r="G479" t="s">
        <v>4</v>
      </c>
      <c r="H479" t="s">
        <v>81</v>
      </c>
      <c r="I479" t="s">
        <v>1303</v>
      </c>
      <c r="J479" t="s">
        <v>1304</v>
      </c>
      <c r="K479">
        <v>15</v>
      </c>
      <c r="L479">
        <v>8</v>
      </c>
      <c r="M479">
        <v>137.5</v>
      </c>
      <c r="N479">
        <v>3</v>
      </c>
      <c r="O479">
        <v>34.375</v>
      </c>
      <c r="R479">
        <f t="shared" si="7"/>
        <v>-0.57979131051795452</v>
      </c>
    </row>
    <row r="480" spans="1:18" x14ac:dyDescent="0.3">
      <c r="A480">
        <v>2429458</v>
      </c>
      <c r="B480" t="s">
        <v>1305</v>
      </c>
      <c r="C480" t="s">
        <v>1</v>
      </c>
      <c r="D480" t="s">
        <v>2</v>
      </c>
      <c r="E480" t="s">
        <v>10</v>
      </c>
      <c r="F480">
        <v>43679</v>
      </c>
      <c r="G480" t="s">
        <v>14</v>
      </c>
      <c r="H480" t="s">
        <v>5</v>
      </c>
      <c r="I480" t="s">
        <v>1306</v>
      </c>
      <c r="J480" t="s">
        <v>1307</v>
      </c>
      <c r="K480">
        <v>18</v>
      </c>
      <c r="L480">
        <v>3</v>
      </c>
      <c r="M480">
        <v>233.98929999999996</v>
      </c>
      <c r="N480">
        <v>5</v>
      </c>
      <c r="O480">
        <v>21.271754545454542</v>
      </c>
      <c r="R480">
        <f t="shared" si="7"/>
        <v>-0.41730822702485076</v>
      </c>
    </row>
    <row r="481" spans="1:18" x14ac:dyDescent="0.3">
      <c r="A481">
        <v>3435538</v>
      </c>
      <c r="B481" t="s">
        <v>1308</v>
      </c>
      <c r="C481" t="s">
        <v>23</v>
      </c>
      <c r="D481" t="s">
        <v>9</v>
      </c>
      <c r="E481" t="s">
        <v>49</v>
      </c>
      <c r="F481">
        <v>42893</v>
      </c>
      <c r="G481" t="s">
        <v>4</v>
      </c>
      <c r="H481" t="s">
        <v>5</v>
      </c>
      <c r="I481" t="s">
        <v>1309</v>
      </c>
      <c r="J481" t="s">
        <v>1310</v>
      </c>
      <c r="K481">
        <v>6</v>
      </c>
      <c r="L481">
        <v>3</v>
      </c>
      <c r="M481">
        <v>300</v>
      </c>
      <c r="N481">
        <v>2</v>
      </c>
      <c r="O481">
        <v>300</v>
      </c>
      <c r="R481">
        <f t="shared" si="7"/>
        <v>-0.30614955886643075</v>
      </c>
    </row>
    <row r="482" spans="1:18" x14ac:dyDescent="0.3">
      <c r="A482">
        <v>3269363</v>
      </c>
      <c r="B482" t="s">
        <v>1311</v>
      </c>
      <c r="C482" t="s">
        <v>23</v>
      </c>
      <c r="D482" t="s">
        <v>9</v>
      </c>
      <c r="E482" t="s">
        <v>49</v>
      </c>
      <c r="F482">
        <v>43585</v>
      </c>
      <c r="G482" t="s">
        <v>4</v>
      </c>
      <c r="H482" t="s">
        <v>81</v>
      </c>
      <c r="I482" t="s">
        <v>1312</v>
      </c>
      <c r="J482" t="s">
        <v>1248</v>
      </c>
      <c r="K482">
        <v>13</v>
      </c>
      <c r="L482">
        <v>6</v>
      </c>
      <c r="M482">
        <v>270.5</v>
      </c>
      <c r="N482">
        <v>2</v>
      </c>
      <c r="O482">
        <v>67.625</v>
      </c>
      <c r="R482">
        <f t="shared" si="7"/>
        <v>-0.35582606147393814</v>
      </c>
    </row>
    <row r="483" spans="1:18" x14ac:dyDescent="0.3">
      <c r="A483">
        <v>2891833</v>
      </c>
      <c r="B483" t="s">
        <v>1313</v>
      </c>
      <c r="C483" t="s">
        <v>31</v>
      </c>
      <c r="D483" t="s">
        <v>9</v>
      </c>
      <c r="E483" t="s">
        <v>149</v>
      </c>
      <c r="F483">
        <v>42443</v>
      </c>
      <c r="G483" t="s">
        <v>32</v>
      </c>
      <c r="H483" t="s">
        <v>33</v>
      </c>
      <c r="I483" t="s">
        <v>92</v>
      </c>
      <c r="J483" t="s">
        <v>92</v>
      </c>
      <c r="K483">
        <v>4</v>
      </c>
      <c r="L483">
        <v>0</v>
      </c>
      <c r="M483">
        <v>1540</v>
      </c>
      <c r="N483">
        <v>0</v>
      </c>
      <c r="O483">
        <v>1540</v>
      </c>
      <c r="R483">
        <f t="shared" si="7"/>
        <v>1.7819474998898124</v>
      </c>
    </row>
    <row r="484" spans="1:18" x14ac:dyDescent="0.3">
      <c r="A484">
        <v>2314553</v>
      </c>
      <c r="B484" t="s">
        <v>1314</v>
      </c>
      <c r="C484" t="s">
        <v>1</v>
      </c>
      <c r="D484" t="s">
        <v>9</v>
      </c>
      <c r="E484" t="s">
        <v>19</v>
      </c>
      <c r="F484">
        <v>43152</v>
      </c>
      <c r="G484" t="s">
        <v>4</v>
      </c>
      <c r="H484" t="s">
        <v>5</v>
      </c>
      <c r="I484" t="s">
        <v>1315</v>
      </c>
      <c r="J484" t="s">
        <v>1316</v>
      </c>
      <c r="K484">
        <v>14</v>
      </c>
      <c r="L484">
        <v>4</v>
      </c>
      <c r="M484">
        <v>113.84</v>
      </c>
      <c r="N484">
        <v>4</v>
      </c>
      <c r="O484">
        <v>16.262857142857143</v>
      </c>
      <c r="R484">
        <f t="shared" si="7"/>
        <v>-0.61963354955841643</v>
      </c>
    </row>
    <row r="485" spans="1:18" x14ac:dyDescent="0.3">
      <c r="A485">
        <v>4518014</v>
      </c>
      <c r="B485" t="s">
        <v>1317</v>
      </c>
      <c r="C485" t="s">
        <v>23</v>
      </c>
      <c r="D485" t="s">
        <v>9</v>
      </c>
      <c r="E485" t="s">
        <v>49</v>
      </c>
      <c r="F485">
        <v>44117</v>
      </c>
      <c r="G485" t="s">
        <v>32</v>
      </c>
      <c r="H485" t="s">
        <v>114</v>
      </c>
      <c r="I485" t="s">
        <v>92</v>
      </c>
      <c r="J485" t="s">
        <v>1318</v>
      </c>
      <c r="K485">
        <v>1</v>
      </c>
      <c r="L485">
        <v>0</v>
      </c>
      <c r="M485">
        <v>744</v>
      </c>
      <c r="N485">
        <v>2</v>
      </c>
      <c r="O485">
        <v>744</v>
      </c>
      <c r="R485">
        <f t="shared" si="7"/>
        <v>0.44152390410757897</v>
      </c>
    </row>
    <row r="486" spans="1:18" x14ac:dyDescent="0.3">
      <c r="A486">
        <v>2532063</v>
      </c>
      <c r="B486" t="s">
        <v>1319</v>
      </c>
      <c r="C486" t="s">
        <v>1</v>
      </c>
      <c r="D486" t="s">
        <v>9</v>
      </c>
      <c r="E486" t="s">
        <v>10</v>
      </c>
      <c r="F486">
        <v>43999</v>
      </c>
      <c r="G486" t="s">
        <v>37</v>
      </c>
      <c r="H486" t="s">
        <v>5</v>
      </c>
      <c r="I486" t="s">
        <v>1320</v>
      </c>
      <c r="J486" t="s">
        <v>1321</v>
      </c>
      <c r="K486">
        <v>12</v>
      </c>
      <c r="L486">
        <v>5</v>
      </c>
      <c r="M486">
        <v>157.5</v>
      </c>
      <c r="N486">
        <v>5</v>
      </c>
      <c r="O486">
        <v>26.25</v>
      </c>
      <c r="R486">
        <f t="shared" si="7"/>
        <v>-0.54611232569930546</v>
      </c>
    </row>
    <row r="487" spans="1:18" x14ac:dyDescent="0.3">
      <c r="A487">
        <v>1378144</v>
      </c>
      <c r="B487" t="s">
        <v>1322</v>
      </c>
      <c r="C487" t="s">
        <v>1</v>
      </c>
      <c r="D487" t="s">
        <v>9</v>
      </c>
      <c r="E487" t="s">
        <v>19</v>
      </c>
      <c r="F487">
        <v>44235</v>
      </c>
      <c r="G487" t="s">
        <v>4</v>
      </c>
      <c r="H487" t="s">
        <v>5</v>
      </c>
      <c r="I487" t="s">
        <v>1323</v>
      </c>
      <c r="J487" t="s">
        <v>1324</v>
      </c>
      <c r="K487">
        <v>18</v>
      </c>
      <c r="L487">
        <v>7</v>
      </c>
      <c r="M487">
        <v>189</v>
      </c>
      <c r="N487">
        <v>4</v>
      </c>
      <c r="O487">
        <v>31.5</v>
      </c>
      <c r="R487">
        <f t="shared" si="7"/>
        <v>-0.49306792460993315</v>
      </c>
    </row>
    <row r="488" spans="1:18" x14ac:dyDescent="0.3">
      <c r="A488">
        <v>2492167</v>
      </c>
      <c r="B488" t="s">
        <v>1325</v>
      </c>
      <c r="C488" t="s">
        <v>31</v>
      </c>
      <c r="D488" t="s">
        <v>9</v>
      </c>
      <c r="E488" t="s">
        <v>24</v>
      </c>
      <c r="F488">
        <v>43993</v>
      </c>
      <c r="G488" t="s">
        <v>4</v>
      </c>
      <c r="H488" t="s">
        <v>107</v>
      </c>
      <c r="I488" t="s">
        <v>1326</v>
      </c>
      <c r="J488" t="s">
        <v>92</v>
      </c>
      <c r="K488">
        <v>15</v>
      </c>
      <c r="L488">
        <v>4</v>
      </c>
      <c r="M488">
        <v>176.32000000000002</v>
      </c>
      <c r="N488">
        <v>3</v>
      </c>
      <c r="O488">
        <v>29.38666666666667</v>
      </c>
      <c r="R488">
        <f t="shared" si="7"/>
        <v>-0.51442040098495656</v>
      </c>
    </row>
    <row r="489" spans="1:18" x14ac:dyDescent="0.3">
      <c r="A489">
        <v>1536085</v>
      </c>
      <c r="B489" t="s">
        <v>1327</v>
      </c>
      <c r="C489" t="s">
        <v>1</v>
      </c>
      <c r="D489" t="s">
        <v>2</v>
      </c>
      <c r="E489" t="s">
        <v>19</v>
      </c>
      <c r="F489">
        <v>43020</v>
      </c>
      <c r="G489" t="s">
        <v>37</v>
      </c>
      <c r="H489" t="s">
        <v>652</v>
      </c>
      <c r="I489" t="s">
        <v>1328</v>
      </c>
      <c r="J489" t="s">
        <v>1329</v>
      </c>
      <c r="K489">
        <v>18</v>
      </c>
      <c r="L489">
        <v>3</v>
      </c>
      <c r="M489">
        <v>120.70749999999998</v>
      </c>
      <c r="N489">
        <v>4</v>
      </c>
      <c r="O489">
        <v>20.117916666666662</v>
      </c>
      <c r="R489">
        <f t="shared" si="7"/>
        <v>-0.60806902814631281</v>
      </c>
    </row>
    <row r="490" spans="1:18" x14ac:dyDescent="0.3">
      <c r="A490">
        <v>2294800</v>
      </c>
      <c r="B490" t="s">
        <v>1330</v>
      </c>
      <c r="C490" t="s">
        <v>1</v>
      </c>
      <c r="D490" t="s">
        <v>2</v>
      </c>
      <c r="E490" t="s">
        <v>19</v>
      </c>
      <c r="F490">
        <v>42830</v>
      </c>
      <c r="G490" t="s">
        <v>4</v>
      </c>
      <c r="H490" t="s">
        <v>5</v>
      </c>
      <c r="I490" t="s">
        <v>1331</v>
      </c>
      <c r="J490" t="s">
        <v>1332</v>
      </c>
      <c r="K490">
        <v>14</v>
      </c>
      <c r="L490">
        <v>4</v>
      </c>
      <c r="M490">
        <v>733.65499999999997</v>
      </c>
      <c r="N490">
        <v>4</v>
      </c>
      <c r="O490">
        <v>146.73099999999999</v>
      </c>
      <c r="R490">
        <f t="shared" si="7"/>
        <v>0.42410344921013271</v>
      </c>
    </row>
    <row r="491" spans="1:18" x14ac:dyDescent="0.3">
      <c r="A491">
        <v>3449587</v>
      </c>
      <c r="B491" t="s">
        <v>1333</v>
      </c>
      <c r="C491" t="s">
        <v>23</v>
      </c>
      <c r="D491" t="s">
        <v>9</v>
      </c>
      <c r="E491" t="s">
        <v>10</v>
      </c>
      <c r="F491">
        <v>44183</v>
      </c>
      <c r="G491" t="s">
        <v>613</v>
      </c>
      <c r="H491" t="s">
        <v>38</v>
      </c>
      <c r="I491" t="s">
        <v>1334</v>
      </c>
      <c r="J491" t="s">
        <v>503</v>
      </c>
      <c r="K491">
        <v>23</v>
      </c>
      <c r="L491">
        <v>4</v>
      </c>
      <c r="M491">
        <v>579.40769999999998</v>
      </c>
      <c r="N491">
        <v>5</v>
      </c>
      <c r="O491">
        <v>64.378633333333326</v>
      </c>
      <c r="R491">
        <f t="shared" si="7"/>
        <v>0.16435882545925212</v>
      </c>
    </row>
    <row r="492" spans="1:18" x14ac:dyDescent="0.3">
      <c r="A492">
        <v>2324971</v>
      </c>
      <c r="B492" t="s">
        <v>1335</v>
      </c>
      <c r="C492" t="s">
        <v>149</v>
      </c>
      <c r="D492" t="s">
        <v>9</v>
      </c>
      <c r="E492" t="s">
        <v>24</v>
      </c>
      <c r="F492">
        <v>43262</v>
      </c>
      <c r="G492" t="s">
        <v>371</v>
      </c>
      <c r="H492" t="s">
        <v>5</v>
      </c>
      <c r="I492" t="s">
        <v>1336</v>
      </c>
      <c r="J492" t="s">
        <v>157</v>
      </c>
      <c r="K492">
        <v>17</v>
      </c>
      <c r="L492">
        <v>6</v>
      </c>
      <c r="M492">
        <v>114</v>
      </c>
      <c r="N492">
        <v>3</v>
      </c>
      <c r="O492">
        <v>19</v>
      </c>
      <c r="R492">
        <f t="shared" si="7"/>
        <v>-0.61936411767986721</v>
      </c>
    </row>
    <row r="493" spans="1:18" x14ac:dyDescent="0.3">
      <c r="A493">
        <v>3241199</v>
      </c>
      <c r="B493" t="s">
        <v>1337</v>
      </c>
      <c r="C493" t="s">
        <v>31</v>
      </c>
      <c r="D493" t="s">
        <v>9</v>
      </c>
      <c r="E493" t="s">
        <v>24</v>
      </c>
      <c r="F493">
        <v>43889</v>
      </c>
      <c r="G493" t="s">
        <v>4</v>
      </c>
      <c r="H493" t="s">
        <v>5</v>
      </c>
      <c r="I493" t="s">
        <v>1338</v>
      </c>
      <c r="J493" t="s">
        <v>716</v>
      </c>
      <c r="K493">
        <v>17</v>
      </c>
      <c r="L493">
        <v>6</v>
      </c>
      <c r="M493">
        <v>155</v>
      </c>
      <c r="N493">
        <v>3</v>
      </c>
      <c r="O493">
        <v>31</v>
      </c>
      <c r="R493">
        <f t="shared" si="7"/>
        <v>-0.55032219880163658</v>
      </c>
    </row>
    <row r="494" spans="1:18" x14ac:dyDescent="0.3">
      <c r="A494">
        <v>3146044</v>
      </c>
      <c r="B494" t="s">
        <v>1339</v>
      </c>
      <c r="C494" t="s">
        <v>23</v>
      </c>
      <c r="D494" t="s">
        <v>2</v>
      </c>
      <c r="E494" t="s">
        <v>49</v>
      </c>
      <c r="F494">
        <v>43675</v>
      </c>
      <c r="G494" t="s">
        <v>4</v>
      </c>
      <c r="H494" t="s">
        <v>38</v>
      </c>
      <c r="I494" t="s">
        <v>1340</v>
      </c>
      <c r="J494" t="s">
        <v>1341</v>
      </c>
      <c r="K494">
        <v>22</v>
      </c>
      <c r="L494">
        <v>7</v>
      </c>
      <c r="M494">
        <v>91.33</v>
      </c>
      <c r="N494">
        <v>2</v>
      </c>
      <c r="O494">
        <v>10.147777777777778</v>
      </c>
      <c r="R494">
        <f t="shared" si="7"/>
        <v>-0.65753924697180599</v>
      </c>
    </row>
    <row r="495" spans="1:18" x14ac:dyDescent="0.3">
      <c r="A495">
        <v>2306270</v>
      </c>
      <c r="B495" t="s">
        <v>1342</v>
      </c>
      <c r="C495" t="s">
        <v>1</v>
      </c>
      <c r="D495" t="s">
        <v>9</v>
      </c>
      <c r="E495" t="s">
        <v>10</v>
      </c>
      <c r="F495">
        <v>43942</v>
      </c>
      <c r="G495" t="s">
        <v>4</v>
      </c>
      <c r="H495" t="s">
        <v>5</v>
      </c>
      <c r="I495" t="s">
        <v>1343</v>
      </c>
      <c r="J495" t="s">
        <v>1344</v>
      </c>
      <c r="K495">
        <v>7</v>
      </c>
      <c r="L495">
        <v>3</v>
      </c>
      <c r="M495">
        <v>226.5</v>
      </c>
      <c r="N495">
        <v>5</v>
      </c>
      <c r="O495">
        <v>56.625</v>
      </c>
      <c r="R495">
        <f t="shared" si="7"/>
        <v>-0.42991982807496615</v>
      </c>
    </row>
    <row r="496" spans="1:18" x14ac:dyDescent="0.3">
      <c r="A496">
        <v>3637720</v>
      </c>
      <c r="B496" t="s">
        <v>1345</v>
      </c>
      <c r="C496" t="s">
        <v>23</v>
      </c>
      <c r="D496" t="s">
        <v>9</v>
      </c>
      <c r="E496" t="s">
        <v>24</v>
      </c>
      <c r="F496">
        <v>43726</v>
      </c>
      <c r="G496" t="s">
        <v>4</v>
      </c>
      <c r="H496" t="s">
        <v>5</v>
      </c>
      <c r="I496" t="s">
        <v>1346</v>
      </c>
      <c r="J496" t="s">
        <v>1347</v>
      </c>
      <c r="K496">
        <v>24</v>
      </c>
      <c r="L496">
        <v>4</v>
      </c>
      <c r="M496">
        <v>106</v>
      </c>
      <c r="N496">
        <v>3</v>
      </c>
      <c r="O496">
        <v>26.5</v>
      </c>
      <c r="R496">
        <f t="shared" si="7"/>
        <v>-0.63283571160732688</v>
      </c>
    </row>
    <row r="497" spans="1:18" x14ac:dyDescent="0.3">
      <c r="A497">
        <v>2357064</v>
      </c>
      <c r="B497" t="s">
        <v>1348</v>
      </c>
      <c r="C497" t="s">
        <v>23</v>
      </c>
      <c r="D497" t="s">
        <v>9</v>
      </c>
      <c r="E497" t="s">
        <v>49</v>
      </c>
      <c r="F497">
        <v>43717</v>
      </c>
      <c r="G497" t="s">
        <v>32</v>
      </c>
      <c r="H497" t="s">
        <v>15</v>
      </c>
      <c r="I497" t="s">
        <v>1349</v>
      </c>
      <c r="J497" t="s">
        <v>554</v>
      </c>
      <c r="K497">
        <v>13</v>
      </c>
      <c r="L497">
        <v>1</v>
      </c>
      <c r="M497">
        <v>714.37699999999995</v>
      </c>
      <c r="N497">
        <v>2</v>
      </c>
      <c r="O497">
        <v>142.87539999999998</v>
      </c>
      <c r="R497">
        <f t="shared" si="7"/>
        <v>0.39164027574343679</v>
      </c>
    </row>
    <row r="498" spans="1:18" x14ac:dyDescent="0.3">
      <c r="A498">
        <v>2485109</v>
      </c>
      <c r="B498" t="s">
        <v>1350</v>
      </c>
      <c r="C498" t="s">
        <v>1</v>
      </c>
      <c r="D498" t="s">
        <v>9</v>
      </c>
      <c r="E498" t="s">
        <v>19</v>
      </c>
      <c r="F498">
        <v>43508</v>
      </c>
      <c r="G498" t="s">
        <v>617</v>
      </c>
      <c r="H498" t="s">
        <v>5</v>
      </c>
      <c r="I498" t="s">
        <v>1351</v>
      </c>
      <c r="J498" t="s">
        <v>1048</v>
      </c>
      <c r="K498">
        <v>23</v>
      </c>
      <c r="L498">
        <v>3</v>
      </c>
      <c r="M498">
        <v>386.88</v>
      </c>
      <c r="N498">
        <v>4</v>
      </c>
      <c r="O498">
        <v>64.48</v>
      </c>
      <c r="R498">
        <f t="shared" si="7"/>
        <v>-0.15984804881421913</v>
      </c>
    </row>
    <row r="499" spans="1:18" x14ac:dyDescent="0.3">
      <c r="A499">
        <v>2455262</v>
      </c>
      <c r="B499" t="s">
        <v>1352</v>
      </c>
      <c r="C499" t="s">
        <v>23</v>
      </c>
      <c r="D499" t="s">
        <v>9</v>
      </c>
      <c r="E499" t="s">
        <v>24</v>
      </c>
      <c r="F499">
        <v>43524</v>
      </c>
      <c r="G499" t="s">
        <v>4</v>
      </c>
      <c r="H499" t="s">
        <v>5</v>
      </c>
      <c r="I499" t="s">
        <v>1353</v>
      </c>
      <c r="J499" t="s">
        <v>1354</v>
      </c>
      <c r="K499">
        <v>12</v>
      </c>
      <c r="L499">
        <v>2</v>
      </c>
      <c r="M499">
        <v>393.21479999999997</v>
      </c>
      <c r="N499">
        <v>3</v>
      </c>
      <c r="O499">
        <v>98.303699999999992</v>
      </c>
      <c r="R499">
        <f t="shared" si="7"/>
        <v>-0.14918056716276026</v>
      </c>
    </row>
    <row r="500" spans="1:18" x14ac:dyDescent="0.3">
      <c r="A500">
        <v>2313144</v>
      </c>
      <c r="B500" t="s">
        <v>1355</v>
      </c>
      <c r="C500" t="s">
        <v>1</v>
      </c>
      <c r="D500" t="s">
        <v>9</v>
      </c>
      <c r="E500" t="s">
        <v>10</v>
      </c>
      <c r="F500">
        <v>43419</v>
      </c>
      <c r="G500" t="s">
        <v>4</v>
      </c>
      <c r="H500" t="s">
        <v>132</v>
      </c>
      <c r="I500" t="s">
        <v>1356</v>
      </c>
      <c r="J500" t="s">
        <v>92</v>
      </c>
      <c r="K500">
        <v>10</v>
      </c>
      <c r="L500">
        <v>3</v>
      </c>
      <c r="M500">
        <v>215</v>
      </c>
      <c r="N500">
        <v>5</v>
      </c>
      <c r="O500">
        <v>107.5</v>
      </c>
      <c r="R500">
        <f t="shared" si="7"/>
        <v>-0.44928524434568934</v>
      </c>
    </row>
    <row r="501" spans="1:18" x14ac:dyDescent="0.3">
      <c r="A501">
        <v>4256042</v>
      </c>
      <c r="B501" t="s">
        <v>1357</v>
      </c>
      <c r="C501" t="s">
        <v>23</v>
      </c>
      <c r="D501" t="s">
        <v>9</v>
      </c>
      <c r="E501" t="s">
        <v>49</v>
      </c>
      <c r="F501">
        <v>44145</v>
      </c>
      <c r="G501" t="s">
        <v>42</v>
      </c>
      <c r="H501" t="s">
        <v>5</v>
      </c>
      <c r="I501" t="s">
        <v>1358</v>
      </c>
      <c r="J501" t="s">
        <v>92</v>
      </c>
      <c r="K501">
        <v>15</v>
      </c>
      <c r="L501">
        <v>6</v>
      </c>
      <c r="M501">
        <v>171.4837</v>
      </c>
      <c r="N501">
        <v>2</v>
      </c>
      <c r="O501">
        <v>57.161233333333335</v>
      </c>
      <c r="R501">
        <f t="shared" si="7"/>
        <v>-0.52256448469887828</v>
      </c>
    </row>
  </sheetData>
  <autoFilter ref="A1:O501" xr:uid="{00000000-0009-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56C89-BCB1-4409-8D2C-4EDEF5F2751B}">
  <dimension ref="A1:O6"/>
  <sheetViews>
    <sheetView workbookViewId="0">
      <selection sqref="A1:XFD1"/>
    </sheetView>
  </sheetViews>
  <sheetFormatPr defaultRowHeight="14.4" x14ac:dyDescent="0.3"/>
  <cols>
    <col min="1" max="1" width="39.6640625" bestFit="1" customWidth="1"/>
  </cols>
  <sheetData>
    <row r="1" spans="1:15" s="2" customFormat="1" x14ac:dyDescent="0.3">
      <c r="A1" s="2" t="s">
        <v>1359</v>
      </c>
      <c r="B1" s="2" t="s">
        <v>1360</v>
      </c>
      <c r="C1" s="2" t="s">
        <v>1361</v>
      </c>
      <c r="D1" s="2" t="s">
        <v>1362</v>
      </c>
      <c r="E1" s="2" t="s">
        <v>1363</v>
      </c>
      <c r="F1" s="2" t="s">
        <v>1364</v>
      </c>
      <c r="G1" s="2" t="s">
        <v>1365</v>
      </c>
      <c r="H1" s="2" t="s">
        <v>1366</v>
      </c>
      <c r="I1" s="2" t="s">
        <v>1367</v>
      </c>
      <c r="J1" s="2" t="s">
        <v>1368</v>
      </c>
      <c r="K1" s="2" t="s">
        <v>1369</v>
      </c>
      <c r="L1" s="2" t="s">
        <v>1370</v>
      </c>
      <c r="M1" s="2" t="s">
        <v>1371</v>
      </c>
      <c r="N1" s="2" t="s">
        <v>1372</v>
      </c>
      <c r="O1" s="2" t="s">
        <v>1373</v>
      </c>
    </row>
    <row r="2" spans="1:15" s="1" customFormat="1" x14ac:dyDescent="0.3">
      <c r="A2" s="1">
        <v>1020701</v>
      </c>
      <c r="B2" s="1" t="s">
        <v>96</v>
      </c>
      <c r="C2" s="1" t="s">
        <v>1</v>
      </c>
      <c r="D2" s="1" t="s">
        <v>9</v>
      </c>
      <c r="E2" s="1" t="s">
        <v>10</v>
      </c>
      <c r="F2" s="1">
        <v>42912</v>
      </c>
      <c r="G2" s="1" t="s">
        <v>4</v>
      </c>
      <c r="H2" s="1" t="s">
        <v>97</v>
      </c>
      <c r="I2" s="1" t="s">
        <v>98</v>
      </c>
      <c r="J2" s="1" t="s">
        <v>99</v>
      </c>
      <c r="K2" s="1">
        <v>20</v>
      </c>
      <c r="L2" s="1">
        <v>6</v>
      </c>
      <c r="M2" s="1">
        <v>613.6</v>
      </c>
      <c r="N2" s="1">
        <v>5</v>
      </c>
      <c r="O2" s="1">
        <v>102.26666666666667</v>
      </c>
    </row>
    <row r="3" spans="1:15" s="1" customFormat="1" x14ac:dyDescent="0.3">
      <c r="A3" s="1">
        <v>1033102</v>
      </c>
      <c r="B3" s="1" t="s">
        <v>302</v>
      </c>
      <c r="C3" s="1" t="s">
        <v>1</v>
      </c>
      <c r="D3" s="1" t="s">
        <v>9</v>
      </c>
      <c r="E3" s="1" t="s">
        <v>10</v>
      </c>
      <c r="F3" s="1">
        <v>42277</v>
      </c>
      <c r="G3" s="1" t="s">
        <v>4</v>
      </c>
      <c r="H3" s="1" t="s">
        <v>38</v>
      </c>
      <c r="I3" s="1" t="s">
        <v>303</v>
      </c>
      <c r="J3" s="1" t="s">
        <v>304</v>
      </c>
      <c r="K3" s="1">
        <v>12</v>
      </c>
      <c r="L3" s="1">
        <v>3</v>
      </c>
      <c r="M3" s="1">
        <v>859</v>
      </c>
      <c r="N3" s="1">
        <v>5</v>
      </c>
      <c r="O3" s="1">
        <v>171.8</v>
      </c>
    </row>
    <row r="4" spans="1:15" s="1" customFormat="1" x14ac:dyDescent="0.3">
      <c r="A4" s="1">
        <v>1063627</v>
      </c>
      <c r="B4" s="1" t="s">
        <v>497</v>
      </c>
      <c r="C4" s="1" t="s">
        <v>23</v>
      </c>
      <c r="D4" s="1" t="s">
        <v>2</v>
      </c>
      <c r="E4" s="1" t="s">
        <v>19</v>
      </c>
      <c r="F4" s="1">
        <v>43082</v>
      </c>
      <c r="G4" s="1" t="s">
        <v>498</v>
      </c>
      <c r="H4" s="1" t="s">
        <v>38</v>
      </c>
      <c r="I4" s="1" t="s">
        <v>499</v>
      </c>
      <c r="J4" s="1" t="s">
        <v>500</v>
      </c>
      <c r="K4" s="1">
        <v>24</v>
      </c>
      <c r="L4" s="1">
        <v>4</v>
      </c>
      <c r="M4" s="1">
        <v>407.60270000000003</v>
      </c>
      <c r="N4" s="1">
        <v>4</v>
      </c>
      <c r="O4" s="1">
        <v>31.35405384615385</v>
      </c>
    </row>
    <row r="5" spans="1:15" s="1" customFormat="1" x14ac:dyDescent="0.3">
      <c r="A5" s="1">
        <v>1030388</v>
      </c>
      <c r="B5" s="1" t="s">
        <v>1056</v>
      </c>
      <c r="C5" s="1" t="s">
        <v>1</v>
      </c>
      <c r="D5" s="1" t="s">
        <v>9</v>
      </c>
      <c r="E5" s="1" t="s">
        <v>10</v>
      </c>
      <c r="F5" s="1">
        <v>42937</v>
      </c>
      <c r="G5" s="1" t="s">
        <v>4</v>
      </c>
      <c r="H5" s="1" t="s">
        <v>38</v>
      </c>
      <c r="I5" s="1" t="s">
        <v>1057</v>
      </c>
      <c r="J5" s="1" t="s">
        <v>1058</v>
      </c>
      <c r="K5" s="1">
        <v>12</v>
      </c>
      <c r="L5" s="1">
        <v>4</v>
      </c>
      <c r="M5" s="1">
        <v>275</v>
      </c>
      <c r="N5" s="1">
        <v>5</v>
      </c>
      <c r="O5" s="1">
        <v>39.285714285714285</v>
      </c>
    </row>
    <row r="6" spans="1:15" s="1" customFormat="1" x14ac:dyDescent="0.3">
      <c r="A6" s="1">
        <v>1414780</v>
      </c>
      <c r="B6" s="1" t="s">
        <v>1208</v>
      </c>
      <c r="C6" s="1" t="s">
        <v>1</v>
      </c>
      <c r="D6" s="1" t="s">
        <v>9</v>
      </c>
      <c r="E6" s="1" t="s">
        <v>149</v>
      </c>
      <c r="F6" s="1">
        <v>42173</v>
      </c>
      <c r="G6" s="1" t="s">
        <v>32</v>
      </c>
      <c r="H6" s="1" t="s">
        <v>97</v>
      </c>
      <c r="I6" s="1" t="s">
        <v>92</v>
      </c>
      <c r="J6" s="1" t="s">
        <v>92</v>
      </c>
      <c r="K6" s="1">
        <v>1</v>
      </c>
      <c r="L6" s="1">
        <v>0</v>
      </c>
      <c r="M6" s="1">
        <v>815.45</v>
      </c>
      <c r="N6" s="1">
        <v>0</v>
      </c>
      <c r="O6" s="1">
        <v>815.45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DE5FC-3900-482B-B031-FDD48E0D5364}">
  <dimension ref="M1:S501"/>
  <sheetViews>
    <sheetView tabSelected="1" topLeftCell="N1" workbookViewId="0">
      <selection activeCell="K1" sqref="K1:K1048576"/>
    </sheetView>
  </sheetViews>
  <sheetFormatPr defaultColWidth="18.21875" defaultRowHeight="14.4" x14ac:dyDescent="0.3"/>
  <cols>
    <col min="6" max="6" width="39.33203125" customWidth="1"/>
    <col min="11" max="11" width="37.44140625" customWidth="1"/>
    <col min="13" max="13" width="35.33203125" customWidth="1"/>
  </cols>
  <sheetData>
    <row r="1" spans="13:19" x14ac:dyDescent="0.3">
      <c r="M1" t="s">
        <v>1371</v>
      </c>
      <c r="Q1" t="s">
        <v>1375</v>
      </c>
      <c r="R1" t="s">
        <v>1376</v>
      </c>
      <c r="S1" t="s">
        <v>1374</v>
      </c>
    </row>
    <row r="2" spans="13:19" x14ac:dyDescent="0.3">
      <c r="M2">
        <v>898.95</v>
      </c>
      <c r="Q2">
        <f>AVERAGE(M2:M501)</f>
        <v>481.80450540000027</v>
      </c>
      <c r="R2">
        <f>_xlfn.STDEV.P(M2:M501)</f>
        <v>593.84212759659511</v>
      </c>
      <c r="S2">
        <f>(M2-$Q$2)/$R$2</f>
        <v>0.7024518389900628</v>
      </c>
    </row>
    <row r="3" spans="13:19" x14ac:dyDescent="0.3">
      <c r="M3">
        <v>579.52</v>
      </c>
      <c r="S3">
        <f t="shared" ref="S3:S66" si="0">(M3-$Q$2)/$R$2</f>
        <v>0.16454793295900885</v>
      </c>
    </row>
    <row r="4" spans="13:19" x14ac:dyDescent="0.3">
      <c r="M4">
        <v>2371.3137000000002</v>
      </c>
      <c r="S4">
        <f t="shared" si="0"/>
        <v>3.1818375739815625</v>
      </c>
    </row>
    <row r="5" spans="13:19" x14ac:dyDescent="0.3">
      <c r="M5">
        <v>765</v>
      </c>
      <c r="S5">
        <f t="shared" si="0"/>
        <v>0.47688683816716049</v>
      </c>
    </row>
    <row r="6" spans="13:19" x14ac:dyDescent="0.3">
      <c r="M6">
        <v>1412.4646</v>
      </c>
      <c r="S6">
        <f t="shared" si="0"/>
        <v>1.5671843598677957</v>
      </c>
    </row>
    <row r="7" spans="13:19" x14ac:dyDescent="0.3">
      <c r="M7">
        <v>223</v>
      </c>
      <c r="S7">
        <f t="shared" si="0"/>
        <v>-0.43581365041822973</v>
      </c>
    </row>
    <row r="8" spans="13:19" x14ac:dyDescent="0.3">
      <c r="M8">
        <v>2519.6812</v>
      </c>
      <c r="S8">
        <f t="shared" si="0"/>
        <v>3.4316809129856085</v>
      </c>
    </row>
    <row r="9" spans="13:19" x14ac:dyDescent="0.3">
      <c r="M9">
        <v>782.66380000000004</v>
      </c>
      <c r="S9">
        <f t="shared" si="0"/>
        <v>0.50663178076914328</v>
      </c>
    </row>
    <row r="10" spans="13:19" x14ac:dyDescent="0.3">
      <c r="M10">
        <v>1441.4204</v>
      </c>
      <c r="S10">
        <f t="shared" si="0"/>
        <v>1.6159444572983876</v>
      </c>
    </row>
    <row r="11" spans="13:19" x14ac:dyDescent="0.3">
      <c r="M11">
        <v>531.4</v>
      </c>
      <c r="S11">
        <f t="shared" si="0"/>
        <v>8.3516295485339148E-2</v>
      </c>
    </row>
    <row r="12" spans="13:19" x14ac:dyDescent="0.3">
      <c r="M12">
        <v>2121.08</v>
      </c>
      <c r="S12">
        <f t="shared" si="0"/>
        <v>2.7604567248108429</v>
      </c>
    </row>
    <row r="13" spans="13:19" x14ac:dyDescent="0.3">
      <c r="M13">
        <v>485</v>
      </c>
      <c r="S13">
        <f t="shared" si="0"/>
        <v>5.3810507060733075E-3</v>
      </c>
    </row>
    <row r="14" spans="13:19" x14ac:dyDescent="0.3">
      <c r="M14">
        <v>641.81999999999994</v>
      </c>
      <c r="S14">
        <f t="shared" si="0"/>
        <v>0.26945797066910071</v>
      </c>
    </row>
    <row r="15" spans="13:19" x14ac:dyDescent="0.3">
      <c r="M15">
        <v>1340</v>
      </c>
      <c r="S15">
        <f t="shared" si="0"/>
        <v>1.4451576517033218</v>
      </c>
    </row>
    <row r="16" spans="13:19" x14ac:dyDescent="0.3">
      <c r="M16">
        <v>1231.8996</v>
      </c>
      <c r="S16">
        <f t="shared" si="0"/>
        <v>1.2631220651788271</v>
      </c>
    </row>
    <row r="17" spans="13:19" x14ac:dyDescent="0.3">
      <c r="M17">
        <v>490</v>
      </c>
      <c r="S17">
        <f t="shared" si="0"/>
        <v>1.380079691073558E-2</v>
      </c>
    </row>
    <row r="18" spans="13:19" x14ac:dyDescent="0.3">
      <c r="M18">
        <v>590.82500000000005</v>
      </c>
      <c r="S18">
        <f t="shared" si="0"/>
        <v>0.18358497912775035</v>
      </c>
    </row>
    <row r="19" spans="13:19" x14ac:dyDescent="0.3">
      <c r="M19">
        <v>689.25109999999995</v>
      </c>
      <c r="S19">
        <f t="shared" si="0"/>
        <v>0.34932953551069207</v>
      </c>
    </row>
    <row r="20" spans="13:19" x14ac:dyDescent="0.3">
      <c r="M20">
        <v>490.46</v>
      </c>
      <c r="S20">
        <f t="shared" si="0"/>
        <v>1.4575413561564474E-2</v>
      </c>
    </row>
    <row r="21" spans="13:19" x14ac:dyDescent="0.3">
      <c r="M21">
        <v>878</v>
      </c>
      <c r="S21">
        <f t="shared" si="0"/>
        <v>0.66717310239252781</v>
      </c>
    </row>
    <row r="22" spans="13:19" x14ac:dyDescent="0.3">
      <c r="M22">
        <v>523.99</v>
      </c>
      <c r="S22">
        <f t="shared" si="0"/>
        <v>7.1038231610029715E-2</v>
      </c>
    </row>
    <row r="23" spans="13:19" x14ac:dyDescent="0.3">
      <c r="M23">
        <v>133.35</v>
      </c>
      <c r="S23">
        <f t="shared" si="0"/>
        <v>-0.58677969986782419</v>
      </c>
    </row>
    <row r="24" spans="13:19" x14ac:dyDescent="0.3">
      <c r="M24">
        <v>386.5</v>
      </c>
      <c r="S24">
        <f t="shared" si="0"/>
        <v>-0.16048794952577344</v>
      </c>
    </row>
    <row r="25" spans="13:19" x14ac:dyDescent="0.3">
      <c r="M25">
        <v>1858</v>
      </c>
      <c r="S25">
        <f t="shared" si="0"/>
        <v>2.317443358506333</v>
      </c>
    </row>
    <row r="26" spans="13:19" x14ac:dyDescent="0.3">
      <c r="M26">
        <v>613.6</v>
      </c>
      <c r="S26">
        <f t="shared" si="0"/>
        <v>0.22193692308998697</v>
      </c>
    </row>
    <row r="27" spans="13:19" x14ac:dyDescent="0.3">
      <c r="M27">
        <v>362.5</v>
      </c>
      <c r="S27">
        <f t="shared" si="0"/>
        <v>-0.20090273130815234</v>
      </c>
    </row>
    <row r="28" spans="13:19" x14ac:dyDescent="0.3">
      <c r="M28">
        <v>894.0748000000001</v>
      </c>
      <c r="S28">
        <f t="shared" si="0"/>
        <v>0.69424224965066905</v>
      </c>
    </row>
    <row r="29" spans="13:19" x14ac:dyDescent="0.3">
      <c r="M29">
        <v>904.75</v>
      </c>
      <c r="S29">
        <f t="shared" si="0"/>
        <v>0.71221874458747103</v>
      </c>
    </row>
    <row r="30" spans="13:19" x14ac:dyDescent="0.3">
      <c r="M30">
        <v>927</v>
      </c>
      <c r="S30">
        <f t="shared" si="0"/>
        <v>0.74968661519821811</v>
      </c>
    </row>
    <row r="31" spans="13:19" x14ac:dyDescent="0.3">
      <c r="M31">
        <v>1646.9069999999999</v>
      </c>
      <c r="S31">
        <f t="shared" si="0"/>
        <v>1.9619734613901785</v>
      </c>
    </row>
    <row r="32" spans="13:19" x14ac:dyDescent="0.3">
      <c r="M32">
        <v>521</v>
      </c>
      <c r="S32">
        <f t="shared" si="0"/>
        <v>6.6003223379641665E-2</v>
      </c>
    </row>
    <row r="33" spans="13:19" x14ac:dyDescent="0.3">
      <c r="M33">
        <v>454.9</v>
      </c>
      <c r="S33">
        <f t="shared" si="0"/>
        <v>-4.5305821445993606E-2</v>
      </c>
    </row>
    <row r="34" spans="13:19" x14ac:dyDescent="0.3">
      <c r="M34">
        <v>665.5</v>
      </c>
      <c r="S34">
        <f t="shared" si="0"/>
        <v>0.30933388869438133</v>
      </c>
    </row>
    <row r="35" spans="13:19" x14ac:dyDescent="0.3">
      <c r="M35">
        <v>726.3</v>
      </c>
      <c r="S35">
        <f t="shared" si="0"/>
        <v>0.41171800254307445</v>
      </c>
    </row>
    <row r="36" spans="13:19" x14ac:dyDescent="0.3">
      <c r="M36">
        <v>892.99</v>
      </c>
      <c r="S36">
        <f t="shared" si="0"/>
        <v>0.69241550151410536</v>
      </c>
    </row>
    <row r="37" spans="13:19" x14ac:dyDescent="0.3">
      <c r="M37">
        <v>720.97</v>
      </c>
      <c r="S37">
        <f t="shared" si="0"/>
        <v>0.40274255308890461</v>
      </c>
    </row>
    <row r="38" spans="13:19" x14ac:dyDescent="0.3">
      <c r="M38">
        <v>1014</v>
      </c>
      <c r="S38">
        <f t="shared" si="0"/>
        <v>0.89619019915934162</v>
      </c>
    </row>
    <row r="39" spans="13:19" x14ac:dyDescent="0.3">
      <c r="M39">
        <v>745.2</v>
      </c>
      <c r="S39">
        <f t="shared" si="0"/>
        <v>0.44354464319669801</v>
      </c>
    </row>
    <row r="40" spans="13:19" x14ac:dyDescent="0.3">
      <c r="M40">
        <v>583.62</v>
      </c>
      <c r="S40">
        <f t="shared" si="0"/>
        <v>0.17145212484683195</v>
      </c>
    </row>
    <row r="41" spans="13:19" x14ac:dyDescent="0.3">
      <c r="M41">
        <v>367</v>
      </c>
      <c r="S41">
        <f t="shared" si="0"/>
        <v>-0.1933249597239563</v>
      </c>
    </row>
    <row r="42" spans="13:19" x14ac:dyDescent="0.3">
      <c r="M42">
        <v>524.52</v>
      </c>
      <c r="S42">
        <f t="shared" si="0"/>
        <v>7.1930724707723867E-2</v>
      </c>
    </row>
    <row r="43" spans="13:19" x14ac:dyDescent="0.3">
      <c r="M43">
        <v>658.4</v>
      </c>
      <c r="S43">
        <f t="shared" si="0"/>
        <v>0.29737784908376086</v>
      </c>
    </row>
    <row r="44" spans="13:19" x14ac:dyDescent="0.3">
      <c r="M44">
        <v>263.89999999999998</v>
      </c>
      <c r="S44">
        <f t="shared" si="0"/>
        <v>-0.36694012646409235</v>
      </c>
    </row>
    <row r="45" spans="13:19" x14ac:dyDescent="0.3">
      <c r="M45">
        <v>620</v>
      </c>
      <c r="S45">
        <f t="shared" si="0"/>
        <v>0.23271419823195463</v>
      </c>
    </row>
    <row r="46" spans="13:19" x14ac:dyDescent="0.3">
      <c r="M46">
        <v>1408</v>
      </c>
      <c r="S46">
        <f t="shared" si="0"/>
        <v>1.5596662000867287</v>
      </c>
    </row>
    <row r="47" spans="13:19" x14ac:dyDescent="0.3">
      <c r="M47">
        <v>1150</v>
      </c>
      <c r="S47">
        <f t="shared" si="0"/>
        <v>1.1252072959261554</v>
      </c>
    </row>
    <row r="48" spans="13:19" x14ac:dyDescent="0.3">
      <c r="M48">
        <v>874</v>
      </c>
      <c r="S48">
        <f t="shared" si="0"/>
        <v>0.66043730542879808</v>
      </c>
    </row>
    <row r="49" spans="13:19" x14ac:dyDescent="0.3">
      <c r="M49">
        <v>745.63260000000002</v>
      </c>
      <c r="S49">
        <f t="shared" si="0"/>
        <v>0.44427311963832533</v>
      </c>
    </row>
    <row r="50" spans="13:19" x14ac:dyDescent="0.3">
      <c r="M50">
        <v>386.7</v>
      </c>
      <c r="S50">
        <f t="shared" si="0"/>
        <v>-0.16015115967758697</v>
      </c>
    </row>
    <row r="51" spans="13:19" x14ac:dyDescent="0.3">
      <c r="M51">
        <v>1203</v>
      </c>
      <c r="S51">
        <f t="shared" si="0"/>
        <v>1.2144566056955755</v>
      </c>
    </row>
    <row r="52" spans="13:19" x14ac:dyDescent="0.3">
      <c r="M52">
        <v>667.5</v>
      </c>
      <c r="S52">
        <f t="shared" si="0"/>
        <v>0.31270178717624619</v>
      </c>
    </row>
    <row r="53" spans="13:19" x14ac:dyDescent="0.3">
      <c r="M53">
        <v>531.86</v>
      </c>
      <c r="S53">
        <f t="shared" si="0"/>
        <v>8.4290912136168142E-2</v>
      </c>
    </row>
    <row r="54" spans="13:19" x14ac:dyDescent="0.3">
      <c r="M54">
        <v>2605.9712</v>
      </c>
      <c r="S54">
        <f t="shared" si="0"/>
        <v>3.5769888929856699</v>
      </c>
    </row>
    <row r="55" spans="13:19" x14ac:dyDescent="0.3">
      <c r="M55">
        <v>248.04999999999998</v>
      </c>
      <c r="S55">
        <f t="shared" si="0"/>
        <v>-0.39363072193287174</v>
      </c>
    </row>
    <row r="56" spans="13:19" x14ac:dyDescent="0.3">
      <c r="M56">
        <v>628.62</v>
      </c>
      <c r="S56">
        <f t="shared" si="0"/>
        <v>0.24722984068879239</v>
      </c>
    </row>
    <row r="57" spans="13:19" x14ac:dyDescent="0.3">
      <c r="M57">
        <v>333.73</v>
      </c>
      <c r="S57">
        <f t="shared" si="0"/>
        <v>-0.24934995096977902</v>
      </c>
    </row>
    <row r="58" spans="13:19" x14ac:dyDescent="0.3">
      <c r="M58">
        <v>197.1</v>
      </c>
      <c r="S58">
        <f t="shared" si="0"/>
        <v>-0.47942793575838022</v>
      </c>
    </row>
    <row r="59" spans="13:19" x14ac:dyDescent="0.3">
      <c r="M59">
        <v>487.56</v>
      </c>
      <c r="S59">
        <f t="shared" si="0"/>
        <v>9.6919607628603941E-3</v>
      </c>
    </row>
    <row r="60" spans="13:19" x14ac:dyDescent="0.3">
      <c r="M60">
        <v>303.86799999999999</v>
      </c>
      <c r="S60">
        <f t="shared" si="0"/>
        <v>-0.29963604320250403</v>
      </c>
    </row>
    <row r="61" spans="13:19" x14ac:dyDescent="0.3">
      <c r="M61">
        <v>496.5</v>
      </c>
      <c r="S61">
        <f t="shared" si="0"/>
        <v>2.4746466976796531E-2</v>
      </c>
    </row>
    <row r="62" spans="13:19" x14ac:dyDescent="0.3">
      <c r="M62">
        <v>1200</v>
      </c>
      <c r="S62">
        <f t="shared" si="0"/>
        <v>1.209404757972778</v>
      </c>
    </row>
    <row r="63" spans="13:19" x14ac:dyDescent="0.3">
      <c r="M63">
        <v>507.6</v>
      </c>
      <c r="S63">
        <f t="shared" si="0"/>
        <v>4.3438303551146813E-2</v>
      </c>
    </row>
    <row r="64" spans="13:19" x14ac:dyDescent="0.3">
      <c r="M64">
        <v>938.46730000000002</v>
      </c>
      <c r="S64">
        <f t="shared" si="0"/>
        <v>0.76899696632876291</v>
      </c>
    </row>
    <row r="65" spans="13:19" x14ac:dyDescent="0.3">
      <c r="M65">
        <v>656.91640000000007</v>
      </c>
      <c r="S65">
        <f t="shared" si="0"/>
        <v>0.29487954198991362</v>
      </c>
    </row>
    <row r="66" spans="13:19" x14ac:dyDescent="0.3">
      <c r="M66">
        <v>204.8</v>
      </c>
      <c r="S66">
        <f t="shared" si="0"/>
        <v>-0.46646152660320039</v>
      </c>
    </row>
    <row r="67" spans="13:19" x14ac:dyDescent="0.3">
      <c r="M67">
        <v>308.61139999999995</v>
      </c>
      <c r="S67">
        <f t="shared" ref="S67:S130" si="1">(M67-$Q$2)/$R$2</f>
        <v>-0.29164839837306511</v>
      </c>
    </row>
    <row r="68" spans="13:19" x14ac:dyDescent="0.3">
      <c r="M68">
        <v>252.2</v>
      </c>
      <c r="S68">
        <f t="shared" si="1"/>
        <v>-0.38664233258300207</v>
      </c>
    </row>
    <row r="69" spans="13:19" x14ac:dyDescent="0.3">
      <c r="M69">
        <v>1990</v>
      </c>
      <c r="S69">
        <f t="shared" si="1"/>
        <v>2.5397246583094168</v>
      </c>
    </row>
    <row r="70" spans="13:19" x14ac:dyDescent="0.3">
      <c r="M70">
        <v>719.12</v>
      </c>
      <c r="S70">
        <f t="shared" si="1"/>
        <v>0.39962724699317953</v>
      </c>
    </row>
    <row r="71" spans="13:19" x14ac:dyDescent="0.3">
      <c r="M71">
        <v>880.05</v>
      </c>
      <c r="S71">
        <f t="shared" si="1"/>
        <v>0.6706251983364393</v>
      </c>
    </row>
    <row r="72" spans="13:19" x14ac:dyDescent="0.3">
      <c r="M72">
        <v>707.00240000000008</v>
      </c>
      <c r="S72">
        <f t="shared" si="1"/>
        <v>0.37922182367125651</v>
      </c>
    </row>
    <row r="73" spans="13:19" x14ac:dyDescent="0.3">
      <c r="M73">
        <v>332</v>
      </c>
      <c r="S73">
        <f t="shared" si="1"/>
        <v>-0.25226318315659219</v>
      </c>
    </row>
    <row r="74" spans="13:19" x14ac:dyDescent="0.3">
      <c r="M74">
        <v>247.8</v>
      </c>
      <c r="S74">
        <f t="shared" si="1"/>
        <v>-0.39405170924310484</v>
      </c>
    </row>
    <row r="75" spans="13:19" x14ac:dyDescent="0.3">
      <c r="M75">
        <v>975</v>
      </c>
      <c r="S75">
        <f t="shared" si="1"/>
        <v>0.8305161787629759</v>
      </c>
    </row>
    <row r="76" spans="13:19" x14ac:dyDescent="0.3">
      <c r="M76">
        <v>3005</v>
      </c>
      <c r="S76">
        <f t="shared" si="1"/>
        <v>4.2489331378558584</v>
      </c>
    </row>
    <row r="77" spans="13:19" x14ac:dyDescent="0.3">
      <c r="M77">
        <v>875</v>
      </c>
      <c r="S77">
        <f t="shared" si="1"/>
        <v>0.66212125466973049</v>
      </c>
    </row>
    <row r="78" spans="13:19" x14ac:dyDescent="0.3">
      <c r="M78">
        <v>330.5</v>
      </c>
      <c r="S78">
        <f t="shared" si="1"/>
        <v>-0.2547891070179909</v>
      </c>
    </row>
    <row r="79" spans="13:19" x14ac:dyDescent="0.3">
      <c r="M79">
        <v>444.59059999999999</v>
      </c>
      <c r="S79">
        <f t="shared" si="1"/>
        <v>-6.2666327750462616E-2</v>
      </c>
    </row>
    <row r="80" spans="13:19" x14ac:dyDescent="0.3">
      <c r="M80">
        <v>575</v>
      </c>
      <c r="S80">
        <f t="shared" si="1"/>
        <v>0.15693648238999419</v>
      </c>
    </row>
    <row r="81" spans="13:19" x14ac:dyDescent="0.3">
      <c r="M81">
        <v>1361.69</v>
      </c>
      <c r="S81">
        <f t="shared" si="1"/>
        <v>1.4816825107391467</v>
      </c>
    </row>
    <row r="82" spans="13:19" x14ac:dyDescent="0.3">
      <c r="M82">
        <v>674.76099999999997</v>
      </c>
      <c r="S82">
        <f t="shared" si="1"/>
        <v>0.32492894261465671</v>
      </c>
    </row>
    <row r="83" spans="13:19" x14ac:dyDescent="0.3">
      <c r="M83">
        <v>315</v>
      </c>
      <c r="S83">
        <f t="shared" si="1"/>
        <v>-0.28089032025244393</v>
      </c>
    </row>
    <row r="84" spans="13:19" x14ac:dyDescent="0.3">
      <c r="M84">
        <v>543.70000000000005</v>
      </c>
      <c r="S84">
        <f t="shared" si="1"/>
        <v>0.10422887114880845</v>
      </c>
    </row>
    <row r="85" spans="13:19" x14ac:dyDescent="0.3">
      <c r="M85">
        <v>840</v>
      </c>
      <c r="S85">
        <f t="shared" si="1"/>
        <v>0.6031830312370946</v>
      </c>
    </row>
    <row r="86" spans="13:19" x14ac:dyDescent="0.3">
      <c r="M86">
        <v>320.61320000000001</v>
      </c>
      <c r="S86">
        <f t="shared" si="1"/>
        <v>-0.27143797637324185</v>
      </c>
    </row>
    <row r="87" spans="13:19" x14ac:dyDescent="0.3">
      <c r="M87">
        <v>874</v>
      </c>
      <c r="S87">
        <f t="shared" si="1"/>
        <v>0.66043730542879808</v>
      </c>
    </row>
    <row r="88" spans="13:19" x14ac:dyDescent="0.3">
      <c r="M88">
        <v>393</v>
      </c>
      <c r="S88">
        <f t="shared" si="1"/>
        <v>-0.14954227945971249</v>
      </c>
    </row>
    <row r="89" spans="13:19" x14ac:dyDescent="0.3">
      <c r="M89">
        <v>1180.05</v>
      </c>
      <c r="S89">
        <f t="shared" si="1"/>
        <v>1.1758099706161755</v>
      </c>
    </row>
    <row r="90" spans="13:19" x14ac:dyDescent="0.3">
      <c r="M90">
        <v>250.9</v>
      </c>
      <c r="S90">
        <f t="shared" si="1"/>
        <v>-0.38883146659621426</v>
      </c>
    </row>
    <row r="91" spans="13:19" x14ac:dyDescent="0.3">
      <c r="M91">
        <v>378.48199999999997</v>
      </c>
      <c r="S91">
        <f t="shared" si="1"/>
        <v>-0.17398985453956992</v>
      </c>
    </row>
    <row r="92" spans="13:19" x14ac:dyDescent="0.3">
      <c r="M92">
        <v>461</v>
      </c>
      <c r="S92">
        <f t="shared" si="1"/>
        <v>-3.5033731076305592E-2</v>
      </c>
    </row>
    <row r="93" spans="13:19" x14ac:dyDescent="0.3">
      <c r="M93">
        <v>284.29999999999995</v>
      </c>
      <c r="S93">
        <f t="shared" si="1"/>
        <v>-0.33258756194907035</v>
      </c>
    </row>
    <row r="94" spans="13:19" x14ac:dyDescent="0.3">
      <c r="M94">
        <v>287.2</v>
      </c>
      <c r="S94">
        <f t="shared" si="1"/>
        <v>-0.32770410915036619</v>
      </c>
    </row>
    <row r="95" spans="13:19" x14ac:dyDescent="0.3">
      <c r="M95">
        <v>361.46000000000004</v>
      </c>
      <c r="S95">
        <f t="shared" si="1"/>
        <v>-0.20265403851872205</v>
      </c>
    </row>
    <row r="96" spans="13:19" x14ac:dyDescent="0.3">
      <c r="M96">
        <v>232.94499999999999</v>
      </c>
      <c r="S96">
        <f t="shared" si="1"/>
        <v>-0.41906677521715646</v>
      </c>
    </row>
    <row r="97" spans="13:19" x14ac:dyDescent="0.3">
      <c r="M97">
        <v>191.1</v>
      </c>
      <c r="S97">
        <f t="shared" si="1"/>
        <v>-0.48953163120397497</v>
      </c>
    </row>
    <row r="98" spans="13:19" x14ac:dyDescent="0.3">
      <c r="M98">
        <v>859</v>
      </c>
      <c r="S98">
        <f t="shared" si="1"/>
        <v>0.63517806681481126</v>
      </c>
    </row>
    <row r="99" spans="13:19" x14ac:dyDescent="0.3">
      <c r="M99">
        <v>259</v>
      </c>
      <c r="S99">
        <f t="shared" si="1"/>
        <v>-0.37519147774466138</v>
      </c>
    </row>
    <row r="100" spans="13:19" x14ac:dyDescent="0.3">
      <c r="M100">
        <v>139.75</v>
      </c>
      <c r="S100">
        <f t="shared" si="1"/>
        <v>-0.5760024247258565</v>
      </c>
    </row>
    <row r="101" spans="13:19" x14ac:dyDescent="0.3">
      <c r="M101">
        <v>1982.3277</v>
      </c>
      <c r="S101">
        <f t="shared" si="1"/>
        <v>2.5268048945482113</v>
      </c>
    </row>
    <row r="102" spans="13:19" x14ac:dyDescent="0.3">
      <c r="M102">
        <v>332.29500000000002</v>
      </c>
      <c r="S102">
        <f t="shared" si="1"/>
        <v>-0.25176641813051709</v>
      </c>
    </row>
    <row r="103" spans="13:19" x14ac:dyDescent="0.3">
      <c r="M103">
        <v>269.60000000000002</v>
      </c>
      <c r="S103">
        <f t="shared" si="1"/>
        <v>-0.35734161579077733</v>
      </c>
    </row>
    <row r="104" spans="13:19" x14ac:dyDescent="0.3">
      <c r="M104">
        <v>1784.75</v>
      </c>
      <c r="S104">
        <f t="shared" si="1"/>
        <v>2.1940940766080308</v>
      </c>
    </row>
    <row r="105" spans="13:19" x14ac:dyDescent="0.3">
      <c r="M105">
        <v>496.3</v>
      </c>
      <c r="S105">
        <f t="shared" si="1"/>
        <v>2.4409677128610061E-2</v>
      </c>
    </row>
    <row r="106" spans="13:19" x14ac:dyDescent="0.3">
      <c r="M106">
        <v>618.9</v>
      </c>
      <c r="S106">
        <f t="shared" si="1"/>
        <v>0.23086185406692891</v>
      </c>
    </row>
    <row r="107" spans="13:19" x14ac:dyDescent="0.3">
      <c r="M107">
        <v>284.3</v>
      </c>
      <c r="S107">
        <f t="shared" si="1"/>
        <v>-0.33258756194907024</v>
      </c>
    </row>
    <row r="108" spans="13:19" x14ac:dyDescent="0.3">
      <c r="M108">
        <v>1250</v>
      </c>
      <c r="S108">
        <f t="shared" si="1"/>
        <v>1.2936022200194008</v>
      </c>
    </row>
    <row r="109" spans="13:19" x14ac:dyDescent="0.3">
      <c r="M109">
        <v>3352.4619000000002</v>
      </c>
      <c r="S109">
        <f t="shared" si="1"/>
        <v>4.8340413406138065</v>
      </c>
    </row>
    <row r="110" spans="13:19" x14ac:dyDescent="0.3">
      <c r="M110">
        <v>323.39999999999998</v>
      </c>
      <c r="S110">
        <f t="shared" si="1"/>
        <v>-0.26674514662861132</v>
      </c>
    </row>
    <row r="111" spans="13:19" x14ac:dyDescent="0.3">
      <c r="M111">
        <v>3019.06</v>
      </c>
      <c r="S111">
        <f t="shared" si="1"/>
        <v>4.2726094641833683</v>
      </c>
    </row>
    <row r="112" spans="13:19" x14ac:dyDescent="0.3">
      <c r="M112">
        <v>411.20000000000005</v>
      </c>
      <c r="S112">
        <f t="shared" si="1"/>
        <v>-0.11889440327474174</v>
      </c>
    </row>
    <row r="113" spans="13:19" x14ac:dyDescent="0.3">
      <c r="M113">
        <v>315</v>
      </c>
      <c r="S113">
        <f t="shared" si="1"/>
        <v>-0.28089032025244393</v>
      </c>
    </row>
    <row r="114" spans="13:19" x14ac:dyDescent="0.3">
      <c r="M114">
        <v>390</v>
      </c>
      <c r="S114">
        <f t="shared" si="1"/>
        <v>-0.15459412718250984</v>
      </c>
    </row>
    <row r="115" spans="13:19" x14ac:dyDescent="0.3">
      <c r="M115">
        <v>224</v>
      </c>
      <c r="S115">
        <f t="shared" si="1"/>
        <v>-0.43412970117729727</v>
      </c>
    </row>
    <row r="116" spans="13:19" x14ac:dyDescent="0.3">
      <c r="M116">
        <v>486.21480000000008</v>
      </c>
      <c r="S116">
        <f t="shared" si="1"/>
        <v>7.4267122439581916E-3</v>
      </c>
    </row>
    <row r="117" spans="13:19" x14ac:dyDescent="0.3">
      <c r="M117">
        <v>775</v>
      </c>
      <c r="S117">
        <f t="shared" si="1"/>
        <v>0.49372633057648507</v>
      </c>
    </row>
    <row r="118" spans="13:19" x14ac:dyDescent="0.3">
      <c r="M118">
        <v>117</v>
      </c>
      <c r="S118">
        <f t="shared" si="1"/>
        <v>-0.61431226995706989</v>
      </c>
    </row>
    <row r="119" spans="13:19" x14ac:dyDescent="0.3">
      <c r="M119">
        <v>801.73</v>
      </c>
      <c r="S119">
        <f t="shared" si="1"/>
        <v>0.53873829378660953</v>
      </c>
    </row>
    <row r="120" spans="13:19" x14ac:dyDescent="0.3">
      <c r="M120">
        <v>217.79999999999998</v>
      </c>
      <c r="S120">
        <f t="shared" si="1"/>
        <v>-0.44457018647107854</v>
      </c>
    </row>
    <row r="121" spans="13:19" x14ac:dyDescent="0.3">
      <c r="M121">
        <v>1135</v>
      </c>
      <c r="S121">
        <f t="shared" si="1"/>
        <v>1.0999480573121685</v>
      </c>
    </row>
    <row r="122" spans="13:19" x14ac:dyDescent="0.3">
      <c r="M122">
        <v>260.61</v>
      </c>
      <c r="S122">
        <f t="shared" si="1"/>
        <v>-0.37248031946676008</v>
      </c>
    </row>
    <row r="123" spans="13:19" x14ac:dyDescent="0.3">
      <c r="M123">
        <v>503.4</v>
      </c>
      <c r="S123">
        <f t="shared" si="1"/>
        <v>3.6365716739230426E-2</v>
      </c>
    </row>
    <row r="124" spans="13:19" x14ac:dyDescent="0.3">
      <c r="M124">
        <v>553</v>
      </c>
      <c r="S124">
        <f t="shared" si="1"/>
        <v>0.1198895990894802</v>
      </c>
    </row>
    <row r="125" spans="13:19" x14ac:dyDescent="0.3">
      <c r="M125">
        <v>1150</v>
      </c>
      <c r="S125">
        <f t="shared" si="1"/>
        <v>1.1252072959261554</v>
      </c>
    </row>
    <row r="126" spans="13:19" x14ac:dyDescent="0.3">
      <c r="M126">
        <v>818.40059999999994</v>
      </c>
      <c r="S126">
        <f t="shared" si="1"/>
        <v>0.56681073800249804</v>
      </c>
    </row>
    <row r="127" spans="13:19" x14ac:dyDescent="0.3">
      <c r="M127">
        <v>63</v>
      </c>
      <c r="S127">
        <f t="shared" si="1"/>
        <v>-0.70524552896742243</v>
      </c>
    </row>
    <row r="128" spans="13:19" x14ac:dyDescent="0.3">
      <c r="M128">
        <v>304.57</v>
      </c>
      <c r="S128">
        <f t="shared" si="1"/>
        <v>-0.29845391083536943</v>
      </c>
    </row>
    <row r="129" spans="13:19" x14ac:dyDescent="0.3">
      <c r="M129">
        <v>198.77109999999999</v>
      </c>
      <c r="S129">
        <f t="shared" si="1"/>
        <v>-0.47661388818185807</v>
      </c>
    </row>
    <row r="130" spans="13:19" x14ac:dyDescent="0.3">
      <c r="M130">
        <v>318.98019999999997</v>
      </c>
      <c r="S130">
        <f t="shared" si="1"/>
        <v>-0.27418786548368462</v>
      </c>
    </row>
    <row r="131" spans="13:19" x14ac:dyDescent="0.3">
      <c r="M131">
        <v>212</v>
      </c>
      <c r="S131">
        <f t="shared" ref="S131:S194" si="2">(M131-$Q$2)/$R$2</f>
        <v>-0.45433709206848671</v>
      </c>
    </row>
    <row r="132" spans="13:19" x14ac:dyDescent="0.3">
      <c r="M132">
        <v>132.80000000000001</v>
      </c>
      <c r="S132">
        <f t="shared" si="2"/>
        <v>-0.58770587195033708</v>
      </c>
    </row>
    <row r="133" spans="13:19" x14ac:dyDescent="0.3">
      <c r="M133">
        <v>226.14500000000001</v>
      </c>
      <c r="S133">
        <f t="shared" si="2"/>
        <v>-0.43051763005549715</v>
      </c>
    </row>
    <row r="134" spans="13:19" x14ac:dyDescent="0.3">
      <c r="M134">
        <v>1100</v>
      </c>
      <c r="S134">
        <f t="shared" si="2"/>
        <v>1.0410098338795326</v>
      </c>
    </row>
    <row r="135" spans="13:19" x14ac:dyDescent="0.3">
      <c r="M135">
        <v>339.12</v>
      </c>
      <c r="S135">
        <f t="shared" si="2"/>
        <v>-0.24027346456115312</v>
      </c>
    </row>
    <row r="136" spans="13:19" x14ac:dyDescent="0.3">
      <c r="M136">
        <v>144.6</v>
      </c>
      <c r="S136">
        <f t="shared" si="2"/>
        <v>-0.5678352709073341</v>
      </c>
    </row>
    <row r="137" spans="13:19" x14ac:dyDescent="0.3">
      <c r="M137">
        <v>1000</v>
      </c>
      <c r="S137">
        <f t="shared" si="2"/>
        <v>0.87261490978628731</v>
      </c>
    </row>
    <row r="138" spans="13:19" x14ac:dyDescent="0.3">
      <c r="M138">
        <v>711.48320000000001</v>
      </c>
      <c r="S138">
        <f t="shared" si="2"/>
        <v>0.38676726343002654</v>
      </c>
    </row>
    <row r="139" spans="13:19" x14ac:dyDescent="0.3">
      <c r="M139">
        <v>198.93180000000001</v>
      </c>
      <c r="S139">
        <f t="shared" si="2"/>
        <v>-0.4763432775388402</v>
      </c>
    </row>
    <row r="140" spans="13:19" x14ac:dyDescent="0.3">
      <c r="M140">
        <v>280.5</v>
      </c>
      <c r="S140">
        <f t="shared" si="2"/>
        <v>-0.33898656906461361</v>
      </c>
    </row>
    <row r="141" spans="13:19" x14ac:dyDescent="0.3">
      <c r="M141">
        <v>1200</v>
      </c>
      <c r="S141">
        <f t="shared" si="2"/>
        <v>1.209404757972778</v>
      </c>
    </row>
    <row r="142" spans="13:19" x14ac:dyDescent="0.3">
      <c r="M142">
        <v>503</v>
      </c>
      <c r="S142">
        <f t="shared" si="2"/>
        <v>3.5692137042857487E-2</v>
      </c>
    </row>
    <row r="143" spans="13:19" x14ac:dyDescent="0.3">
      <c r="M143">
        <v>169.82</v>
      </c>
      <c r="S143">
        <f t="shared" si="2"/>
        <v>-0.52536607105101762</v>
      </c>
    </row>
    <row r="144" spans="13:19" x14ac:dyDescent="0.3">
      <c r="M144">
        <v>193.29000000000002</v>
      </c>
      <c r="S144">
        <f t="shared" si="2"/>
        <v>-0.48584378236633291</v>
      </c>
    </row>
    <row r="145" spans="13:19" x14ac:dyDescent="0.3">
      <c r="M145">
        <v>1017.23</v>
      </c>
      <c r="S145">
        <f t="shared" si="2"/>
        <v>0.9016293552075535</v>
      </c>
    </row>
    <row r="146" spans="13:19" x14ac:dyDescent="0.3">
      <c r="M146">
        <v>302.30830000000003</v>
      </c>
      <c r="S146">
        <f t="shared" si="2"/>
        <v>-0.3022624988335863</v>
      </c>
    </row>
    <row r="147" spans="13:19" x14ac:dyDescent="0.3">
      <c r="M147">
        <v>167</v>
      </c>
      <c r="S147">
        <f t="shared" si="2"/>
        <v>-0.53011480791044718</v>
      </c>
    </row>
    <row r="148" spans="13:19" x14ac:dyDescent="0.3">
      <c r="M148">
        <v>243.6</v>
      </c>
      <c r="S148">
        <f t="shared" si="2"/>
        <v>-0.40112429605502115</v>
      </c>
    </row>
    <row r="149" spans="13:19" x14ac:dyDescent="0.3">
      <c r="M149">
        <v>680</v>
      </c>
      <c r="S149">
        <f t="shared" si="2"/>
        <v>0.3337511526879019</v>
      </c>
    </row>
    <row r="150" spans="13:19" x14ac:dyDescent="0.3">
      <c r="M150">
        <v>405.2</v>
      </c>
      <c r="S150">
        <f t="shared" si="2"/>
        <v>-0.12899809872033657</v>
      </c>
    </row>
    <row r="151" spans="13:19" x14ac:dyDescent="0.3">
      <c r="M151">
        <v>239</v>
      </c>
      <c r="S151">
        <f t="shared" si="2"/>
        <v>-0.40887046256331044</v>
      </c>
    </row>
    <row r="152" spans="13:19" x14ac:dyDescent="0.3">
      <c r="M152">
        <v>689.51</v>
      </c>
      <c r="S152">
        <f t="shared" si="2"/>
        <v>0.3497655099691695</v>
      </c>
    </row>
    <row r="153" spans="13:19" x14ac:dyDescent="0.3">
      <c r="M153">
        <v>228.5</v>
      </c>
      <c r="S153">
        <f t="shared" si="2"/>
        <v>-0.42655192959310123</v>
      </c>
    </row>
    <row r="154" spans="13:19" x14ac:dyDescent="0.3">
      <c r="M154">
        <v>345</v>
      </c>
      <c r="S154">
        <f t="shared" si="2"/>
        <v>-0.23037184302447031</v>
      </c>
    </row>
    <row r="155" spans="13:19" x14ac:dyDescent="0.3">
      <c r="M155">
        <v>349</v>
      </c>
      <c r="S155">
        <f t="shared" si="2"/>
        <v>-0.22363604606074047</v>
      </c>
    </row>
    <row r="156" spans="13:19" x14ac:dyDescent="0.3">
      <c r="M156">
        <v>186</v>
      </c>
      <c r="S156">
        <f t="shared" si="2"/>
        <v>-0.49811977233273053</v>
      </c>
    </row>
    <row r="157" spans="13:19" x14ac:dyDescent="0.3">
      <c r="M157">
        <v>272</v>
      </c>
      <c r="S157">
        <f t="shared" si="2"/>
        <v>-0.35330013761253948</v>
      </c>
    </row>
    <row r="158" spans="13:19" x14ac:dyDescent="0.3">
      <c r="M158">
        <v>313</v>
      </c>
      <c r="S158">
        <f t="shared" si="2"/>
        <v>-0.28425821873430884</v>
      </c>
    </row>
    <row r="159" spans="13:19" x14ac:dyDescent="0.3">
      <c r="M159">
        <v>246</v>
      </c>
      <c r="S159">
        <f t="shared" si="2"/>
        <v>-0.39708281787678329</v>
      </c>
    </row>
    <row r="160" spans="13:19" x14ac:dyDescent="0.3">
      <c r="M160">
        <v>400</v>
      </c>
      <c r="S160">
        <f t="shared" si="2"/>
        <v>-0.13775463477318531</v>
      </c>
    </row>
    <row r="161" spans="13:19" x14ac:dyDescent="0.3">
      <c r="M161">
        <v>116.18</v>
      </c>
      <c r="S161">
        <f t="shared" si="2"/>
        <v>-0.61569310833463442</v>
      </c>
    </row>
    <row r="162" spans="13:19" x14ac:dyDescent="0.3">
      <c r="M162">
        <v>78.5</v>
      </c>
      <c r="S162">
        <f t="shared" si="2"/>
        <v>-0.67914431573296941</v>
      </c>
    </row>
    <row r="163" spans="13:19" x14ac:dyDescent="0.3">
      <c r="M163">
        <v>185.5</v>
      </c>
      <c r="S163">
        <f t="shared" si="2"/>
        <v>-0.49896174695319673</v>
      </c>
    </row>
    <row r="164" spans="13:19" x14ac:dyDescent="0.3">
      <c r="M164">
        <v>510.26330000000002</v>
      </c>
      <c r="S164">
        <f t="shared" si="2"/>
        <v>4.7923165564522203E-2</v>
      </c>
    </row>
    <row r="165" spans="13:19" x14ac:dyDescent="0.3">
      <c r="M165">
        <v>443.1</v>
      </c>
      <c r="S165">
        <f t="shared" si="2"/>
        <v>-6.5176422488996494E-2</v>
      </c>
    </row>
    <row r="166" spans="13:19" x14ac:dyDescent="0.3">
      <c r="M166">
        <v>752</v>
      </c>
      <c r="S166">
        <f t="shared" si="2"/>
        <v>0.45499549803503858</v>
      </c>
    </row>
    <row r="167" spans="13:19" x14ac:dyDescent="0.3">
      <c r="M167">
        <v>1368.6336000000001</v>
      </c>
      <c r="S167">
        <f t="shared" si="2"/>
        <v>1.4933751806884854</v>
      </c>
    </row>
    <row r="168" spans="13:19" x14ac:dyDescent="0.3">
      <c r="M168">
        <v>140</v>
      </c>
      <c r="S168">
        <f t="shared" si="2"/>
        <v>-0.5755814374156234</v>
      </c>
    </row>
    <row r="169" spans="13:19" x14ac:dyDescent="0.3">
      <c r="M169">
        <v>407.60270000000003</v>
      </c>
      <c r="S169">
        <f t="shared" si="2"/>
        <v>-0.1249520738791481</v>
      </c>
    </row>
    <row r="170" spans="13:19" x14ac:dyDescent="0.3">
      <c r="M170">
        <v>402.37299999999999</v>
      </c>
      <c r="S170">
        <f t="shared" si="2"/>
        <v>-0.13375862322445262</v>
      </c>
    </row>
    <row r="171" spans="13:19" x14ac:dyDescent="0.3">
      <c r="M171">
        <v>185.73000000000002</v>
      </c>
      <c r="S171">
        <f t="shared" si="2"/>
        <v>-0.49857443862778228</v>
      </c>
    </row>
    <row r="172" spans="13:19" x14ac:dyDescent="0.3">
      <c r="M172">
        <v>670</v>
      </c>
      <c r="S172">
        <f t="shared" si="2"/>
        <v>0.31691166027857737</v>
      </c>
    </row>
    <row r="173" spans="13:19" x14ac:dyDescent="0.3">
      <c r="M173">
        <v>156.35</v>
      </c>
      <c r="S173">
        <f t="shared" si="2"/>
        <v>-0.54804886732637781</v>
      </c>
    </row>
    <row r="174" spans="13:19" x14ac:dyDescent="0.3">
      <c r="M174">
        <v>208.1</v>
      </c>
      <c r="S174">
        <f t="shared" si="2"/>
        <v>-0.46090449410812323</v>
      </c>
    </row>
    <row r="175" spans="13:19" x14ac:dyDescent="0.3">
      <c r="M175">
        <v>184.4</v>
      </c>
      <c r="S175">
        <f t="shared" si="2"/>
        <v>-0.5008140911182225</v>
      </c>
    </row>
    <row r="176" spans="13:19" x14ac:dyDescent="0.3">
      <c r="M176">
        <v>117.07</v>
      </c>
      <c r="S176">
        <f t="shared" si="2"/>
        <v>-0.61419439351020466</v>
      </c>
    </row>
    <row r="177" spans="13:19" x14ac:dyDescent="0.3">
      <c r="M177">
        <v>458.2</v>
      </c>
      <c r="S177">
        <f t="shared" si="2"/>
        <v>-3.9748788950916485E-2</v>
      </c>
    </row>
    <row r="178" spans="13:19" x14ac:dyDescent="0.3">
      <c r="M178">
        <v>560.88</v>
      </c>
      <c r="S178">
        <f t="shared" si="2"/>
        <v>0.13315911910802794</v>
      </c>
    </row>
    <row r="179" spans="13:19" x14ac:dyDescent="0.3">
      <c r="M179">
        <v>111.9</v>
      </c>
      <c r="S179">
        <f t="shared" si="2"/>
        <v>-0.62290041108582539</v>
      </c>
    </row>
    <row r="180" spans="13:19" x14ac:dyDescent="0.3">
      <c r="M180">
        <v>139.9</v>
      </c>
      <c r="S180">
        <f t="shared" si="2"/>
        <v>-0.57574983233971666</v>
      </c>
    </row>
    <row r="181" spans="13:19" x14ac:dyDescent="0.3">
      <c r="M181">
        <v>310.8</v>
      </c>
      <c r="S181">
        <f t="shared" si="2"/>
        <v>-0.28796290706436023</v>
      </c>
    </row>
    <row r="182" spans="13:19" x14ac:dyDescent="0.3">
      <c r="M182">
        <v>293.48</v>
      </c>
      <c r="S182">
        <f t="shared" si="2"/>
        <v>-0.3171289079173103</v>
      </c>
    </row>
    <row r="183" spans="13:19" x14ac:dyDescent="0.3">
      <c r="M183">
        <v>232.5</v>
      </c>
      <c r="S183">
        <f t="shared" si="2"/>
        <v>-0.4198161326293714</v>
      </c>
    </row>
    <row r="184" spans="13:19" x14ac:dyDescent="0.3">
      <c r="M184">
        <v>361.2</v>
      </c>
      <c r="S184">
        <f t="shared" si="2"/>
        <v>-0.20309186532136456</v>
      </c>
    </row>
    <row r="185" spans="13:19" x14ac:dyDescent="0.3">
      <c r="M185">
        <v>537.82999999999993</v>
      </c>
      <c r="S185">
        <f t="shared" si="2"/>
        <v>9.4344089104534748E-2</v>
      </c>
    </row>
    <row r="186" spans="13:19" x14ac:dyDescent="0.3">
      <c r="M186">
        <v>1750</v>
      </c>
      <c r="S186">
        <f t="shared" si="2"/>
        <v>2.1355768404856277</v>
      </c>
    </row>
    <row r="187" spans="13:19" x14ac:dyDescent="0.3">
      <c r="M187">
        <v>3698.76</v>
      </c>
      <c r="S187">
        <f t="shared" si="2"/>
        <v>5.4171897632451582</v>
      </c>
    </row>
    <row r="188" spans="13:19" x14ac:dyDescent="0.3">
      <c r="M188">
        <v>303.7</v>
      </c>
      <c r="S188">
        <f t="shared" si="2"/>
        <v>-0.2999189466749807</v>
      </c>
    </row>
    <row r="189" spans="13:19" x14ac:dyDescent="0.3">
      <c r="M189">
        <v>136.5</v>
      </c>
      <c r="S189">
        <f t="shared" si="2"/>
        <v>-0.58147525975888703</v>
      </c>
    </row>
    <row r="190" spans="13:19" x14ac:dyDescent="0.3">
      <c r="M190">
        <v>178</v>
      </c>
      <c r="S190">
        <f t="shared" si="2"/>
        <v>-0.51159136626019019</v>
      </c>
    </row>
    <row r="191" spans="13:19" x14ac:dyDescent="0.3">
      <c r="M191">
        <v>351</v>
      </c>
      <c r="S191">
        <f t="shared" si="2"/>
        <v>-0.22026814757887556</v>
      </c>
    </row>
    <row r="192" spans="13:19" x14ac:dyDescent="0.3">
      <c r="M192">
        <v>232.89999999999998</v>
      </c>
      <c r="S192">
        <f t="shared" si="2"/>
        <v>-0.41914255293299846</v>
      </c>
    </row>
    <row r="193" spans="13:19" x14ac:dyDescent="0.3">
      <c r="M193">
        <v>450</v>
      </c>
      <c r="S193">
        <f t="shared" si="2"/>
        <v>-5.3557172726562595E-2</v>
      </c>
    </row>
    <row r="194" spans="13:19" x14ac:dyDescent="0.3">
      <c r="M194">
        <v>1329.2636</v>
      </c>
      <c r="S194">
        <f t="shared" si="2"/>
        <v>1.4270780990729746</v>
      </c>
    </row>
    <row r="195" spans="13:19" x14ac:dyDescent="0.3">
      <c r="M195">
        <v>159</v>
      </c>
      <c r="S195">
        <f t="shared" ref="S195:S258" si="3">(M195-$Q$2)/$R$2</f>
        <v>-0.54358640183790674</v>
      </c>
    </row>
    <row r="196" spans="13:19" x14ac:dyDescent="0.3">
      <c r="M196">
        <v>406.83000000000004</v>
      </c>
      <c r="S196">
        <f t="shared" si="3"/>
        <v>-0.12625326145761659</v>
      </c>
    </row>
    <row r="197" spans="13:19" x14ac:dyDescent="0.3">
      <c r="M197">
        <v>479.32499999999999</v>
      </c>
      <c r="S197">
        <f t="shared" si="3"/>
        <v>-4.1753612362183893E-3</v>
      </c>
    </row>
    <row r="198" spans="13:19" x14ac:dyDescent="0.3">
      <c r="M198">
        <v>204.5</v>
      </c>
      <c r="S198">
        <f t="shared" si="3"/>
        <v>-0.46696671137548013</v>
      </c>
    </row>
    <row r="199" spans="13:19" x14ac:dyDescent="0.3">
      <c r="M199">
        <v>256.45260000000002</v>
      </c>
      <c r="S199">
        <f t="shared" si="3"/>
        <v>-0.37948117004101267</v>
      </c>
    </row>
    <row r="200" spans="13:19" x14ac:dyDescent="0.3">
      <c r="M200">
        <v>143.1</v>
      </c>
      <c r="S200">
        <f t="shared" si="3"/>
        <v>-0.57036119476873282</v>
      </c>
    </row>
    <row r="201" spans="13:19" x14ac:dyDescent="0.3">
      <c r="M201">
        <v>245</v>
      </c>
      <c r="S201">
        <f t="shared" si="3"/>
        <v>-0.39876676711771575</v>
      </c>
    </row>
    <row r="202" spans="13:19" x14ac:dyDescent="0.3">
      <c r="M202">
        <v>1502.04</v>
      </c>
      <c r="S202">
        <f t="shared" si="3"/>
        <v>1.7180247867040166</v>
      </c>
    </row>
    <row r="203" spans="13:19" x14ac:dyDescent="0.3">
      <c r="M203">
        <v>341.678</v>
      </c>
      <c r="S203">
        <f t="shared" si="3"/>
        <v>-0.23596592240284792</v>
      </c>
    </row>
    <row r="204" spans="13:19" x14ac:dyDescent="0.3">
      <c r="M204">
        <v>770.45479999999998</v>
      </c>
      <c r="S204">
        <f t="shared" si="3"/>
        <v>0.48607244448659881</v>
      </c>
    </row>
    <row r="205" spans="13:19" x14ac:dyDescent="0.3">
      <c r="M205">
        <v>234.67000000000002</v>
      </c>
      <c r="S205">
        <f t="shared" si="3"/>
        <v>-0.41616196277654793</v>
      </c>
    </row>
    <row r="206" spans="13:19" x14ac:dyDescent="0.3">
      <c r="M206">
        <v>309</v>
      </c>
      <c r="S206">
        <f t="shared" si="3"/>
        <v>-0.29099401569803862</v>
      </c>
    </row>
    <row r="207" spans="13:19" x14ac:dyDescent="0.3">
      <c r="M207">
        <v>303.5</v>
      </c>
      <c r="S207">
        <f t="shared" si="3"/>
        <v>-0.30025573652316717</v>
      </c>
    </row>
    <row r="208" spans="13:19" x14ac:dyDescent="0.3">
      <c r="M208">
        <v>62.5</v>
      </c>
      <c r="S208">
        <f t="shared" si="3"/>
        <v>-0.70608750358788863</v>
      </c>
    </row>
    <row r="209" spans="13:19" x14ac:dyDescent="0.3">
      <c r="M209">
        <v>273</v>
      </c>
      <c r="S209">
        <f t="shared" si="3"/>
        <v>-0.35161618837160702</v>
      </c>
    </row>
    <row r="210" spans="13:19" x14ac:dyDescent="0.3">
      <c r="M210">
        <v>395.29200000000003</v>
      </c>
      <c r="S210">
        <f t="shared" si="3"/>
        <v>-0.14568266779949526</v>
      </c>
    </row>
    <row r="211" spans="13:19" x14ac:dyDescent="0.3">
      <c r="M211">
        <v>198.7</v>
      </c>
      <c r="S211">
        <f t="shared" si="3"/>
        <v>-0.47673361697288835</v>
      </c>
    </row>
    <row r="212" spans="13:19" x14ac:dyDescent="0.3">
      <c r="M212">
        <v>503.04999999999995</v>
      </c>
      <c r="S212">
        <f t="shared" si="3"/>
        <v>3.5776334504904028E-2</v>
      </c>
    </row>
    <row r="213" spans="13:19" x14ac:dyDescent="0.3">
      <c r="M213">
        <v>109.36</v>
      </c>
      <c r="S213">
        <f t="shared" si="3"/>
        <v>-0.62717764215779381</v>
      </c>
    </row>
    <row r="214" spans="13:19" x14ac:dyDescent="0.3">
      <c r="M214">
        <v>195</v>
      </c>
      <c r="S214">
        <f t="shared" si="3"/>
        <v>-0.48296422916433845</v>
      </c>
    </row>
    <row r="215" spans="13:19" x14ac:dyDescent="0.3">
      <c r="M215">
        <v>423.2</v>
      </c>
      <c r="S215">
        <f t="shared" si="3"/>
        <v>-9.8687012383552389E-2</v>
      </c>
    </row>
    <row r="216" spans="13:19" x14ac:dyDescent="0.3">
      <c r="M216">
        <v>781.07999999999993</v>
      </c>
      <c r="S216">
        <f t="shared" si="3"/>
        <v>0.50396474196135421</v>
      </c>
    </row>
    <row r="217" spans="13:19" x14ac:dyDescent="0.3">
      <c r="M217">
        <v>665.1</v>
      </c>
      <c r="S217">
        <f t="shared" si="3"/>
        <v>0.30866030899800839</v>
      </c>
    </row>
    <row r="218" spans="13:19" x14ac:dyDescent="0.3">
      <c r="M218">
        <v>259.28999999999996</v>
      </c>
      <c r="S218">
        <f t="shared" si="3"/>
        <v>-0.37470313246479103</v>
      </c>
    </row>
    <row r="219" spans="13:19" x14ac:dyDescent="0.3">
      <c r="M219">
        <v>153</v>
      </c>
      <c r="S219">
        <f t="shared" si="3"/>
        <v>-0.55369009728350149</v>
      </c>
    </row>
    <row r="220" spans="13:19" x14ac:dyDescent="0.3">
      <c r="M220">
        <v>178.8</v>
      </c>
      <c r="S220">
        <f t="shared" si="3"/>
        <v>-0.51024420686744421</v>
      </c>
    </row>
    <row r="221" spans="13:19" x14ac:dyDescent="0.3">
      <c r="M221">
        <v>219.23999999999998</v>
      </c>
      <c r="S221">
        <f t="shared" si="3"/>
        <v>-0.44214529956413573</v>
      </c>
    </row>
    <row r="222" spans="13:19" x14ac:dyDescent="0.3">
      <c r="M222">
        <v>131.69</v>
      </c>
      <c r="S222">
        <f t="shared" si="3"/>
        <v>-0.58957505560777212</v>
      </c>
    </row>
    <row r="223" spans="13:19" x14ac:dyDescent="0.3">
      <c r="M223">
        <v>425.5</v>
      </c>
      <c r="S223">
        <f t="shared" si="3"/>
        <v>-9.4813929129407726E-2</v>
      </c>
    </row>
    <row r="224" spans="13:19" x14ac:dyDescent="0.3">
      <c r="M224">
        <v>704.3</v>
      </c>
      <c r="S224">
        <f t="shared" si="3"/>
        <v>0.37467111924256047</v>
      </c>
    </row>
    <row r="225" spans="13:19" x14ac:dyDescent="0.3">
      <c r="M225">
        <v>141.53540000000001</v>
      </c>
      <c r="S225">
        <f t="shared" si="3"/>
        <v>-0.57299590175109572</v>
      </c>
    </row>
    <row r="226" spans="13:19" x14ac:dyDescent="0.3">
      <c r="M226">
        <v>802.39499999999998</v>
      </c>
      <c r="S226">
        <f t="shared" si="3"/>
        <v>0.53985812003182965</v>
      </c>
    </row>
    <row r="227" spans="13:19" x14ac:dyDescent="0.3">
      <c r="M227">
        <v>174.62</v>
      </c>
      <c r="S227">
        <f t="shared" si="3"/>
        <v>-0.5172831146945418</v>
      </c>
    </row>
    <row r="228" spans="13:19" x14ac:dyDescent="0.3">
      <c r="M228">
        <v>289.2</v>
      </c>
      <c r="S228">
        <f t="shared" si="3"/>
        <v>-0.32433621066850127</v>
      </c>
    </row>
    <row r="229" spans="13:19" x14ac:dyDescent="0.3">
      <c r="M229">
        <v>672.49</v>
      </c>
      <c r="S229">
        <f t="shared" si="3"/>
        <v>0.32110469388849916</v>
      </c>
    </row>
    <row r="230" spans="13:19" x14ac:dyDescent="0.3">
      <c r="M230">
        <v>112.2</v>
      </c>
      <c r="S230">
        <f t="shared" si="3"/>
        <v>-0.62239522631354571</v>
      </c>
    </row>
    <row r="231" spans="13:19" x14ac:dyDescent="0.3">
      <c r="M231">
        <v>179.23000000000002</v>
      </c>
      <c r="S231">
        <f t="shared" si="3"/>
        <v>-0.50952010869384323</v>
      </c>
    </row>
    <row r="232" spans="13:19" x14ac:dyDescent="0.3">
      <c r="M232">
        <v>217.3</v>
      </c>
      <c r="S232">
        <f t="shared" si="3"/>
        <v>-0.44541216109154469</v>
      </c>
    </row>
    <row r="233" spans="13:19" x14ac:dyDescent="0.3">
      <c r="M233">
        <v>1251.17</v>
      </c>
      <c r="S233">
        <f t="shared" si="3"/>
        <v>1.2955724406312918</v>
      </c>
    </row>
    <row r="234" spans="13:19" x14ac:dyDescent="0.3">
      <c r="M234">
        <v>868</v>
      </c>
      <c r="S234">
        <f t="shared" si="3"/>
        <v>0.65033360998320333</v>
      </c>
    </row>
    <row r="235" spans="13:19" x14ac:dyDescent="0.3">
      <c r="M235">
        <v>29.119999999999997</v>
      </c>
      <c r="S235">
        <f t="shared" si="3"/>
        <v>-0.762297729250214</v>
      </c>
    </row>
    <row r="236" spans="13:19" x14ac:dyDescent="0.3">
      <c r="M236">
        <v>434</v>
      </c>
      <c r="S236">
        <f t="shared" si="3"/>
        <v>-8.0500360581481856E-2</v>
      </c>
    </row>
    <row r="237" spans="13:19" x14ac:dyDescent="0.3">
      <c r="M237">
        <v>186</v>
      </c>
      <c r="S237">
        <f t="shared" si="3"/>
        <v>-0.49811977233273053</v>
      </c>
    </row>
    <row r="238" spans="13:19" x14ac:dyDescent="0.3">
      <c r="M238">
        <v>77.16</v>
      </c>
      <c r="S238">
        <f t="shared" si="3"/>
        <v>-0.6814008077158189</v>
      </c>
    </row>
    <row r="239" spans="13:19" x14ac:dyDescent="0.3">
      <c r="M239">
        <v>216.14000000000004</v>
      </c>
      <c r="S239">
        <f t="shared" si="3"/>
        <v>-0.44736554221102626</v>
      </c>
    </row>
    <row r="240" spans="13:19" x14ac:dyDescent="0.3">
      <c r="M240">
        <v>432.5</v>
      </c>
      <c r="S240">
        <f t="shared" si="3"/>
        <v>-8.3026284442880544E-2</v>
      </c>
    </row>
    <row r="241" spans="13:19" x14ac:dyDescent="0.3">
      <c r="M241">
        <v>721.5</v>
      </c>
      <c r="S241">
        <f t="shared" si="3"/>
        <v>0.40363504618659873</v>
      </c>
    </row>
    <row r="242" spans="13:19" x14ac:dyDescent="0.3">
      <c r="M242">
        <v>193.51</v>
      </c>
      <c r="S242">
        <f t="shared" si="3"/>
        <v>-0.48547331353332779</v>
      </c>
    </row>
    <row r="243" spans="13:19" x14ac:dyDescent="0.3">
      <c r="M243">
        <v>350</v>
      </c>
      <c r="S243">
        <f t="shared" si="3"/>
        <v>-0.22195209681980801</v>
      </c>
    </row>
    <row r="244" spans="13:19" x14ac:dyDescent="0.3">
      <c r="M244">
        <v>106.6</v>
      </c>
      <c r="S244">
        <f t="shared" si="3"/>
        <v>-0.63182534206276741</v>
      </c>
    </row>
    <row r="245" spans="13:19" x14ac:dyDescent="0.3">
      <c r="M245">
        <v>280.89999999999998</v>
      </c>
      <c r="S245">
        <f t="shared" si="3"/>
        <v>-0.33831298936824067</v>
      </c>
    </row>
    <row r="246" spans="13:19" x14ac:dyDescent="0.3">
      <c r="M246">
        <v>171.5</v>
      </c>
      <c r="S246">
        <f t="shared" si="3"/>
        <v>-0.52253703632625115</v>
      </c>
    </row>
    <row r="247" spans="13:19" x14ac:dyDescent="0.3">
      <c r="M247">
        <v>349.1</v>
      </c>
      <c r="S247">
        <f t="shared" si="3"/>
        <v>-0.22346765113664718</v>
      </c>
    </row>
    <row r="248" spans="13:19" x14ac:dyDescent="0.3">
      <c r="M248">
        <v>429.5</v>
      </c>
      <c r="S248">
        <f t="shared" si="3"/>
        <v>-8.8078132165677905E-2</v>
      </c>
    </row>
    <row r="249" spans="13:19" x14ac:dyDescent="0.3">
      <c r="M249">
        <v>349.25</v>
      </c>
      <c r="S249">
        <f t="shared" si="3"/>
        <v>-0.22321505875050737</v>
      </c>
    </row>
    <row r="250" spans="13:19" x14ac:dyDescent="0.3">
      <c r="M250">
        <v>375</v>
      </c>
      <c r="S250">
        <f t="shared" si="3"/>
        <v>-0.17985336579649666</v>
      </c>
    </row>
    <row r="251" spans="13:19" x14ac:dyDescent="0.3">
      <c r="M251">
        <v>206.5</v>
      </c>
      <c r="S251">
        <f t="shared" si="3"/>
        <v>-0.46359881289361521</v>
      </c>
    </row>
    <row r="252" spans="13:19" x14ac:dyDescent="0.3">
      <c r="M252">
        <v>1080</v>
      </c>
      <c r="S252">
        <f t="shared" si="3"/>
        <v>1.0073308490608837</v>
      </c>
    </row>
    <row r="253" spans="13:19" x14ac:dyDescent="0.3">
      <c r="M253">
        <v>1080</v>
      </c>
      <c r="S253">
        <f t="shared" si="3"/>
        <v>1.0073308490608837</v>
      </c>
    </row>
    <row r="254" spans="13:19" x14ac:dyDescent="0.3">
      <c r="M254">
        <v>1502</v>
      </c>
      <c r="S254">
        <f t="shared" si="3"/>
        <v>1.7179574287343793</v>
      </c>
    </row>
    <row r="255" spans="13:19" x14ac:dyDescent="0.3">
      <c r="M255">
        <v>177.45</v>
      </c>
      <c r="S255">
        <f t="shared" si="3"/>
        <v>-0.51251753834270308</v>
      </c>
    </row>
    <row r="256" spans="13:19" x14ac:dyDescent="0.3">
      <c r="M256">
        <v>684.17000000000007</v>
      </c>
      <c r="S256">
        <f t="shared" si="3"/>
        <v>0.34077322102259033</v>
      </c>
    </row>
    <row r="257" spans="13:19" x14ac:dyDescent="0.3">
      <c r="M257">
        <v>209.17500000000001</v>
      </c>
      <c r="S257">
        <f t="shared" si="3"/>
        <v>-0.45909424867412085</v>
      </c>
    </row>
    <row r="258" spans="13:19" x14ac:dyDescent="0.3">
      <c r="M258">
        <v>308.60000000000002</v>
      </c>
      <c r="S258">
        <f t="shared" si="3"/>
        <v>-0.29166759539441162</v>
      </c>
    </row>
    <row r="259" spans="13:19" x14ac:dyDescent="0.3">
      <c r="M259">
        <v>301.19000000000005</v>
      </c>
      <c r="S259">
        <f t="shared" ref="S259:S322" si="4">(M259-$Q$2)/$R$2</f>
        <v>-0.30414565926972104</v>
      </c>
    </row>
    <row r="260" spans="13:19" x14ac:dyDescent="0.3">
      <c r="M260">
        <v>566.14149999999995</v>
      </c>
      <c r="S260">
        <f t="shared" si="4"/>
        <v>0.14201921803919396</v>
      </c>
    </row>
    <row r="261" spans="13:19" x14ac:dyDescent="0.3">
      <c r="M261">
        <v>284.66999999999996</v>
      </c>
      <c r="S261">
        <f t="shared" si="4"/>
        <v>-0.33196450072992534</v>
      </c>
    </row>
    <row r="262" spans="13:19" x14ac:dyDescent="0.3">
      <c r="M262">
        <v>178.5</v>
      </c>
      <c r="S262">
        <f t="shared" si="4"/>
        <v>-0.51074939163972388</v>
      </c>
    </row>
    <row r="263" spans="13:19" x14ac:dyDescent="0.3">
      <c r="M263">
        <v>128.69999999999999</v>
      </c>
      <c r="S263">
        <f t="shared" si="4"/>
        <v>-0.59461006383816017</v>
      </c>
    </row>
    <row r="264" spans="13:19" x14ac:dyDescent="0.3">
      <c r="M264">
        <v>297.5</v>
      </c>
      <c r="S264">
        <f t="shared" si="4"/>
        <v>-0.31035943196876187</v>
      </c>
    </row>
    <row r="265" spans="13:19" x14ac:dyDescent="0.3">
      <c r="M265">
        <v>95</v>
      </c>
      <c r="S265">
        <f t="shared" si="4"/>
        <v>-0.65135915325758387</v>
      </c>
    </row>
    <row r="266" spans="13:19" x14ac:dyDescent="0.3">
      <c r="M266">
        <v>8200</v>
      </c>
      <c r="S266">
        <f t="shared" si="4"/>
        <v>12.997049444499957</v>
      </c>
    </row>
    <row r="267" spans="13:19" x14ac:dyDescent="0.3">
      <c r="M267">
        <v>1629.5416</v>
      </c>
      <c r="S267">
        <f t="shared" si="4"/>
        <v>1.9327310092416898</v>
      </c>
    </row>
    <row r="268" spans="13:19" x14ac:dyDescent="0.3">
      <c r="M268">
        <v>388.7</v>
      </c>
      <c r="S268">
        <f t="shared" si="4"/>
        <v>-0.15678326119572206</v>
      </c>
    </row>
    <row r="269" spans="13:19" x14ac:dyDescent="0.3">
      <c r="M269">
        <v>1647.02</v>
      </c>
      <c r="S269">
        <f t="shared" si="4"/>
        <v>1.9621637476544036</v>
      </c>
    </row>
    <row r="270" spans="13:19" x14ac:dyDescent="0.3">
      <c r="M270">
        <v>480</v>
      </c>
      <c r="S270">
        <f t="shared" si="4"/>
        <v>-3.0386954985889636E-3</v>
      </c>
    </row>
    <row r="271" spans="13:19" x14ac:dyDescent="0.3">
      <c r="M271">
        <v>791.49</v>
      </c>
      <c r="S271">
        <f t="shared" si="4"/>
        <v>0.52149465355946123</v>
      </c>
    </row>
    <row r="272" spans="13:19" x14ac:dyDescent="0.3">
      <c r="M272">
        <v>455.9</v>
      </c>
      <c r="S272">
        <f t="shared" si="4"/>
        <v>-4.3621872205061148E-2</v>
      </c>
    </row>
    <row r="273" spans="13:19" x14ac:dyDescent="0.3">
      <c r="M273">
        <v>152</v>
      </c>
      <c r="S273">
        <f t="shared" si="4"/>
        <v>-0.55537404652443401</v>
      </c>
    </row>
    <row r="274" spans="13:19" x14ac:dyDescent="0.3">
      <c r="M274">
        <v>113.2</v>
      </c>
      <c r="S274">
        <f t="shared" si="4"/>
        <v>-0.6207112770726132</v>
      </c>
    </row>
    <row r="275" spans="13:19" x14ac:dyDescent="0.3">
      <c r="M275">
        <v>225</v>
      </c>
      <c r="S275">
        <f t="shared" si="4"/>
        <v>-0.43244575193636481</v>
      </c>
    </row>
    <row r="276" spans="13:19" x14ac:dyDescent="0.3">
      <c r="M276">
        <v>182</v>
      </c>
      <c r="S276">
        <f t="shared" si="4"/>
        <v>-0.50485556929646036</v>
      </c>
    </row>
    <row r="277" spans="13:19" x14ac:dyDescent="0.3">
      <c r="M277">
        <v>292.5</v>
      </c>
      <c r="S277">
        <f t="shared" si="4"/>
        <v>-0.31877917817342416</v>
      </c>
    </row>
    <row r="278" spans="13:19" x14ac:dyDescent="0.3">
      <c r="M278">
        <v>25.65</v>
      </c>
      <c r="S278">
        <f t="shared" si="4"/>
        <v>-0.76814103311624959</v>
      </c>
    </row>
    <row r="279" spans="13:19" x14ac:dyDescent="0.3">
      <c r="M279">
        <v>75.349999999999994</v>
      </c>
      <c r="S279">
        <f t="shared" si="4"/>
        <v>-0.68444875584190656</v>
      </c>
    </row>
    <row r="280" spans="13:19" x14ac:dyDescent="0.3">
      <c r="M280">
        <v>915</v>
      </c>
      <c r="S280">
        <f t="shared" si="4"/>
        <v>0.72947922430702861</v>
      </c>
    </row>
    <row r="281" spans="13:19" x14ac:dyDescent="0.3">
      <c r="M281">
        <v>139.70410000000001</v>
      </c>
      <c r="S281">
        <f t="shared" si="4"/>
        <v>-0.57607971799601532</v>
      </c>
    </row>
    <row r="282" spans="13:19" x14ac:dyDescent="0.3">
      <c r="M282">
        <v>173</v>
      </c>
      <c r="S282">
        <f t="shared" si="4"/>
        <v>-0.52001111246485243</v>
      </c>
    </row>
    <row r="283" spans="13:19" x14ac:dyDescent="0.3">
      <c r="M283">
        <v>262</v>
      </c>
      <c r="S283">
        <f t="shared" si="4"/>
        <v>-0.37013963002186401</v>
      </c>
    </row>
    <row r="284" spans="13:19" x14ac:dyDescent="0.3">
      <c r="M284">
        <v>228.76919999999998</v>
      </c>
      <c r="S284">
        <f t="shared" si="4"/>
        <v>-0.42609861045744224</v>
      </c>
    </row>
    <row r="285" spans="13:19" x14ac:dyDescent="0.3">
      <c r="M285">
        <v>40.269999999999996</v>
      </c>
      <c r="S285">
        <f t="shared" si="4"/>
        <v>-0.74352169521381717</v>
      </c>
    </row>
    <row r="286" spans="13:19" x14ac:dyDescent="0.3">
      <c r="M286">
        <v>161</v>
      </c>
      <c r="S286">
        <f t="shared" si="4"/>
        <v>-0.54021850335604193</v>
      </c>
    </row>
    <row r="287" spans="13:19" x14ac:dyDescent="0.3">
      <c r="M287">
        <v>514.93619999999999</v>
      </c>
      <c r="S287">
        <f t="shared" si="4"/>
        <v>5.5792091972475422E-2</v>
      </c>
    </row>
    <row r="288" spans="13:19" x14ac:dyDescent="0.3">
      <c r="M288">
        <v>108.75</v>
      </c>
      <c r="S288">
        <f t="shared" si="4"/>
        <v>-0.62820485119476266</v>
      </c>
    </row>
    <row r="289" spans="13:19" x14ac:dyDescent="0.3">
      <c r="M289">
        <v>492</v>
      </c>
      <c r="S289">
        <f t="shared" si="4"/>
        <v>1.7168695392600488E-2</v>
      </c>
    </row>
    <row r="290" spans="13:19" x14ac:dyDescent="0.3">
      <c r="M290">
        <v>208.2</v>
      </c>
      <c r="S290">
        <f t="shared" si="4"/>
        <v>-0.46073609918403008</v>
      </c>
    </row>
    <row r="291" spans="13:19" x14ac:dyDescent="0.3">
      <c r="M291">
        <v>110.5</v>
      </c>
      <c r="S291">
        <f t="shared" si="4"/>
        <v>-0.62525794002313084</v>
      </c>
    </row>
    <row r="292" spans="13:19" x14ac:dyDescent="0.3">
      <c r="M292">
        <v>224</v>
      </c>
      <c r="S292">
        <f t="shared" si="4"/>
        <v>-0.43412970117729727</v>
      </c>
    </row>
    <row r="293" spans="13:19" x14ac:dyDescent="0.3">
      <c r="M293">
        <v>374.59000000000003</v>
      </c>
      <c r="S293">
        <f t="shared" si="4"/>
        <v>-0.18054378498527893</v>
      </c>
    </row>
    <row r="294" spans="13:19" x14ac:dyDescent="0.3">
      <c r="M294">
        <v>70.7</v>
      </c>
      <c r="S294">
        <f t="shared" si="4"/>
        <v>-0.69227911981224255</v>
      </c>
    </row>
    <row r="295" spans="13:19" x14ac:dyDescent="0.3">
      <c r="M295">
        <v>160.42000000000002</v>
      </c>
      <c r="S295">
        <f t="shared" si="4"/>
        <v>-0.54119519391578264</v>
      </c>
    </row>
    <row r="296" spans="13:19" x14ac:dyDescent="0.3">
      <c r="M296">
        <v>41.55</v>
      </c>
      <c r="S296">
        <f t="shared" si="4"/>
        <v>-0.74136624018542352</v>
      </c>
    </row>
    <row r="297" spans="13:19" x14ac:dyDescent="0.3">
      <c r="M297">
        <v>116.7</v>
      </c>
      <c r="S297">
        <f t="shared" si="4"/>
        <v>-0.61481745472934968</v>
      </c>
    </row>
    <row r="298" spans="13:19" x14ac:dyDescent="0.3">
      <c r="M298">
        <v>109.8</v>
      </c>
      <c r="S298">
        <f t="shared" si="4"/>
        <v>-0.62643670449178357</v>
      </c>
    </row>
    <row r="299" spans="13:19" x14ac:dyDescent="0.3">
      <c r="M299">
        <v>472.84000000000003</v>
      </c>
      <c r="S299">
        <f t="shared" si="4"/>
        <v>-1.5095772063665283E-2</v>
      </c>
    </row>
    <row r="300" spans="13:19" x14ac:dyDescent="0.3">
      <c r="M300">
        <v>78.099999999999994</v>
      </c>
      <c r="S300">
        <f t="shared" si="4"/>
        <v>-0.67981789542934234</v>
      </c>
    </row>
    <row r="301" spans="13:19" x14ac:dyDescent="0.3">
      <c r="M301">
        <v>482.5</v>
      </c>
      <c r="S301">
        <f t="shared" si="4"/>
        <v>1.1711776037421722E-3</v>
      </c>
    </row>
    <row r="302" spans="13:19" x14ac:dyDescent="0.3">
      <c r="M302">
        <v>175</v>
      </c>
      <c r="S302">
        <f t="shared" si="4"/>
        <v>-0.51664321398298751</v>
      </c>
    </row>
    <row r="303" spans="13:19" x14ac:dyDescent="0.3">
      <c r="M303">
        <v>210.5</v>
      </c>
      <c r="S303">
        <f t="shared" si="4"/>
        <v>-0.45686301592988537</v>
      </c>
    </row>
    <row r="304" spans="13:19" x14ac:dyDescent="0.3">
      <c r="M304">
        <v>82.5</v>
      </c>
      <c r="S304">
        <f t="shared" si="4"/>
        <v>-0.67240851876923957</v>
      </c>
    </row>
    <row r="305" spans="13:19" x14ac:dyDescent="0.3">
      <c r="M305">
        <v>144.86000000000001</v>
      </c>
      <c r="S305">
        <f t="shared" si="4"/>
        <v>-0.56739744410469173</v>
      </c>
    </row>
    <row r="306" spans="13:19" x14ac:dyDescent="0.3">
      <c r="M306">
        <v>296.3</v>
      </c>
      <c r="S306">
        <f t="shared" si="4"/>
        <v>-0.3123801710578808</v>
      </c>
    </row>
    <row r="307" spans="13:19" x14ac:dyDescent="0.3">
      <c r="M307">
        <v>404</v>
      </c>
      <c r="S307">
        <f t="shared" si="4"/>
        <v>-0.1310188378094555</v>
      </c>
    </row>
    <row r="308" spans="13:19" x14ac:dyDescent="0.3">
      <c r="M308">
        <v>481.94900000000001</v>
      </c>
      <c r="S308">
        <f t="shared" si="4"/>
        <v>2.4332157198841053E-4</v>
      </c>
    </row>
    <row r="309" spans="13:19" x14ac:dyDescent="0.3">
      <c r="M309">
        <v>215.31</v>
      </c>
      <c r="S309">
        <f t="shared" si="4"/>
        <v>-0.44876322008100028</v>
      </c>
    </row>
    <row r="310" spans="13:19" x14ac:dyDescent="0.3">
      <c r="M310">
        <v>574.04999999999995</v>
      </c>
      <c r="S310">
        <f t="shared" si="4"/>
        <v>0.15533673061110828</v>
      </c>
    </row>
    <row r="311" spans="13:19" x14ac:dyDescent="0.3">
      <c r="M311">
        <v>77.88</v>
      </c>
      <c r="S311">
        <f t="shared" si="4"/>
        <v>-0.68018836426234752</v>
      </c>
    </row>
    <row r="312" spans="13:19" x14ac:dyDescent="0.3">
      <c r="M312">
        <v>579.34500000000003</v>
      </c>
      <c r="S312">
        <f t="shared" si="4"/>
        <v>0.16425324184184575</v>
      </c>
    </row>
    <row r="313" spans="13:19" x14ac:dyDescent="0.3">
      <c r="M313">
        <v>104.12</v>
      </c>
      <c r="S313">
        <f t="shared" si="4"/>
        <v>-0.63600153618027988</v>
      </c>
    </row>
    <row r="314" spans="13:19" x14ac:dyDescent="0.3">
      <c r="M314">
        <v>172.6</v>
      </c>
      <c r="S314">
        <f t="shared" si="4"/>
        <v>-0.52068469216122537</v>
      </c>
    </row>
    <row r="315" spans="13:19" x14ac:dyDescent="0.3">
      <c r="M315">
        <v>162.44</v>
      </c>
      <c r="S315">
        <f t="shared" si="4"/>
        <v>-0.53779361644909918</v>
      </c>
    </row>
    <row r="316" spans="13:19" x14ac:dyDescent="0.3">
      <c r="M316">
        <v>550</v>
      </c>
      <c r="S316">
        <f t="shared" si="4"/>
        <v>0.11483775136668284</v>
      </c>
    </row>
    <row r="317" spans="13:19" x14ac:dyDescent="0.3">
      <c r="M317">
        <v>153.9</v>
      </c>
      <c r="S317">
        <f t="shared" si="4"/>
        <v>-0.55217454296666235</v>
      </c>
    </row>
    <row r="318" spans="13:19" x14ac:dyDescent="0.3">
      <c r="M318">
        <v>173.5</v>
      </c>
      <c r="S318">
        <f t="shared" si="4"/>
        <v>-0.51916913784438623</v>
      </c>
    </row>
    <row r="319" spans="13:19" x14ac:dyDescent="0.3">
      <c r="M319">
        <v>297</v>
      </c>
      <c r="S319">
        <f t="shared" si="4"/>
        <v>-0.31120140658922812</v>
      </c>
    </row>
    <row r="320" spans="13:19" x14ac:dyDescent="0.3">
      <c r="M320">
        <v>635</v>
      </c>
      <c r="S320">
        <f t="shared" si="4"/>
        <v>0.25797343684594143</v>
      </c>
    </row>
    <row r="321" spans="13:19" x14ac:dyDescent="0.3">
      <c r="M321">
        <v>34.770000000000003</v>
      </c>
      <c r="S321">
        <f t="shared" si="4"/>
        <v>-0.75278341603894561</v>
      </c>
    </row>
    <row r="322" spans="13:19" x14ac:dyDescent="0.3">
      <c r="M322">
        <v>30.84</v>
      </c>
      <c r="S322">
        <f t="shared" si="4"/>
        <v>-0.75940133655581021</v>
      </c>
    </row>
    <row r="323" spans="13:19" x14ac:dyDescent="0.3">
      <c r="M323">
        <v>669.65</v>
      </c>
      <c r="S323">
        <f t="shared" ref="S323:S386" si="5">(M323-$Q$2)/$R$2</f>
        <v>0.31632227804425095</v>
      </c>
    </row>
    <row r="324" spans="13:19" x14ac:dyDescent="0.3">
      <c r="M324">
        <v>423.3</v>
      </c>
      <c r="S324">
        <f t="shared" si="5"/>
        <v>-9.8518617459459099E-2</v>
      </c>
    </row>
    <row r="325" spans="13:19" x14ac:dyDescent="0.3">
      <c r="M325">
        <v>306</v>
      </c>
      <c r="S325">
        <f t="shared" si="5"/>
        <v>-0.296045863420836</v>
      </c>
    </row>
    <row r="326" spans="13:19" x14ac:dyDescent="0.3">
      <c r="M326">
        <v>160</v>
      </c>
      <c r="S326">
        <f t="shared" si="5"/>
        <v>-0.54190245259697434</v>
      </c>
    </row>
    <row r="327" spans="13:19" x14ac:dyDescent="0.3">
      <c r="M327">
        <v>154.4</v>
      </c>
      <c r="S327">
        <f t="shared" si="5"/>
        <v>-0.55133256834619615</v>
      </c>
    </row>
    <row r="328" spans="13:19" x14ac:dyDescent="0.3">
      <c r="M328">
        <v>81.5</v>
      </c>
      <c r="S328">
        <f t="shared" si="5"/>
        <v>-0.67409246801017197</v>
      </c>
    </row>
    <row r="329" spans="13:19" x14ac:dyDescent="0.3">
      <c r="M329">
        <v>258.67</v>
      </c>
      <c r="S329">
        <f t="shared" si="5"/>
        <v>-0.37574718099416904</v>
      </c>
    </row>
    <row r="330" spans="13:19" x14ac:dyDescent="0.3">
      <c r="M330">
        <v>83.899000000000001</v>
      </c>
      <c r="S330">
        <f t="shared" si="5"/>
        <v>-0.67005267378117506</v>
      </c>
    </row>
    <row r="331" spans="13:19" x14ac:dyDescent="0.3">
      <c r="M331">
        <v>511.7681</v>
      </c>
      <c r="S331">
        <f t="shared" si="5"/>
        <v>5.0457172382277343E-2</v>
      </c>
    </row>
    <row r="332" spans="13:19" x14ac:dyDescent="0.3">
      <c r="M332">
        <v>85.71</v>
      </c>
      <c r="S332">
        <f t="shared" si="5"/>
        <v>-0.66700304170584646</v>
      </c>
    </row>
    <row r="333" spans="13:19" x14ac:dyDescent="0.3">
      <c r="M333">
        <v>700</v>
      </c>
      <c r="S333">
        <f t="shared" si="5"/>
        <v>0.36743013750655096</v>
      </c>
    </row>
    <row r="334" spans="13:19" x14ac:dyDescent="0.3">
      <c r="M334">
        <v>247.25</v>
      </c>
      <c r="S334">
        <f t="shared" si="5"/>
        <v>-0.39497788132561767</v>
      </c>
    </row>
    <row r="335" spans="13:19" x14ac:dyDescent="0.3">
      <c r="M335">
        <v>141.1</v>
      </c>
      <c r="S335">
        <f t="shared" si="5"/>
        <v>-0.57372909325059773</v>
      </c>
    </row>
    <row r="336" spans="13:19" x14ac:dyDescent="0.3">
      <c r="M336">
        <v>375.0111</v>
      </c>
      <c r="S336">
        <f t="shared" si="5"/>
        <v>-0.17983467395992231</v>
      </c>
    </row>
    <row r="337" spans="13:19" x14ac:dyDescent="0.3">
      <c r="M337">
        <v>184.02</v>
      </c>
      <c r="S337">
        <f t="shared" si="5"/>
        <v>-0.50145399182977679</v>
      </c>
    </row>
    <row r="338" spans="13:19" x14ac:dyDescent="0.3">
      <c r="M338">
        <v>262</v>
      </c>
      <c r="S338">
        <f t="shared" si="5"/>
        <v>-0.37013963002186401</v>
      </c>
    </row>
    <row r="339" spans="13:19" x14ac:dyDescent="0.3">
      <c r="M339">
        <v>252</v>
      </c>
      <c r="S339">
        <f t="shared" si="5"/>
        <v>-0.38697912243118854</v>
      </c>
    </row>
    <row r="340" spans="13:19" x14ac:dyDescent="0.3">
      <c r="M340">
        <v>580</v>
      </c>
      <c r="S340">
        <f t="shared" si="5"/>
        <v>0.16535622859465646</v>
      </c>
    </row>
    <row r="341" spans="13:19" x14ac:dyDescent="0.3">
      <c r="M341">
        <v>1073.52</v>
      </c>
      <c r="S341">
        <f t="shared" si="5"/>
        <v>0.99641885797964125</v>
      </c>
    </row>
    <row r="342" spans="13:19" x14ac:dyDescent="0.3">
      <c r="M342">
        <v>88.835900000000009</v>
      </c>
      <c r="S342">
        <f t="shared" si="5"/>
        <v>-0.6617391847736156</v>
      </c>
    </row>
    <row r="343" spans="13:19" x14ac:dyDescent="0.3">
      <c r="M343">
        <v>357</v>
      </c>
      <c r="S343">
        <f t="shared" si="5"/>
        <v>-0.21016445213328083</v>
      </c>
    </row>
    <row r="344" spans="13:19" x14ac:dyDescent="0.3">
      <c r="M344">
        <v>149.1</v>
      </c>
      <c r="S344">
        <f t="shared" si="5"/>
        <v>-0.56025749932313806</v>
      </c>
    </row>
    <row r="345" spans="13:19" x14ac:dyDescent="0.3">
      <c r="M345">
        <v>185</v>
      </c>
      <c r="S345">
        <f t="shared" si="5"/>
        <v>-0.49980372157366298</v>
      </c>
    </row>
    <row r="346" spans="13:19" x14ac:dyDescent="0.3">
      <c r="M346">
        <v>389.1</v>
      </c>
      <c r="S346">
        <f t="shared" si="5"/>
        <v>-0.15610968149934903</v>
      </c>
    </row>
    <row r="347" spans="13:19" x14ac:dyDescent="0.3">
      <c r="M347">
        <v>340</v>
      </c>
      <c r="S347">
        <f t="shared" si="5"/>
        <v>-0.23879158922913257</v>
      </c>
    </row>
    <row r="348" spans="13:19" x14ac:dyDescent="0.3">
      <c r="M348">
        <v>524.85500000000002</v>
      </c>
      <c r="S348">
        <f t="shared" si="5"/>
        <v>7.249484770343631E-2</v>
      </c>
    </row>
    <row r="349" spans="13:19" x14ac:dyDescent="0.3">
      <c r="M349">
        <v>117.25</v>
      </c>
      <c r="S349">
        <f t="shared" si="5"/>
        <v>-0.61389128264683679</v>
      </c>
    </row>
    <row r="350" spans="13:19" x14ac:dyDescent="0.3">
      <c r="M350">
        <v>358.27499999999998</v>
      </c>
      <c r="S350">
        <f t="shared" si="5"/>
        <v>-0.20801741685109201</v>
      </c>
    </row>
    <row r="351" spans="13:19" x14ac:dyDescent="0.3">
      <c r="M351">
        <v>233.11</v>
      </c>
      <c r="S351">
        <f t="shared" si="5"/>
        <v>-0.41878892359240261</v>
      </c>
    </row>
    <row r="352" spans="13:19" x14ac:dyDescent="0.3">
      <c r="M352">
        <v>118</v>
      </c>
      <c r="S352">
        <f t="shared" si="5"/>
        <v>-0.61262832071613738</v>
      </c>
    </row>
    <row r="353" spans="13:19" x14ac:dyDescent="0.3">
      <c r="M353">
        <v>47.5</v>
      </c>
      <c r="S353">
        <f t="shared" si="5"/>
        <v>-0.73134674220187545</v>
      </c>
    </row>
    <row r="354" spans="13:19" x14ac:dyDescent="0.3">
      <c r="M354">
        <v>110</v>
      </c>
      <c r="S354">
        <f t="shared" si="5"/>
        <v>-0.62609991464359704</v>
      </c>
    </row>
    <row r="355" spans="13:19" x14ac:dyDescent="0.3">
      <c r="M355">
        <v>655</v>
      </c>
      <c r="S355">
        <f t="shared" si="5"/>
        <v>0.29165242166459054</v>
      </c>
    </row>
    <row r="356" spans="13:19" x14ac:dyDescent="0.3">
      <c r="M356">
        <v>1469.21</v>
      </c>
      <c r="S356">
        <f t="shared" si="5"/>
        <v>1.6627407331242041</v>
      </c>
    </row>
    <row r="357" spans="13:19" x14ac:dyDescent="0.3">
      <c r="M357">
        <v>340.85</v>
      </c>
      <c r="S357">
        <f t="shared" si="5"/>
        <v>-0.23736023237433995</v>
      </c>
    </row>
    <row r="358" spans="13:19" x14ac:dyDescent="0.3">
      <c r="M358">
        <v>444.84000000000003</v>
      </c>
      <c r="S358">
        <f t="shared" si="5"/>
        <v>-6.2246350809774004E-2</v>
      </c>
    </row>
    <row r="359" spans="13:19" x14ac:dyDescent="0.3">
      <c r="M359">
        <v>202.92869999999999</v>
      </c>
      <c r="S359">
        <f t="shared" si="5"/>
        <v>-0.4696127008177573</v>
      </c>
    </row>
    <row r="360" spans="13:19" x14ac:dyDescent="0.3">
      <c r="M360">
        <v>429</v>
      </c>
      <c r="S360">
        <f t="shared" si="5"/>
        <v>-8.8920106786144135E-2</v>
      </c>
    </row>
    <row r="361" spans="13:19" x14ac:dyDescent="0.3">
      <c r="M361">
        <v>169.36169999999998</v>
      </c>
      <c r="S361">
        <f t="shared" si="5"/>
        <v>-0.52613782498813699</v>
      </c>
    </row>
    <row r="362" spans="13:19" x14ac:dyDescent="0.3">
      <c r="M362">
        <v>65.03</v>
      </c>
      <c r="S362">
        <f t="shared" si="5"/>
        <v>-0.70182711200832959</v>
      </c>
    </row>
    <row r="363" spans="13:19" x14ac:dyDescent="0.3">
      <c r="M363">
        <v>76.31</v>
      </c>
      <c r="S363">
        <f t="shared" si="5"/>
        <v>-0.68283216457061147</v>
      </c>
    </row>
    <row r="364" spans="13:19" x14ac:dyDescent="0.3">
      <c r="M364">
        <v>373.53</v>
      </c>
      <c r="S364">
        <f t="shared" si="5"/>
        <v>-0.18232877118066743</v>
      </c>
    </row>
    <row r="365" spans="13:19" x14ac:dyDescent="0.3">
      <c r="M365">
        <v>156.25</v>
      </c>
      <c r="S365">
        <f t="shared" si="5"/>
        <v>-0.54821726225047107</v>
      </c>
    </row>
    <row r="366" spans="13:19" x14ac:dyDescent="0.3">
      <c r="M366">
        <v>443.64</v>
      </c>
      <c r="S366">
        <f t="shared" si="5"/>
        <v>-6.4267089898893029E-2</v>
      </c>
    </row>
    <row r="367" spans="13:19" x14ac:dyDescent="0.3">
      <c r="M367">
        <v>177</v>
      </c>
      <c r="S367">
        <f t="shared" si="5"/>
        <v>-0.5132753155011226</v>
      </c>
    </row>
    <row r="368" spans="13:19" x14ac:dyDescent="0.3">
      <c r="M368">
        <v>138.22</v>
      </c>
      <c r="S368">
        <f t="shared" si="5"/>
        <v>-0.57857886706448314</v>
      </c>
    </row>
    <row r="369" spans="13:19" x14ac:dyDescent="0.3">
      <c r="M369">
        <v>196</v>
      </c>
      <c r="S369">
        <f t="shared" si="5"/>
        <v>-0.481280279923406</v>
      </c>
    </row>
    <row r="370" spans="13:19" x14ac:dyDescent="0.3">
      <c r="M370">
        <v>431.4228</v>
      </c>
      <c r="S370">
        <f t="shared" si="5"/>
        <v>-8.4840234565212988E-2</v>
      </c>
    </row>
    <row r="371" spans="13:19" x14ac:dyDescent="0.3">
      <c r="M371">
        <v>285.5</v>
      </c>
      <c r="S371">
        <f t="shared" si="5"/>
        <v>-0.33056682285995131</v>
      </c>
    </row>
    <row r="372" spans="13:19" x14ac:dyDescent="0.3">
      <c r="M372">
        <v>830</v>
      </c>
      <c r="S372">
        <f t="shared" si="5"/>
        <v>0.58634353882777002</v>
      </c>
    </row>
    <row r="373" spans="13:19" x14ac:dyDescent="0.3">
      <c r="M373">
        <v>215</v>
      </c>
      <c r="S373">
        <f t="shared" si="5"/>
        <v>-0.44928524434568934</v>
      </c>
    </row>
    <row r="374" spans="13:19" x14ac:dyDescent="0.3">
      <c r="M374">
        <v>823.1961</v>
      </c>
      <c r="S374">
        <f t="shared" si="5"/>
        <v>0.57488611658738975</v>
      </c>
    </row>
    <row r="375" spans="13:19" x14ac:dyDescent="0.3">
      <c r="M375">
        <v>301.89999999999998</v>
      </c>
      <c r="S375">
        <f t="shared" si="5"/>
        <v>-0.30295005530865909</v>
      </c>
    </row>
    <row r="376" spans="13:19" x14ac:dyDescent="0.3">
      <c r="M376">
        <v>192</v>
      </c>
      <c r="S376">
        <f t="shared" si="5"/>
        <v>-0.48801607688713577</v>
      </c>
    </row>
    <row r="377" spans="13:19" x14ac:dyDescent="0.3">
      <c r="M377">
        <v>437.45</v>
      </c>
      <c r="S377">
        <f t="shared" si="5"/>
        <v>-7.469073570026491E-2</v>
      </c>
    </row>
    <row r="378" spans="13:19" x14ac:dyDescent="0.3">
      <c r="M378">
        <v>249.6533</v>
      </c>
      <c r="S378">
        <f t="shared" si="5"/>
        <v>-0.39093084611488471</v>
      </c>
    </row>
    <row r="379" spans="13:19" x14ac:dyDescent="0.3">
      <c r="M379">
        <v>275</v>
      </c>
      <c r="S379">
        <f t="shared" si="5"/>
        <v>-0.3482482898897421</v>
      </c>
    </row>
    <row r="380" spans="13:19" x14ac:dyDescent="0.3">
      <c r="M380">
        <v>211</v>
      </c>
      <c r="S380">
        <f t="shared" si="5"/>
        <v>-0.45602104130941917</v>
      </c>
    </row>
    <row r="381" spans="13:19" x14ac:dyDescent="0.3">
      <c r="M381">
        <v>649.72250000000008</v>
      </c>
      <c r="S381">
        <f t="shared" si="5"/>
        <v>0.28276537954556963</v>
      </c>
    </row>
    <row r="382" spans="13:19" x14ac:dyDescent="0.3">
      <c r="M382">
        <v>148</v>
      </c>
      <c r="S382">
        <f t="shared" si="5"/>
        <v>-0.56210984348816384</v>
      </c>
    </row>
    <row r="383" spans="13:19" x14ac:dyDescent="0.3">
      <c r="M383">
        <v>75.05</v>
      </c>
      <c r="S383">
        <f t="shared" si="5"/>
        <v>-0.68495394061418635</v>
      </c>
    </row>
    <row r="384" spans="13:19" x14ac:dyDescent="0.3">
      <c r="M384">
        <v>299.10000000000002</v>
      </c>
      <c r="S384">
        <f t="shared" si="5"/>
        <v>-0.30766511318326989</v>
      </c>
    </row>
    <row r="385" spans="13:19" x14ac:dyDescent="0.3">
      <c r="M385">
        <v>499.65499999999997</v>
      </c>
      <c r="S385">
        <f t="shared" si="5"/>
        <v>3.005932683193838E-2</v>
      </c>
    </row>
    <row r="386" spans="13:19" x14ac:dyDescent="0.3">
      <c r="M386">
        <v>394.98</v>
      </c>
      <c r="S386">
        <f t="shared" si="5"/>
        <v>-0.1462080599626662</v>
      </c>
    </row>
    <row r="387" spans="13:19" x14ac:dyDescent="0.3">
      <c r="M387">
        <v>145.05000000000001</v>
      </c>
      <c r="S387">
        <f t="shared" ref="S387:S450" si="6">(M387-$Q$2)/$R$2</f>
        <v>-0.56707749374891447</v>
      </c>
    </row>
    <row r="388" spans="13:19" x14ac:dyDescent="0.3">
      <c r="M388">
        <v>81.26169999999999</v>
      </c>
      <c r="S388">
        <f t="shared" si="6"/>
        <v>-0.67449375311428617</v>
      </c>
    </row>
    <row r="389" spans="13:19" x14ac:dyDescent="0.3">
      <c r="M389">
        <v>180.29660000000001</v>
      </c>
      <c r="S389">
        <f t="shared" si="6"/>
        <v>-0.50772400843346466</v>
      </c>
    </row>
    <row r="390" spans="13:19" x14ac:dyDescent="0.3">
      <c r="M390">
        <v>3174.36</v>
      </c>
      <c r="S390">
        <f t="shared" si="6"/>
        <v>4.5341267813001789</v>
      </c>
    </row>
    <row r="391" spans="13:19" x14ac:dyDescent="0.3">
      <c r="M391">
        <v>398.82</v>
      </c>
      <c r="S391">
        <f t="shared" si="6"/>
        <v>-0.13974169487748561</v>
      </c>
    </row>
    <row r="392" spans="13:19" x14ac:dyDescent="0.3">
      <c r="M392">
        <v>309.98</v>
      </c>
      <c r="S392">
        <f t="shared" si="6"/>
        <v>-0.28934374544192482</v>
      </c>
    </row>
    <row r="393" spans="13:19" x14ac:dyDescent="0.3">
      <c r="M393">
        <v>236.4</v>
      </c>
      <c r="S393">
        <f t="shared" si="6"/>
        <v>-0.41324873058973483</v>
      </c>
    </row>
    <row r="394" spans="13:19" x14ac:dyDescent="0.3">
      <c r="M394">
        <v>535</v>
      </c>
      <c r="S394">
        <f t="shared" si="6"/>
        <v>8.957851275269603E-2</v>
      </c>
    </row>
    <row r="395" spans="13:19" x14ac:dyDescent="0.3">
      <c r="M395">
        <v>118.35</v>
      </c>
      <c r="S395">
        <f t="shared" si="6"/>
        <v>-0.61203893848181101</v>
      </c>
    </row>
    <row r="396" spans="13:19" x14ac:dyDescent="0.3">
      <c r="M396">
        <v>430</v>
      </c>
      <c r="S396">
        <f t="shared" si="6"/>
        <v>-8.7236157545211676E-2</v>
      </c>
    </row>
    <row r="397" spans="13:19" x14ac:dyDescent="0.3">
      <c r="M397">
        <v>618.07999999999993</v>
      </c>
      <c r="S397">
        <f t="shared" si="6"/>
        <v>0.22948101568936422</v>
      </c>
    </row>
    <row r="398" spans="13:19" x14ac:dyDescent="0.3">
      <c r="M398">
        <v>129</v>
      </c>
      <c r="S398">
        <f t="shared" si="6"/>
        <v>-0.59410487906588039</v>
      </c>
    </row>
    <row r="399" spans="13:19" x14ac:dyDescent="0.3">
      <c r="M399">
        <v>1232.5</v>
      </c>
      <c r="S399">
        <f t="shared" si="6"/>
        <v>1.2641331083030829</v>
      </c>
    </row>
    <row r="400" spans="13:19" x14ac:dyDescent="0.3">
      <c r="M400">
        <v>231.54670000000002</v>
      </c>
      <c r="S400">
        <f t="shared" si="6"/>
        <v>-0.42142144144075228</v>
      </c>
    </row>
    <row r="401" spans="13:19" x14ac:dyDescent="0.3">
      <c r="M401">
        <v>217.98000000000002</v>
      </c>
      <c r="S401">
        <f t="shared" si="6"/>
        <v>-0.44426707560771062</v>
      </c>
    </row>
    <row r="402" spans="13:19" x14ac:dyDescent="0.3">
      <c r="M402">
        <v>45.879999999999995</v>
      </c>
      <c r="S402">
        <f t="shared" si="6"/>
        <v>-0.73407473997218609</v>
      </c>
    </row>
    <row r="403" spans="13:19" x14ac:dyDescent="0.3">
      <c r="M403">
        <v>654.18290000000013</v>
      </c>
      <c r="S403">
        <f t="shared" si="6"/>
        <v>0.29027646673982488</v>
      </c>
    </row>
    <row r="404" spans="13:19" x14ac:dyDescent="0.3">
      <c r="M404">
        <v>645</v>
      </c>
      <c r="S404">
        <f t="shared" si="6"/>
        <v>0.27481292925526601</v>
      </c>
    </row>
    <row r="405" spans="13:19" x14ac:dyDescent="0.3">
      <c r="M405">
        <v>250.2</v>
      </c>
      <c r="S405">
        <f t="shared" si="6"/>
        <v>-0.39001023106486699</v>
      </c>
    </row>
    <row r="406" spans="13:19" x14ac:dyDescent="0.3">
      <c r="M406">
        <v>162.87</v>
      </c>
      <c r="S406">
        <f t="shared" si="6"/>
        <v>-0.5370695182754982</v>
      </c>
    </row>
    <row r="407" spans="13:19" x14ac:dyDescent="0.3">
      <c r="M407">
        <v>77.75</v>
      </c>
      <c r="S407">
        <f t="shared" si="6"/>
        <v>-0.68040727766366871</v>
      </c>
    </row>
    <row r="408" spans="13:19" x14ac:dyDescent="0.3">
      <c r="M408">
        <v>94.32</v>
      </c>
      <c r="S408">
        <f t="shared" si="6"/>
        <v>-0.65250423874141794</v>
      </c>
    </row>
    <row r="409" spans="13:19" x14ac:dyDescent="0.3">
      <c r="M409">
        <v>111.8</v>
      </c>
      <c r="S409">
        <f t="shared" si="6"/>
        <v>-0.62306880600991865</v>
      </c>
    </row>
    <row r="410" spans="13:19" x14ac:dyDescent="0.3">
      <c r="M410">
        <v>280</v>
      </c>
      <c r="S410">
        <f t="shared" si="6"/>
        <v>-0.33982854368507981</v>
      </c>
    </row>
    <row r="411" spans="13:19" x14ac:dyDescent="0.3">
      <c r="M411">
        <v>66.5</v>
      </c>
      <c r="S411">
        <f t="shared" si="6"/>
        <v>-0.6993517066241588</v>
      </c>
    </row>
    <row r="412" spans="13:19" x14ac:dyDescent="0.3">
      <c r="M412">
        <v>216.7</v>
      </c>
      <c r="S412">
        <f t="shared" si="6"/>
        <v>-0.44642253063610421</v>
      </c>
    </row>
    <row r="413" spans="13:19" x14ac:dyDescent="0.3">
      <c r="M413">
        <v>213</v>
      </c>
      <c r="S413">
        <f t="shared" si="6"/>
        <v>-0.45265314282755426</v>
      </c>
    </row>
    <row r="414" spans="13:19" x14ac:dyDescent="0.3">
      <c r="M414">
        <v>900</v>
      </c>
      <c r="S414">
        <f t="shared" si="6"/>
        <v>0.70421998569304189</v>
      </c>
    </row>
    <row r="415" spans="13:19" x14ac:dyDescent="0.3">
      <c r="M415">
        <v>975</v>
      </c>
      <c r="S415">
        <f t="shared" si="6"/>
        <v>0.8305161787629759</v>
      </c>
    </row>
    <row r="416" spans="13:19" x14ac:dyDescent="0.3">
      <c r="M416">
        <v>314.34500000000003</v>
      </c>
      <c r="S416">
        <f t="shared" si="6"/>
        <v>-0.28199330700525466</v>
      </c>
    </row>
    <row r="417" spans="13:19" x14ac:dyDescent="0.3">
      <c r="M417">
        <v>240</v>
      </c>
      <c r="S417">
        <f t="shared" si="6"/>
        <v>-0.40718651332237799</v>
      </c>
    </row>
    <row r="418" spans="13:19" x14ac:dyDescent="0.3">
      <c r="M418">
        <v>700</v>
      </c>
      <c r="S418">
        <f t="shared" si="6"/>
        <v>0.36743013750655096</v>
      </c>
    </row>
    <row r="419" spans="13:19" x14ac:dyDescent="0.3">
      <c r="M419">
        <v>264.8</v>
      </c>
      <c r="S419">
        <f t="shared" si="6"/>
        <v>-0.3654245721472531</v>
      </c>
    </row>
    <row r="420" spans="13:19" x14ac:dyDescent="0.3">
      <c r="M420">
        <v>320</v>
      </c>
      <c r="S420">
        <f t="shared" si="6"/>
        <v>-0.27247057404778163</v>
      </c>
    </row>
    <row r="421" spans="13:19" x14ac:dyDescent="0.3">
      <c r="M421">
        <v>205.46170000000001</v>
      </c>
      <c r="S421">
        <f t="shared" si="6"/>
        <v>-0.46534725739047539</v>
      </c>
    </row>
    <row r="422" spans="13:19" x14ac:dyDescent="0.3">
      <c r="M422">
        <v>485.78600000000006</v>
      </c>
      <c r="S422">
        <f t="shared" si="6"/>
        <v>6.7046348094463148E-3</v>
      </c>
    </row>
    <row r="423" spans="13:19" x14ac:dyDescent="0.3">
      <c r="M423">
        <v>650</v>
      </c>
      <c r="S423">
        <f t="shared" si="6"/>
        <v>0.28323267545992825</v>
      </c>
    </row>
    <row r="424" spans="13:19" x14ac:dyDescent="0.3">
      <c r="M424">
        <v>99</v>
      </c>
      <c r="S424">
        <f t="shared" si="6"/>
        <v>-0.64462335629385403</v>
      </c>
    </row>
    <row r="425" spans="13:19" x14ac:dyDescent="0.3">
      <c r="M425">
        <v>292</v>
      </c>
      <c r="S425">
        <f t="shared" si="6"/>
        <v>-0.31962115279389036</v>
      </c>
    </row>
    <row r="426" spans="13:19" x14ac:dyDescent="0.3">
      <c r="M426">
        <v>347.3</v>
      </c>
      <c r="S426">
        <f t="shared" si="6"/>
        <v>-0.22649875977032563</v>
      </c>
    </row>
    <row r="427" spans="13:19" x14ac:dyDescent="0.3">
      <c r="M427">
        <v>557.98540000000003</v>
      </c>
      <c r="S427">
        <f t="shared" si="6"/>
        <v>0.1282847596352249</v>
      </c>
    </row>
    <row r="428" spans="13:19" x14ac:dyDescent="0.3">
      <c r="M428">
        <v>126.2</v>
      </c>
      <c r="S428">
        <f t="shared" si="6"/>
        <v>-0.59881993694049129</v>
      </c>
    </row>
    <row r="429" spans="13:19" x14ac:dyDescent="0.3">
      <c r="M429">
        <v>335.3</v>
      </c>
      <c r="S429">
        <f t="shared" si="6"/>
        <v>-0.24670615066151508</v>
      </c>
    </row>
    <row r="430" spans="13:19" x14ac:dyDescent="0.3">
      <c r="M430">
        <v>147.25</v>
      </c>
      <c r="S430">
        <f t="shared" si="6"/>
        <v>-0.56337280541886314</v>
      </c>
    </row>
    <row r="431" spans="13:19" x14ac:dyDescent="0.3">
      <c r="M431">
        <v>327.85</v>
      </c>
      <c r="S431">
        <f t="shared" si="6"/>
        <v>-0.25925157250646186</v>
      </c>
    </row>
    <row r="432" spans="13:19" x14ac:dyDescent="0.3">
      <c r="M432">
        <v>107.5</v>
      </c>
      <c r="S432">
        <f t="shared" si="6"/>
        <v>-0.63030978774592816</v>
      </c>
    </row>
    <row r="433" spans="13:19" x14ac:dyDescent="0.3">
      <c r="M433">
        <v>951.92500000000007</v>
      </c>
      <c r="S433">
        <f t="shared" si="6"/>
        <v>0.7916590500284596</v>
      </c>
    </row>
    <row r="434" spans="13:19" x14ac:dyDescent="0.3">
      <c r="M434">
        <v>138.5</v>
      </c>
      <c r="S434">
        <f t="shared" si="6"/>
        <v>-0.57810736127702211</v>
      </c>
    </row>
    <row r="435" spans="13:19" x14ac:dyDescent="0.3">
      <c r="M435">
        <v>27.468</v>
      </c>
      <c r="S435">
        <f t="shared" si="6"/>
        <v>-0.76507961339623431</v>
      </c>
    </row>
    <row r="436" spans="13:19" x14ac:dyDescent="0.3">
      <c r="M436">
        <v>320</v>
      </c>
      <c r="S436">
        <f t="shared" si="6"/>
        <v>-0.27247057404778163</v>
      </c>
    </row>
    <row r="437" spans="13:19" x14ac:dyDescent="0.3">
      <c r="M437">
        <v>212</v>
      </c>
      <c r="S437">
        <f t="shared" si="6"/>
        <v>-0.45433709206848671</v>
      </c>
    </row>
    <row r="438" spans="13:19" x14ac:dyDescent="0.3">
      <c r="M438">
        <v>376.1</v>
      </c>
      <c r="S438">
        <f t="shared" si="6"/>
        <v>-0.17800102163147094</v>
      </c>
    </row>
    <row r="439" spans="13:19" x14ac:dyDescent="0.3">
      <c r="M439">
        <v>240.75</v>
      </c>
      <c r="S439">
        <f t="shared" si="6"/>
        <v>-0.40592355139167863</v>
      </c>
    </row>
    <row r="440" spans="13:19" x14ac:dyDescent="0.3">
      <c r="M440">
        <v>327.02999999999997</v>
      </c>
      <c r="S440">
        <f t="shared" si="6"/>
        <v>-0.26063241088402656</v>
      </c>
    </row>
    <row r="441" spans="13:19" x14ac:dyDescent="0.3">
      <c r="M441">
        <v>815.45</v>
      </c>
      <c r="S441">
        <f t="shared" si="6"/>
        <v>0.56184207737220293</v>
      </c>
    </row>
    <row r="442" spans="13:19" x14ac:dyDescent="0.3">
      <c r="M442">
        <v>148.16000000000003</v>
      </c>
      <c r="S442">
        <f t="shared" si="6"/>
        <v>-0.56184041160961451</v>
      </c>
    </row>
    <row r="443" spans="13:19" x14ac:dyDescent="0.3">
      <c r="M443">
        <v>99.9</v>
      </c>
      <c r="S443">
        <f t="shared" si="6"/>
        <v>-0.64310780197701489</v>
      </c>
    </row>
    <row r="444" spans="13:19" x14ac:dyDescent="0.3">
      <c r="M444">
        <v>242.04</v>
      </c>
      <c r="S444">
        <f t="shared" si="6"/>
        <v>-0.40375125687087582</v>
      </c>
    </row>
    <row r="445" spans="13:19" x14ac:dyDescent="0.3">
      <c r="M445">
        <v>97.25</v>
      </c>
      <c r="S445">
        <f t="shared" si="6"/>
        <v>-0.64757026746548585</v>
      </c>
    </row>
    <row r="446" spans="13:19" x14ac:dyDescent="0.3">
      <c r="M446">
        <v>1000</v>
      </c>
      <c r="S446">
        <f t="shared" si="6"/>
        <v>0.87261490978628731</v>
      </c>
    </row>
    <row r="447" spans="13:19" x14ac:dyDescent="0.3">
      <c r="M447">
        <v>256.5</v>
      </c>
      <c r="S447">
        <f t="shared" si="6"/>
        <v>-0.3794013508469925</v>
      </c>
    </row>
    <row r="448" spans="13:19" x14ac:dyDescent="0.3">
      <c r="M448">
        <v>456</v>
      </c>
      <c r="S448">
        <f t="shared" si="6"/>
        <v>-4.3453477280967864E-2</v>
      </c>
    </row>
    <row r="449" spans="13:19" x14ac:dyDescent="0.3">
      <c r="M449">
        <v>173.2</v>
      </c>
      <c r="S449">
        <f t="shared" si="6"/>
        <v>-0.51967432261666591</v>
      </c>
    </row>
    <row r="450" spans="13:19" x14ac:dyDescent="0.3">
      <c r="M450">
        <v>80.3</v>
      </c>
      <c r="S450">
        <f t="shared" si="6"/>
        <v>-0.6761132070992909</v>
      </c>
    </row>
    <row r="451" spans="13:19" x14ac:dyDescent="0.3">
      <c r="M451">
        <v>349.91300000000001</v>
      </c>
      <c r="S451">
        <f t="shared" ref="S451:S501" si="7">(M451-$Q$2)/$R$2</f>
        <v>-0.22209860040376914</v>
      </c>
    </row>
    <row r="452" spans="13:19" x14ac:dyDescent="0.3">
      <c r="M452">
        <v>67.5</v>
      </c>
      <c r="S452">
        <f t="shared" si="7"/>
        <v>-0.69766775738322639</v>
      </c>
    </row>
    <row r="453" spans="13:19" x14ac:dyDescent="0.3">
      <c r="M453">
        <v>292.5</v>
      </c>
      <c r="S453">
        <f t="shared" si="7"/>
        <v>-0.31877917817342416</v>
      </c>
    </row>
    <row r="454" spans="13:19" x14ac:dyDescent="0.3">
      <c r="M454">
        <v>251.31760000000003</v>
      </c>
      <c r="S454">
        <f t="shared" si="7"/>
        <v>-0.38812824939320079</v>
      </c>
    </row>
    <row r="455" spans="13:19" x14ac:dyDescent="0.3">
      <c r="M455">
        <v>510.92</v>
      </c>
      <c r="S455">
        <f t="shared" si="7"/>
        <v>4.9029015031042553E-2</v>
      </c>
    </row>
    <row r="456" spans="13:19" x14ac:dyDescent="0.3">
      <c r="M456">
        <v>203.95</v>
      </c>
      <c r="S456">
        <f t="shared" si="7"/>
        <v>-0.46789288345799301</v>
      </c>
    </row>
    <row r="457" spans="13:19" x14ac:dyDescent="0.3">
      <c r="M457">
        <v>479.47929999999997</v>
      </c>
      <c r="S457">
        <f t="shared" si="7"/>
        <v>-3.9155278683425492E-3</v>
      </c>
    </row>
    <row r="458" spans="13:19" x14ac:dyDescent="0.3">
      <c r="M458">
        <v>35</v>
      </c>
      <c r="S458">
        <f t="shared" si="7"/>
        <v>-0.75239610771353116</v>
      </c>
    </row>
    <row r="459" spans="13:19" x14ac:dyDescent="0.3">
      <c r="M459">
        <v>190</v>
      </c>
      <c r="S459">
        <f t="shared" si="7"/>
        <v>-0.49138397536900069</v>
      </c>
    </row>
    <row r="460" spans="13:19" x14ac:dyDescent="0.3">
      <c r="M460">
        <v>95.34</v>
      </c>
      <c r="S460">
        <f t="shared" si="7"/>
        <v>-0.65078661051566677</v>
      </c>
    </row>
    <row r="461" spans="13:19" x14ac:dyDescent="0.3">
      <c r="M461">
        <v>385.11410000000001</v>
      </c>
      <c r="S461">
        <f t="shared" si="7"/>
        <v>-0.16282173477878173</v>
      </c>
    </row>
    <row r="462" spans="13:19" x14ac:dyDescent="0.3">
      <c r="M462">
        <v>140</v>
      </c>
      <c r="S462">
        <f t="shared" si="7"/>
        <v>-0.5755814374156234</v>
      </c>
    </row>
    <row r="463" spans="13:19" x14ac:dyDescent="0.3">
      <c r="M463">
        <v>335</v>
      </c>
      <c r="S463">
        <f t="shared" si="7"/>
        <v>-0.24721133543379484</v>
      </c>
    </row>
    <row r="464" spans="13:19" x14ac:dyDescent="0.3">
      <c r="M464">
        <v>173.5</v>
      </c>
      <c r="S464">
        <f t="shared" si="7"/>
        <v>-0.51916913784438623</v>
      </c>
    </row>
    <row r="465" spans="13:19" x14ac:dyDescent="0.3">
      <c r="M465">
        <v>135</v>
      </c>
      <c r="S465">
        <f t="shared" si="7"/>
        <v>-0.58400118362028575</v>
      </c>
    </row>
    <row r="466" spans="13:19" x14ac:dyDescent="0.3">
      <c r="M466">
        <v>143</v>
      </c>
      <c r="S466">
        <f t="shared" si="7"/>
        <v>-0.57052958969282608</v>
      </c>
    </row>
    <row r="467" spans="13:19" x14ac:dyDescent="0.3">
      <c r="M467">
        <v>178.5</v>
      </c>
      <c r="S467">
        <f t="shared" si="7"/>
        <v>-0.51074939163972388</v>
      </c>
    </row>
    <row r="468" spans="13:19" x14ac:dyDescent="0.3">
      <c r="M468">
        <v>275</v>
      </c>
      <c r="S468">
        <f t="shared" si="7"/>
        <v>-0.3482482898897421</v>
      </c>
    </row>
    <row r="469" spans="13:19" x14ac:dyDescent="0.3">
      <c r="M469">
        <v>133</v>
      </c>
      <c r="S469">
        <f t="shared" si="7"/>
        <v>-0.58736908210215055</v>
      </c>
    </row>
    <row r="470" spans="13:19" x14ac:dyDescent="0.3">
      <c r="M470">
        <v>117.5</v>
      </c>
      <c r="S470">
        <f t="shared" si="7"/>
        <v>-0.61347029533660369</v>
      </c>
    </row>
    <row r="471" spans="13:19" x14ac:dyDescent="0.3">
      <c r="M471">
        <v>263.60000000000002</v>
      </c>
      <c r="S471">
        <f t="shared" si="7"/>
        <v>-0.36744531123637203</v>
      </c>
    </row>
    <row r="472" spans="13:19" x14ac:dyDescent="0.3">
      <c r="M472">
        <v>220</v>
      </c>
      <c r="S472">
        <f t="shared" si="7"/>
        <v>-0.4408654981410271</v>
      </c>
    </row>
    <row r="473" spans="13:19" x14ac:dyDescent="0.3">
      <c r="M473">
        <v>246.8</v>
      </c>
      <c r="S473">
        <f t="shared" si="7"/>
        <v>-0.3957356584840373</v>
      </c>
    </row>
    <row r="474" spans="13:19" x14ac:dyDescent="0.3">
      <c r="M474">
        <v>188.79</v>
      </c>
      <c r="S474">
        <f t="shared" si="7"/>
        <v>-0.49342155395052906</v>
      </c>
    </row>
    <row r="475" spans="13:19" x14ac:dyDescent="0.3">
      <c r="M475">
        <v>440.06</v>
      </c>
      <c r="S475">
        <f t="shared" si="7"/>
        <v>-7.0295628181431188E-2</v>
      </c>
    </row>
    <row r="476" spans="13:19" x14ac:dyDescent="0.3">
      <c r="M476">
        <v>412.77600000000001</v>
      </c>
      <c r="S476">
        <f t="shared" si="7"/>
        <v>-0.11624049927103225</v>
      </c>
    </row>
    <row r="477" spans="13:19" x14ac:dyDescent="0.3">
      <c r="M477">
        <v>124.4</v>
      </c>
      <c r="S477">
        <f t="shared" si="7"/>
        <v>-0.6018510455741698</v>
      </c>
    </row>
    <row r="478" spans="13:19" x14ac:dyDescent="0.3">
      <c r="M478">
        <v>229.42200000000003</v>
      </c>
      <c r="S478">
        <f t="shared" si="7"/>
        <v>-0.42499932839296145</v>
      </c>
    </row>
    <row r="479" spans="13:19" x14ac:dyDescent="0.3">
      <c r="M479">
        <v>137.5</v>
      </c>
      <c r="S479">
        <f t="shared" si="7"/>
        <v>-0.57979131051795452</v>
      </c>
    </row>
    <row r="480" spans="13:19" x14ac:dyDescent="0.3">
      <c r="M480">
        <v>233.98929999999996</v>
      </c>
      <c r="S480">
        <f t="shared" si="7"/>
        <v>-0.41730822702485076</v>
      </c>
    </row>
    <row r="481" spans="13:19" x14ac:dyDescent="0.3">
      <c r="M481">
        <v>300</v>
      </c>
      <c r="S481">
        <f t="shared" si="7"/>
        <v>-0.30614955886643075</v>
      </c>
    </row>
    <row r="482" spans="13:19" x14ac:dyDescent="0.3">
      <c r="M482">
        <v>270.5</v>
      </c>
      <c r="S482">
        <f t="shared" si="7"/>
        <v>-0.35582606147393814</v>
      </c>
    </row>
    <row r="483" spans="13:19" x14ac:dyDescent="0.3">
      <c r="M483">
        <v>1540</v>
      </c>
      <c r="S483">
        <f t="shared" si="7"/>
        <v>1.7819474998898124</v>
      </c>
    </row>
    <row r="484" spans="13:19" x14ac:dyDescent="0.3">
      <c r="M484">
        <v>113.84</v>
      </c>
      <c r="S484">
        <f t="shared" si="7"/>
        <v>-0.61963354955841643</v>
      </c>
    </row>
    <row r="485" spans="13:19" x14ac:dyDescent="0.3">
      <c r="M485">
        <v>744</v>
      </c>
      <c r="S485">
        <f t="shared" si="7"/>
        <v>0.44152390410757897</v>
      </c>
    </row>
    <row r="486" spans="13:19" x14ac:dyDescent="0.3">
      <c r="M486">
        <v>157.5</v>
      </c>
      <c r="S486">
        <f t="shared" si="7"/>
        <v>-0.54611232569930546</v>
      </c>
    </row>
    <row r="487" spans="13:19" x14ac:dyDescent="0.3">
      <c r="M487">
        <v>189</v>
      </c>
      <c r="S487">
        <f t="shared" si="7"/>
        <v>-0.49306792460993315</v>
      </c>
    </row>
    <row r="488" spans="13:19" x14ac:dyDescent="0.3">
      <c r="M488">
        <v>176.32000000000002</v>
      </c>
      <c r="S488">
        <f t="shared" si="7"/>
        <v>-0.51442040098495656</v>
      </c>
    </row>
    <row r="489" spans="13:19" x14ac:dyDescent="0.3">
      <c r="M489">
        <v>120.70749999999998</v>
      </c>
      <c r="S489">
        <f t="shared" si="7"/>
        <v>-0.60806902814631281</v>
      </c>
    </row>
    <row r="490" spans="13:19" x14ac:dyDescent="0.3">
      <c r="M490">
        <v>733.65499999999997</v>
      </c>
      <c r="S490">
        <f t="shared" si="7"/>
        <v>0.42410344921013271</v>
      </c>
    </row>
    <row r="491" spans="13:19" x14ac:dyDescent="0.3">
      <c r="M491">
        <v>579.40769999999998</v>
      </c>
      <c r="S491">
        <f t="shared" si="7"/>
        <v>0.16435882545925212</v>
      </c>
    </row>
    <row r="492" spans="13:19" x14ac:dyDescent="0.3">
      <c r="M492">
        <v>114</v>
      </c>
      <c r="S492">
        <f t="shared" si="7"/>
        <v>-0.61936411767986721</v>
      </c>
    </row>
    <row r="493" spans="13:19" x14ac:dyDescent="0.3">
      <c r="M493">
        <v>155</v>
      </c>
      <c r="S493">
        <f t="shared" si="7"/>
        <v>-0.55032219880163658</v>
      </c>
    </row>
    <row r="494" spans="13:19" x14ac:dyDescent="0.3">
      <c r="M494">
        <v>91.33</v>
      </c>
      <c r="S494">
        <f t="shared" si="7"/>
        <v>-0.65753924697180599</v>
      </c>
    </row>
    <row r="495" spans="13:19" x14ac:dyDescent="0.3">
      <c r="M495">
        <v>226.5</v>
      </c>
      <c r="S495">
        <f t="shared" si="7"/>
        <v>-0.42991982807496615</v>
      </c>
    </row>
    <row r="496" spans="13:19" x14ac:dyDescent="0.3">
      <c r="M496">
        <v>106</v>
      </c>
      <c r="S496">
        <f t="shared" si="7"/>
        <v>-0.63283571160732688</v>
      </c>
    </row>
    <row r="497" spans="13:19" x14ac:dyDescent="0.3">
      <c r="M497">
        <v>714.37699999999995</v>
      </c>
      <c r="S497">
        <f t="shared" si="7"/>
        <v>0.39164027574343679</v>
      </c>
    </row>
    <row r="498" spans="13:19" x14ac:dyDescent="0.3">
      <c r="M498">
        <v>386.88</v>
      </c>
      <c r="S498">
        <f t="shared" si="7"/>
        <v>-0.15984804881421913</v>
      </c>
    </row>
    <row r="499" spans="13:19" x14ac:dyDescent="0.3">
      <c r="M499">
        <v>393.21479999999997</v>
      </c>
      <c r="S499">
        <f t="shared" si="7"/>
        <v>-0.14918056716276026</v>
      </c>
    </row>
    <row r="500" spans="13:19" x14ac:dyDescent="0.3">
      <c r="M500">
        <v>215</v>
      </c>
      <c r="S500">
        <f t="shared" si="7"/>
        <v>-0.44928524434568934</v>
      </c>
    </row>
    <row r="501" spans="13:19" x14ac:dyDescent="0.3">
      <c r="M501">
        <v>171.4837</v>
      </c>
      <c r="S501">
        <f t="shared" si="7"/>
        <v>-0.52256448469887828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Random 5 CDMS ID</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Mayank Verma</dc:creator>
  <cp:lastModifiedBy>Sindiya K</cp:lastModifiedBy>
  <dcterms:created xsi:type="dcterms:W3CDTF">2015-06-05T18:17:20Z</dcterms:created>
  <dcterms:modified xsi:type="dcterms:W3CDTF">2023-09-29T08:53:52Z</dcterms:modified>
</cp:coreProperties>
</file>