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<sst xmlns="http://schemas.openxmlformats.org/spreadsheetml/2006/main" count="356" uniqueCount="54">
  <si>
    <t>Дополнительные баллы</t>
  </si>
  <si>
    <t>Выполнение дз 15 урока</t>
  </si>
  <si>
    <t>Выполнение дз 38 урока</t>
  </si>
  <si>
    <t>Дипломная работа</t>
  </si>
  <si>
    <t>1 месяц</t>
  </si>
  <si>
    <t>Будние уроки</t>
  </si>
  <si>
    <t>Субботние уроки</t>
  </si>
  <si>
    <t>ДЗ</t>
  </si>
  <si>
    <t>Итог</t>
  </si>
  <si>
    <t>Ертуган</t>
  </si>
  <si>
    <t>Олжас</t>
  </si>
  <si>
    <t>Анзор</t>
  </si>
  <si>
    <t>Ержан</t>
  </si>
  <si>
    <t>Аяна</t>
  </si>
  <si>
    <t>Исмат</t>
  </si>
  <si>
    <t>Куаныш</t>
  </si>
  <si>
    <t>Айбар</t>
  </si>
  <si>
    <t>Ануар</t>
  </si>
  <si>
    <t>Чингиз</t>
  </si>
  <si>
    <t>Дархан</t>
  </si>
  <si>
    <t>Мухаммад</t>
  </si>
  <si>
    <t>Дарина</t>
  </si>
  <si>
    <t>Султанбек</t>
  </si>
  <si>
    <t>Султан</t>
  </si>
  <si>
    <t>Адилет</t>
  </si>
  <si>
    <t>Даурен</t>
  </si>
  <si>
    <t>Азамат</t>
  </si>
  <si>
    <t>Авраам</t>
  </si>
  <si>
    <t>Ева</t>
  </si>
  <si>
    <t>Нурахмет</t>
  </si>
  <si>
    <t>Нурали</t>
  </si>
  <si>
    <t>Женисгуль</t>
  </si>
  <si>
    <t>Зарина</t>
  </si>
  <si>
    <t>Хамза</t>
  </si>
  <si>
    <t>Ермурат</t>
  </si>
  <si>
    <t>Томирис</t>
  </si>
  <si>
    <t>Назарали</t>
  </si>
  <si>
    <t>Едыге</t>
  </si>
  <si>
    <t>Турсун</t>
  </si>
  <si>
    <t>Эльдар</t>
  </si>
  <si>
    <t>Илья</t>
  </si>
  <si>
    <t>Нуртас</t>
  </si>
  <si>
    <t>Валерий</t>
  </si>
  <si>
    <t>Мустафа</t>
  </si>
  <si>
    <t>Сакина</t>
  </si>
  <si>
    <t>Айлин</t>
  </si>
  <si>
    <t>Аян</t>
  </si>
  <si>
    <t>Минислам</t>
  </si>
  <si>
    <t>2 месяц</t>
  </si>
  <si>
    <t>3 месяц</t>
  </si>
  <si>
    <t>4 месяц</t>
  </si>
  <si>
    <t>5 месяц</t>
  </si>
  <si>
    <t>Сумма</t>
  </si>
  <si>
    <t>Баллы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</si>
</sst>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3">
    <font>
      <sz val="10.0"/>
      <color rgb="FF000000"/>
      <name val="Arial"/>
    </font>
    <font>
      <color theme="1"/>
      <name val="Arial"/>
    </font>
    <font>
      <strike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14"/>
    <col customWidth="1" min="9" max="9" width="22.86"/>
  </cols>
  <sheetData>
    <row r="1">
      <c r="I1" s="1" t="s">
        <v>0</v>
      </c>
      <c r="J1" s="1"/>
    </row>
    <row r="2">
      <c r="I2" s="1" t="s">
        <v>1</v>
      </c>
      <c r="J2" s="2">
        <v>3.0</v>
      </c>
    </row>
    <row r="3">
      <c r="I3" s="1" t="s">
        <v>2</v>
      </c>
      <c r="J3" s="2">
        <v>5.0</v>
      </c>
    </row>
    <row r="4">
      <c r="I4" s="1" t="s">
        <v>3</v>
      </c>
      <c r="J4" s="2">
        <v>10.0</v>
      </c>
    </row>
    <row r="7">
      <c r="K7" s="3"/>
      <c r="L7" s="3"/>
      <c r="M7" s="4"/>
    </row>
    <row r="8">
      <c r="A8" s="5" t="s">
        <v>4</v>
      </c>
      <c r="G8" s="5" t="s">
        <v>4</v>
      </c>
      <c r="M8" s="5" t="s">
        <v>4</v>
      </c>
      <c r="S8" s="5" t="s">
        <v>4</v>
      </c>
    </row>
    <row r="9">
      <c r="B9" s="6" t="s">
        <v>5</v>
      </c>
      <c r="C9" s="6" t="s">
        <v>6</v>
      </c>
      <c r="D9" s="6" t="s">
        <v>7</v>
      </c>
      <c r="E9" s="6" t="s">
        <v>8</v>
      </c>
      <c r="H9" s="6" t="s">
        <v>5</v>
      </c>
      <c r="I9" s="6" t="s">
        <v>6</v>
      </c>
      <c r="J9" s="6" t="s">
        <v>7</v>
      </c>
      <c r="K9" s="6" t="s">
        <v>8</v>
      </c>
      <c r="N9" s="6" t="s">
        <v>5</v>
      </c>
      <c r="O9" s="6" t="s">
        <v>6</v>
      </c>
      <c r="P9" s="6" t="s">
        <v>7</v>
      </c>
      <c r="Q9" s="6" t="s">
        <v>8</v>
      </c>
      <c r="T9" s="6" t="s">
        <v>5</v>
      </c>
      <c r="U9" s="6" t="s">
        <v>6</v>
      </c>
      <c r="V9" s="6" t="s">
        <v>7</v>
      </c>
      <c r="W9" s="6" t="s">
        <v>8</v>
      </c>
    </row>
    <row r="10">
      <c r="A10" s="7" t="s">
        <v>9</v>
      </c>
      <c r="B10" s="7">
        <v>12.0</v>
      </c>
      <c r="C10" s="7">
        <v>4.0</v>
      </c>
      <c r="D10" s="7">
        <v>12.0</v>
      </c>
      <c r="E10" s="8">
        <f t="shared" ref="E10:E19" si="1">B10+C10*2+IF(D10&gt;14, IF(D10&gt;37, D10*2 + 3 + 5, D10*2 + 3), D10*2) </f>
        <v>44</v>
      </c>
      <c r="G10" s="6" t="s">
        <v>10</v>
      </c>
      <c r="H10" s="6">
        <v>12.0</v>
      </c>
      <c r="I10" s="6">
        <v>4.0</v>
      </c>
      <c r="J10" s="6">
        <v>12.0</v>
      </c>
      <c r="K10" s="9">
        <f t="shared" ref="K10:K19" si="2">H10+I10*2+IF(J10&gt;14, IF(J10&gt;37, J10*2 + 3 + 5, J10*2 + 3), J10*2) </f>
        <v>44</v>
      </c>
      <c r="M10" s="6" t="s">
        <v>11</v>
      </c>
      <c r="N10" s="6">
        <v>12.0</v>
      </c>
      <c r="O10" s="6">
        <v>3.0</v>
      </c>
      <c r="P10" s="6">
        <v>11.0</v>
      </c>
      <c r="Q10" s="9">
        <f t="shared" ref="Q10:Q19" si="3">N10+O10*2+IF(P10&gt;14, IF(P10&gt;37, P10*2 + 3 + 5, P10*2 + 3), P10*2) </f>
        <v>40</v>
      </c>
      <c r="S10" s="6" t="s">
        <v>12</v>
      </c>
      <c r="T10" s="6">
        <v>4.0</v>
      </c>
      <c r="U10" s="6">
        <v>3.0</v>
      </c>
      <c r="V10" s="6">
        <v>3.0</v>
      </c>
      <c r="W10" s="9">
        <f t="shared" ref="W10:W19" si="4">T10+U10*2+IF(V10&gt;14, IF(V10&gt;37, V10*2 + 3 + 5, V10*2 + 3), V10*2) </f>
        <v>16</v>
      </c>
    </row>
    <row r="11">
      <c r="A11" s="6" t="s">
        <v>13</v>
      </c>
      <c r="B11" s="6">
        <v>12.0</v>
      </c>
      <c r="C11" s="6">
        <v>3.0</v>
      </c>
      <c r="D11" s="6">
        <v>12.0</v>
      </c>
      <c r="E11" s="9">
        <f t="shared" si="1"/>
        <v>42</v>
      </c>
      <c r="G11" s="7" t="s">
        <v>14</v>
      </c>
      <c r="H11" s="7">
        <v>4.0</v>
      </c>
      <c r="I11" s="7">
        <v>2.0</v>
      </c>
      <c r="J11" s="7">
        <v>12.0</v>
      </c>
      <c r="K11" s="8">
        <f t="shared" si="2"/>
        <v>32</v>
      </c>
      <c r="M11" s="7" t="s">
        <v>15</v>
      </c>
      <c r="N11" s="7">
        <v>10.0</v>
      </c>
      <c r="O11" s="7">
        <v>2.0</v>
      </c>
      <c r="P11" s="7">
        <v>3.0</v>
      </c>
      <c r="Q11" s="8">
        <f t="shared" si="3"/>
        <v>20</v>
      </c>
      <c r="S11" s="7" t="s">
        <v>16</v>
      </c>
      <c r="T11" s="7">
        <v>6.0</v>
      </c>
      <c r="U11" s="7">
        <v>2.0</v>
      </c>
      <c r="V11" s="7">
        <v>3.0</v>
      </c>
      <c r="W11" s="8">
        <f t="shared" si="4"/>
        <v>16</v>
      </c>
    </row>
    <row r="12">
      <c r="A12" s="6" t="s">
        <v>17</v>
      </c>
      <c r="B12" s="6">
        <v>6.0</v>
      </c>
      <c r="C12" s="6">
        <v>2.0</v>
      </c>
      <c r="D12" s="6">
        <v>3.0</v>
      </c>
      <c r="E12" s="9">
        <f t="shared" si="1"/>
        <v>16</v>
      </c>
      <c r="G12" s="7" t="s">
        <v>18</v>
      </c>
      <c r="H12" s="7">
        <v>2.0</v>
      </c>
      <c r="I12" s="7">
        <v>1.0</v>
      </c>
      <c r="J12" s="7">
        <v>7.0</v>
      </c>
      <c r="K12" s="8">
        <f t="shared" si="2"/>
        <v>18</v>
      </c>
      <c r="M12" s="6" t="s">
        <v>19</v>
      </c>
      <c r="N12" s="6">
        <v>5.0</v>
      </c>
      <c r="O12" s="6">
        <v>1.0</v>
      </c>
      <c r="P12" s="6">
        <v>6.0</v>
      </c>
      <c r="Q12" s="9">
        <f t="shared" si="3"/>
        <v>19</v>
      </c>
      <c r="S12" s="6" t="s">
        <v>20</v>
      </c>
      <c r="T12" s="6">
        <v>3.0</v>
      </c>
      <c r="U12" s="6">
        <v>2.0</v>
      </c>
      <c r="V12" s="6">
        <v>1.0</v>
      </c>
      <c r="W12" s="9">
        <f t="shared" si="4"/>
        <v>9</v>
      </c>
    </row>
    <row r="13">
      <c r="A13" s="6" t="s">
        <v>21</v>
      </c>
      <c r="B13" s="6">
        <v>11.0</v>
      </c>
      <c r="C13" s="6">
        <v>3.0</v>
      </c>
      <c r="D13" s="6">
        <v>5.0</v>
      </c>
      <c r="E13" s="9">
        <f t="shared" si="1"/>
        <v>27</v>
      </c>
      <c r="G13" s="7" t="s">
        <v>22</v>
      </c>
      <c r="H13" s="7">
        <v>0.0</v>
      </c>
      <c r="I13" s="7">
        <v>0.0</v>
      </c>
      <c r="J13" s="7">
        <v>5.0</v>
      </c>
      <c r="K13" s="8">
        <f t="shared" si="2"/>
        <v>10</v>
      </c>
      <c r="M13" s="7" t="s">
        <v>23</v>
      </c>
      <c r="N13" s="7">
        <v>8.0</v>
      </c>
      <c r="O13" s="7">
        <v>3.0</v>
      </c>
      <c r="P13" s="7">
        <v>5.0</v>
      </c>
      <c r="Q13" s="8">
        <f t="shared" si="3"/>
        <v>24</v>
      </c>
      <c r="S13" s="6" t="s">
        <v>24</v>
      </c>
      <c r="T13" s="6">
        <v>12.0</v>
      </c>
      <c r="U13" s="6">
        <v>4.0</v>
      </c>
      <c r="V13" s="6">
        <v>12.0</v>
      </c>
      <c r="W13" s="9">
        <f t="shared" si="4"/>
        <v>44</v>
      </c>
    </row>
    <row r="14">
      <c r="A14" s="6" t="s">
        <v>25</v>
      </c>
      <c r="B14" s="6">
        <v>12.0</v>
      </c>
      <c r="C14" s="6">
        <v>4.0</v>
      </c>
      <c r="D14" s="6">
        <v>11.0</v>
      </c>
      <c r="E14" s="9">
        <f t="shared" si="1"/>
        <v>42</v>
      </c>
      <c r="G14" s="6" t="s">
        <v>26</v>
      </c>
      <c r="H14" s="6">
        <v>12.0</v>
      </c>
      <c r="I14" s="6">
        <v>3.0</v>
      </c>
      <c r="J14" s="6">
        <v>7.0</v>
      </c>
      <c r="K14" s="9">
        <f t="shared" si="2"/>
        <v>32</v>
      </c>
      <c r="M14" s="6" t="s">
        <v>27</v>
      </c>
      <c r="N14" s="6">
        <v>9.0</v>
      </c>
      <c r="O14" s="6">
        <v>3.0</v>
      </c>
      <c r="P14" s="6">
        <v>3.0</v>
      </c>
      <c r="Q14" s="9">
        <f t="shared" si="3"/>
        <v>21</v>
      </c>
      <c r="S14" s="6" t="s">
        <v>28</v>
      </c>
      <c r="T14" s="6">
        <v>12.0</v>
      </c>
      <c r="U14" s="6">
        <v>4.0</v>
      </c>
      <c r="V14" s="6">
        <v>12.0</v>
      </c>
      <c r="W14" s="9">
        <f t="shared" si="4"/>
        <v>44</v>
      </c>
    </row>
    <row r="15">
      <c r="A15" s="6" t="s">
        <v>29</v>
      </c>
      <c r="B15" s="6">
        <v>12.0</v>
      </c>
      <c r="C15" s="6">
        <v>4.0</v>
      </c>
      <c r="D15" s="6">
        <v>12.0</v>
      </c>
      <c r="E15" s="9">
        <f t="shared" si="1"/>
        <v>44</v>
      </c>
      <c r="G15" s="6" t="s">
        <v>16</v>
      </c>
      <c r="H15" s="6">
        <v>9.0</v>
      </c>
      <c r="I15" s="6">
        <v>1.0</v>
      </c>
      <c r="J15" s="6">
        <v>9.0</v>
      </c>
      <c r="K15" s="9">
        <f t="shared" si="2"/>
        <v>29</v>
      </c>
      <c r="M15" s="6" t="s">
        <v>30</v>
      </c>
      <c r="N15" s="6">
        <v>12.0</v>
      </c>
      <c r="O15" s="6">
        <v>4.0</v>
      </c>
      <c r="P15" s="6">
        <v>12.0</v>
      </c>
      <c r="Q15" s="9">
        <f t="shared" si="3"/>
        <v>44</v>
      </c>
      <c r="S15" s="6" t="s">
        <v>31</v>
      </c>
      <c r="T15" s="6">
        <v>11.0</v>
      </c>
      <c r="U15" s="6">
        <v>3.0</v>
      </c>
      <c r="V15" s="6">
        <v>12.0</v>
      </c>
      <c r="W15" s="9">
        <f t="shared" si="4"/>
        <v>41</v>
      </c>
    </row>
    <row r="16">
      <c r="A16" s="6" t="s">
        <v>32</v>
      </c>
      <c r="B16" s="6">
        <v>12.0</v>
      </c>
      <c r="C16" s="6">
        <v>4.0</v>
      </c>
      <c r="D16" s="6">
        <v>12.0</v>
      </c>
      <c r="E16" s="9">
        <f t="shared" si="1"/>
        <v>44</v>
      </c>
      <c r="G16" s="6" t="s">
        <v>33</v>
      </c>
      <c r="H16" s="6">
        <v>12.0</v>
      </c>
      <c r="I16" s="6">
        <v>4.0</v>
      </c>
      <c r="J16" s="6">
        <v>12.0</v>
      </c>
      <c r="K16" s="9">
        <f t="shared" si="2"/>
        <v>44</v>
      </c>
      <c r="M16" s="6" t="s">
        <v>34</v>
      </c>
      <c r="N16" s="6">
        <v>12.0</v>
      </c>
      <c r="O16" s="6">
        <v>4.0</v>
      </c>
      <c r="P16" s="6">
        <v>6.0</v>
      </c>
      <c r="Q16" s="9">
        <f t="shared" si="3"/>
        <v>32</v>
      </c>
      <c r="S16" s="7" t="s">
        <v>35</v>
      </c>
      <c r="T16" s="7">
        <v>3.0</v>
      </c>
      <c r="U16" s="7">
        <v>2.0</v>
      </c>
      <c r="V16" s="7">
        <v>2.0</v>
      </c>
      <c r="W16" s="8">
        <f t="shared" si="4"/>
        <v>11</v>
      </c>
    </row>
    <row r="17">
      <c r="A17" s="6" t="s">
        <v>36</v>
      </c>
      <c r="B17" s="6">
        <v>8.0</v>
      </c>
      <c r="C17" s="6">
        <v>1.0</v>
      </c>
      <c r="D17" s="6">
        <v>9.0</v>
      </c>
      <c r="E17" s="9">
        <f t="shared" si="1"/>
        <v>28</v>
      </c>
      <c r="G17" s="6" t="s">
        <v>37</v>
      </c>
      <c r="H17" s="6">
        <v>7.0</v>
      </c>
      <c r="I17" s="6">
        <v>3.0</v>
      </c>
      <c r="J17" s="6">
        <v>1.0</v>
      </c>
      <c r="K17" s="9">
        <f t="shared" si="2"/>
        <v>15</v>
      </c>
      <c r="M17" s="6" t="s">
        <v>38</v>
      </c>
      <c r="N17" s="6">
        <v>5.0</v>
      </c>
      <c r="O17" s="6">
        <v>1.0</v>
      </c>
      <c r="P17" s="6">
        <v>3.0</v>
      </c>
      <c r="Q17" s="9">
        <f t="shared" si="3"/>
        <v>13</v>
      </c>
      <c r="S17" s="6" t="s">
        <v>39</v>
      </c>
      <c r="T17" s="6">
        <v>12.0</v>
      </c>
      <c r="U17" s="6">
        <v>3.0</v>
      </c>
      <c r="V17" s="6">
        <v>10.0</v>
      </c>
      <c r="W17" s="9">
        <f t="shared" si="4"/>
        <v>38</v>
      </c>
    </row>
    <row r="18">
      <c r="A18" s="6" t="s">
        <v>40</v>
      </c>
      <c r="B18" s="6">
        <v>12.0</v>
      </c>
      <c r="C18" s="6">
        <v>4.0</v>
      </c>
      <c r="D18" s="6">
        <v>12.0</v>
      </c>
      <c r="E18" s="9">
        <f t="shared" si="1"/>
        <v>44</v>
      </c>
      <c r="G18" s="6" t="s">
        <v>41</v>
      </c>
      <c r="H18" s="6">
        <v>8.0</v>
      </c>
      <c r="I18" s="6">
        <v>3.0</v>
      </c>
      <c r="J18" s="6">
        <v>12.0</v>
      </c>
      <c r="K18" s="9">
        <f t="shared" si="2"/>
        <v>38</v>
      </c>
      <c r="M18" s="6" t="s">
        <v>42</v>
      </c>
      <c r="N18" s="6">
        <v>10.0</v>
      </c>
      <c r="O18" s="6">
        <v>2.0</v>
      </c>
      <c r="P18" s="6">
        <v>12.0</v>
      </c>
      <c r="Q18" s="9">
        <f t="shared" si="3"/>
        <v>38</v>
      </c>
      <c r="S18" s="6" t="s">
        <v>43</v>
      </c>
      <c r="T18" s="6">
        <v>12.0</v>
      </c>
      <c r="U18" s="6">
        <v>2.0</v>
      </c>
      <c r="V18" s="6">
        <v>12.0</v>
      </c>
      <c r="W18" s="9">
        <f t="shared" si="4"/>
        <v>40</v>
      </c>
    </row>
    <row r="19">
      <c r="A19" s="6" t="s">
        <v>44</v>
      </c>
      <c r="B19" s="6">
        <v>12.0</v>
      </c>
      <c r="C19" s="6">
        <v>4.0</v>
      </c>
      <c r="D19" s="6">
        <v>12.0</v>
      </c>
      <c r="E19" s="9">
        <f t="shared" si="1"/>
        <v>44</v>
      </c>
      <c r="G19" s="6" t="s">
        <v>45</v>
      </c>
      <c r="H19" s="6">
        <v>12.0</v>
      </c>
      <c r="I19" s="6">
        <v>4.0</v>
      </c>
      <c r="J19" s="6">
        <v>12.0</v>
      </c>
      <c r="K19" s="9">
        <f t="shared" si="2"/>
        <v>44</v>
      </c>
      <c r="M19" s="6" t="s">
        <v>46</v>
      </c>
      <c r="N19" s="6">
        <v>7.0</v>
      </c>
      <c r="O19" s="6">
        <v>2.0</v>
      </c>
      <c r="P19" s="6">
        <v>10.0</v>
      </c>
      <c r="Q19" s="9">
        <f t="shared" si="3"/>
        <v>31</v>
      </c>
      <c r="S19" s="6" t="s">
        <v>47</v>
      </c>
      <c r="T19" s="6">
        <v>6.0</v>
      </c>
      <c r="U19" s="6">
        <v>2.0</v>
      </c>
      <c r="V19" s="6">
        <v>7.0</v>
      </c>
      <c r="W19" s="9">
        <f t="shared" si="4"/>
        <v>24</v>
      </c>
    </row>
    <row r="20">
      <c r="A20" s="5" t="s">
        <v>48</v>
      </c>
      <c r="G20" s="5" t="s">
        <v>48</v>
      </c>
      <c r="M20" s="5" t="s">
        <v>48</v>
      </c>
      <c r="S20" s="5" t="s">
        <v>48</v>
      </c>
    </row>
    <row r="21">
      <c r="B21" s="6" t="s">
        <v>5</v>
      </c>
      <c r="C21" s="6" t="s">
        <v>6</v>
      </c>
      <c r="D21" s="6" t="s">
        <v>7</v>
      </c>
      <c r="E21" s="6" t="s">
        <v>8</v>
      </c>
      <c r="H21" s="6" t="s">
        <v>5</v>
      </c>
      <c r="I21" s="6" t="s">
        <v>6</v>
      </c>
      <c r="J21" s="6" t="s">
        <v>7</v>
      </c>
      <c r="K21" s="6" t="s">
        <v>8</v>
      </c>
      <c r="N21" s="6" t="s">
        <v>5</v>
      </c>
      <c r="O21" s="6" t="s">
        <v>6</v>
      </c>
      <c r="P21" s="6" t="s">
        <v>7</v>
      </c>
      <c r="Q21" s="6" t="s">
        <v>8</v>
      </c>
      <c r="T21" s="6" t="s">
        <v>5</v>
      </c>
      <c r="U21" s="6" t="s">
        <v>6</v>
      </c>
      <c r="V21" s="6" t="s">
        <v>7</v>
      </c>
      <c r="W21" s="6" t="s">
        <v>8</v>
      </c>
    </row>
    <row r="22">
      <c r="A22" s="7" t="s">
        <v>9</v>
      </c>
      <c r="B22" s="7">
        <v>2.0</v>
      </c>
      <c r="C22" s="7">
        <v>1.0</v>
      </c>
      <c r="D22" s="7">
        <v>0.0</v>
      </c>
      <c r="E22" s="8">
        <f t="shared" ref="E22:E31" si="5">B22+C22*2+IF(D22&gt;14, IF(D22&gt;37, D22*2 + 3 + 5, D22*2 + 3), D22*2) </f>
        <v>4</v>
      </c>
      <c r="G22" s="6" t="s">
        <v>10</v>
      </c>
      <c r="H22" s="6">
        <v>11.0</v>
      </c>
      <c r="I22" s="6">
        <v>3.0</v>
      </c>
      <c r="J22" s="6">
        <v>12.0</v>
      </c>
      <c r="K22" s="9">
        <f t="shared" ref="K22:K31" si="6">H22+I22*2+IF(J22&gt;14, IF(J22&gt;37, J22*2 + 3 + 5, J22*2 + 3), J22*2) </f>
        <v>41</v>
      </c>
      <c r="M22" s="6" t="s">
        <v>11</v>
      </c>
      <c r="N22" s="6">
        <v>7.0</v>
      </c>
      <c r="O22" s="6">
        <v>2.0</v>
      </c>
      <c r="P22" s="6">
        <v>4.0</v>
      </c>
      <c r="Q22" s="9">
        <f t="shared" ref="Q22:Q31" si="7">N22+O22*2+IF(P22&gt;14, IF(P22&gt;37, P22*2 + 3 + 5, P22*2 + 3), P22*2) </f>
        <v>19</v>
      </c>
      <c r="S22" s="6" t="s">
        <v>12</v>
      </c>
      <c r="T22" s="6">
        <v>0.0</v>
      </c>
      <c r="U22" s="6">
        <v>0.0</v>
      </c>
      <c r="V22" s="6">
        <v>0.0</v>
      </c>
      <c r="W22" s="9">
        <f t="shared" ref="W22:W31" si="8">T22+U22*2+IF(V22&gt;14, IF(V22&gt;37, V22*2 + 3 + 5, V22*2 + 3), V22*2) </f>
        <v>0</v>
      </c>
    </row>
    <row r="23">
      <c r="A23" s="6" t="s">
        <v>13</v>
      </c>
      <c r="B23" s="6">
        <v>3.0</v>
      </c>
      <c r="C23" s="6">
        <v>1.0</v>
      </c>
      <c r="D23" s="6">
        <v>5.0</v>
      </c>
      <c r="E23" s="9">
        <f t="shared" si="5"/>
        <v>15</v>
      </c>
      <c r="G23" s="7" t="s">
        <v>14</v>
      </c>
      <c r="H23" s="7">
        <v>0.0</v>
      </c>
      <c r="I23" s="7">
        <v>0.0</v>
      </c>
      <c r="J23" s="7">
        <v>0.0</v>
      </c>
      <c r="K23" s="8">
        <f t="shared" si="6"/>
        <v>0</v>
      </c>
      <c r="M23" s="7" t="s">
        <v>15</v>
      </c>
      <c r="N23" s="7">
        <v>0.0</v>
      </c>
      <c r="O23" s="7">
        <v>0.0</v>
      </c>
      <c r="P23" s="7">
        <v>0.0</v>
      </c>
      <c r="Q23" s="8">
        <f t="shared" si="7"/>
        <v>0</v>
      </c>
      <c r="S23" s="7" t="s">
        <v>16</v>
      </c>
      <c r="T23" s="7">
        <v>0.0</v>
      </c>
      <c r="U23" s="7">
        <v>0.0</v>
      </c>
      <c r="V23" s="7">
        <v>0.0</v>
      </c>
      <c r="W23" s="8">
        <f t="shared" si="8"/>
        <v>0</v>
      </c>
    </row>
    <row r="24">
      <c r="A24" s="6" t="s">
        <v>17</v>
      </c>
      <c r="B24" s="6">
        <v>3.0</v>
      </c>
      <c r="C24" s="6">
        <v>0.0</v>
      </c>
      <c r="D24" s="6">
        <v>0.0</v>
      </c>
      <c r="E24" s="9">
        <f t="shared" si="5"/>
        <v>3</v>
      </c>
      <c r="G24" s="7" t="s">
        <v>18</v>
      </c>
      <c r="H24" s="7">
        <v>0.0</v>
      </c>
      <c r="I24" s="7">
        <v>0.0</v>
      </c>
      <c r="J24" s="7">
        <v>0.0</v>
      </c>
      <c r="K24" s="8">
        <f t="shared" si="6"/>
        <v>0</v>
      </c>
      <c r="M24" s="6" t="s">
        <v>19</v>
      </c>
      <c r="N24" s="6">
        <v>1.0</v>
      </c>
      <c r="O24" s="6">
        <v>0.0</v>
      </c>
      <c r="P24" s="6">
        <v>0.0</v>
      </c>
      <c r="Q24" s="9">
        <f t="shared" si="7"/>
        <v>1</v>
      </c>
      <c r="S24" s="6" t="s">
        <v>20</v>
      </c>
      <c r="T24" s="6">
        <v>0.0</v>
      </c>
      <c r="U24" s="6">
        <v>0.0</v>
      </c>
      <c r="V24" s="6">
        <v>0.0</v>
      </c>
      <c r="W24" s="9">
        <f t="shared" si="8"/>
        <v>0</v>
      </c>
    </row>
    <row r="25">
      <c r="A25" s="6" t="s">
        <v>21</v>
      </c>
      <c r="B25" s="6">
        <v>5.0</v>
      </c>
      <c r="C25" s="6">
        <v>1.0</v>
      </c>
      <c r="D25" s="6">
        <v>4.0</v>
      </c>
      <c r="E25" s="9">
        <f t="shared" si="5"/>
        <v>15</v>
      </c>
      <c r="G25" s="7" t="s">
        <v>22</v>
      </c>
      <c r="H25" s="7">
        <v>0.0</v>
      </c>
      <c r="I25" s="7">
        <v>0.0</v>
      </c>
      <c r="J25" s="7">
        <v>0.0</v>
      </c>
      <c r="K25" s="8">
        <f t="shared" si="6"/>
        <v>0</v>
      </c>
      <c r="M25" s="7" t="s">
        <v>23</v>
      </c>
      <c r="N25" s="7">
        <v>0.0</v>
      </c>
      <c r="O25" s="7">
        <v>0.0</v>
      </c>
      <c r="P25" s="7">
        <v>0.0</v>
      </c>
      <c r="Q25" s="8">
        <f t="shared" si="7"/>
        <v>0</v>
      </c>
      <c r="S25" s="6" t="s">
        <v>24</v>
      </c>
      <c r="T25" s="6">
        <v>6.0</v>
      </c>
      <c r="U25" s="6">
        <v>1.0</v>
      </c>
      <c r="V25" s="6">
        <v>10.0</v>
      </c>
      <c r="W25" s="9">
        <f t="shared" si="8"/>
        <v>28</v>
      </c>
    </row>
    <row r="26">
      <c r="A26" s="6" t="s">
        <v>25</v>
      </c>
      <c r="B26" s="6">
        <v>3.0</v>
      </c>
      <c r="C26" s="6">
        <v>1.0</v>
      </c>
      <c r="D26" s="6">
        <v>5.0</v>
      </c>
      <c r="E26" s="9">
        <f t="shared" si="5"/>
        <v>15</v>
      </c>
      <c r="G26" s="6" t="s">
        <v>26</v>
      </c>
      <c r="H26" s="6">
        <v>11.0</v>
      </c>
      <c r="I26" s="6">
        <v>4.0</v>
      </c>
      <c r="J26" s="6">
        <v>2.0</v>
      </c>
      <c r="K26" s="9">
        <f t="shared" si="6"/>
        <v>23</v>
      </c>
      <c r="M26" s="6" t="s">
        <v>27</v>
      </c>
      <c r="N26" s="6">
        <v>1.0</v>
      </c>
      <c r="O26" s="6">
        <v>0.0</v>
      </c>
      <c r="P26" s="6">
        <v>0.0</v>
      </c>
      <c r="Q26" s="9">
        <f t="shared" si="7"/>
        <v>1</v>
      </c>
      <c r="S26" s="6" t="s">
        <v>28</v>
      </c>
      <c r="T26" s="6">
        <v>4.0</v>
      </c>
      <c r="U26" s="6">
        <v>1.0</v>
      </c>
      <c r="V26" s="6">
        <v>5.0</v>
      </c>
      <c r="W26" s="9">
        <f t="shared" si="8"/>
        <v>16</v>
      </c>
    </row>
    <row r="27">
      <c r="A27" s="6" t="s">
        <v>29</v>
      </c>
      <c r="B27" s="6">
        <v>7.0</v>
      </c>
      <c r="C27" s="6">
        <v>2.0</v>
      </c>
      <c r="D27" s="6">
        <v>12.0</v>
      </c>
      <c r="E27" s="9">
        <f t="shared" si="5"/>
        <v>35</v>
      </c>
      <c r="G27" s="6" t="s">
        <v>16</v>
      </c>
      <c r="H27" s="6">
        <v>11.0</v>
      </c>
      <c r="I27" s="6">
        <v>1.0</v>
      </c>
      <c r="J27" s="6">
        <v>9.0</v>
      </c>
      <c r="K27" s="9">
        <f t="shared" si="6"/>
        <v>31</v>
      </c>
      <c r="M27" s="6" t="s">
        <v>30</v>
      </c>
      <c r="N27" s="6">
        <v>4.0</v>
      </c>
      <c r="O27" s="6">
        <v>1.0</v>
      </c>
      <c r="P27" s="6">
        <v>8.0</v>
      </c>
      <c r="Q27" s="9">
        <f t="shared" si="7"/>
        <v>22</v>
      </c>
      <c r="S27" s="6" t="s">
        <v>31</v>
      </c>
      <c r="T27" s="6">
        <v>6.0</v>
      </c>
      <c r="U27" s="6">
        <v>1.0</v>
      </c>
      <c r="V27" s="6">
        <v>2.0</v>
      </c>
      <c r="W27" s="9">
        <f t="shared" si="8"/>
        <v>12</v>
      </c>
    </row>
    <row r="28">
      <c r="A28" s="6" t="s">
        <v>32</v>
      </c>
      <c r="B28" s="6">
        <v>8.0</v>
      </c>
      <c r="C28" s="6">
        <v>2.0</v>
      </c>
      <c r="D28" s="6">
        <v>7.0</v>
      </c>
      <c r="E28" s="9">
        <f t="shared" si="5"/>
        <v>26</v>
      </c>
      <c r="G28" s="6" t="s">
        <v>33</v>
      </c>
      <c r="H28" s="6">
        <v>12.0</v>
      </c>
      <c r="I28" s="6">
        <v>3.0</v>
      </c>
      <c r="J28" s="6">
        <v>12.0</v>
      </c>
      <c r="K28" s="9">
        <f t="shared" si="6"/>
        <v>42</v>
      </c>
      <c r="M28" s="6" t="s">
        <v>34</v>
      </c>
      <c r="N28" s="6">
        <v>9.0</v>
      </c>
      <c r="O28" s="6">
        <v>2.0</v>
      </c>
      <c r="P28" s="6">
        <v>6.0</v>
      </c>
      <c r="Q28" s="9">
        <f t="shared" si="7"/>
        <v>25</v>
      </c>
      <c r="S28" s="7" t="s">
        <v>35</v>
      </c>
      <c r="T28" s="7">
        <v>0.0</v>
      </c>
      <c r="U28" s="7">
        <v>0.0</v>
      </c>
      <c r="V28" s="7">
        <v>0.0</v>
      </c>
      <c r="W28" s="8">
        <f t="shared" si="8"/>
        <v>0</v>
      </c>
    </row>
    <row r="29">
      <c r="A29" s="6" t="s">
        <v>36</v>
      </c>
      <c r="B29" s="6">
        <v>1.0</v>
      </c>
      <c r="C29" s="6">
        <v>0.0</v>
      </c>
      <c r="D29" s="6">
        <v>0.0</v>
      </c>
      <c r="E29" s="9">
        <f t="shared" si="5"/>
        <v>1</v>
      </c>
      <c r="G29" s="6" t="s">
        <v>37</v>
      </c>
      <c r="H29" s="6">
        <v>3.0</v>
      </c>
      <c r="I29" s="6">
        <v>0.0</v>
      </c>
      <c r="J29" s="6">
        <v>3.0</v>
      </c>
      <c r="K29" s="9">
        <f t="shared" si="6"/>
        <v>9</v>
      </c>
      <c r="M29" s="6" t="s">
        <v>38</v>
      </c>
      <c r="N29" s="6">
        <v>0.0</v>
      </c>
      <c r="O29" s="6">
        <v>0.0</v>
      </c>
      <c r="P29" s="6">
        <v>0.0</v>
      </c>
      <c r="Q29" s="9">
        <f t="shared" si="7"/>
        <v>0</v>
      </c>
      <c r="S29" s="6" t="s">
        <v>39</v>
      </c>
      <c r="T29" s="6">
        <v>3.0</v>
      </c>
      <c r="U29" s="6">
        <v>0.0</v>
      </c>
      <c r="V29" s="6">
        <v>2.0</v>
      </c>
      <c r="W29" s="9">
        <f t="shared" si="8"/>
        <v>7</v>
      </c>
    </row>
    <row r="30">
      <c r="A30" s="6" t="s">
        <v>40</v>
      </c>
      <c r="B30" s="6">
        <v>7.0</v>
      </c>
      <c r="C30" s="6">
        <v>2.0</v>
      </c>
      <c r="D30" s="6">
        <v>12.0</v>
      </c>
      <c r="E30" s="9">
        <f t="shared" si="5"/>
        <v>35</v>
      </c>
      <c r="G30" s="6" t="s">
        <v>41</v>
      </c>
      <c r="H30" s="6">
        <v>7.0</v>
      </c>
      <c r="I30" s="6">
        <v>1.0</v>
      </c>
      <c r="J30" s="6">
        <v>12.0</v>
      </c>
      <c r="K30" s="9">
        <f t="shared" si="6"/>
        <v>33</v>
      </c>
      <c r="M30" s="6" t="s">
        <v>42</v>
      </c>
      <c r="N30" s="6">
        <v>3.0</v>
      </c>
      <c r="O30" s="6">
        <v>1.0</v>
      </c>
      <c r="P30" s="6">
        <v>2.0</v>
      </c>
      <c r="Q30" s="9">
        <f t="shared" si="7"/>
        <v>9</v>
      </c>
      <c r="S30" s="6" t="s">
        <v>43</v>
      </c>
      <c r="T30" s="6">
        <v>4.0</v>
      </c>
      <c r="U30" s="6">
        <v>0.0</v>
      </c>
      <c r="V30" s="6">
        <v>4.0</v>
      </c>
      <c r="W30" s="9">
        <f t="shared" si="8"/>
        <v>12</v>
      </c>
    </row>
    <row r="31">
      <c r="A31" s="6" t="s">
        <v>44</v>
      </c>
      <c r="B31" s="6">
        <v>7.0</v>
      </c>
      <c r="C31" s="6">
        <v>2.0</v>
      </c>
      <c r="D31" s="6">
        <v>6.0</v>
      </c>
      <c r="E31" s="9">
        <f t="shared" si="5"/>
        <v>23</v>
      </c>
      <c r="G31" s="6" t="s">
        <v>45</v>
      </c>
      <c r="H31" s="6">
        <v>12.0</v>
      </c>
      <c r="I31" s="6">
        <v>4.0</v>
      </c>
      <c r="J31" s="6">
        <v>12.0</v>
      </c>
      <c r="K31" s="9">
        <f t="shared" si="6"/>
        <v>44</v>
      </c>
      <c r="M31" s="6" t="s">
        <v>46</v>
      </c>
      <c r="N31" s="6">
        <v>1.0</v>
      </c>
      <c r="O31" s="6">
        <v>0.0</v>
      </c>
      <c r="P31" s="6">
        <v>6.0</v>
      </c>
      <c r="Q31" s="9">
        <f t="shared" si="7"/>
        <v>13</v>
      </c>
      <c r="S31" s="6" t="s">
        <v>47</v>
      </c>
      <c r="T31" s="6">
        <v>2.0</v>
      </c>
      <c r="U31" s="6">
        <v>0.0</v>
      </c>
      <c r="V31" s="6">
        <v>2.0</v>
      </c>
      <c r="W31" s="9">
        <f t="shared" si="8"/>
        <v>6</v>
      </c>
    </row>
    <row r="32">
      <c r="A32" s="5" t="s">
        <v>49</v>
      </c>
      <c r="G32" s="5" t="s">
        <v>49</v>
      </c>
      <c r="M32" s="5" t="s">
        <v>49</v>
      </c>
      <c r="S32" s="5" t="s">
        <v>49</v>
      </c>
    </row>
    <row r="33">
      <c r="B33" s="6" t="s">
        <v>5</v>
      </c>
      <c r="C33" s="6" t="s">
        <v>6</v>
      </c>
      <c r="D33" s="6" t="s">
        <v>7</v>
      </c>
      <c r="E33" s="6" t="s">
        <v>8</v>
      </c>
      <c r="H33" s="6" t="s">
        <v>5</v>
      </c>
      <c r="I33" s="6" t="s">
        <v>6</v>
      </c>
      <c r="J33" s="6" t="s">
        <v>7</v>
      </c>
      <c r="K33" s="6" t="s">
        <v>8</v>
      </c>
      <c r="N33" s="6" t="s">
        <v>5</v>
      </c>
      <c r="O33" s="6" t="s">
        <v>6</v>
      </c>
      <c r="P33" s="6" t="s">
        <v>7</v>
      </c>
      <c r="Q33" s="6" t="s">
        <v>8</v>
      </c>
      <c r="T33" s="6" t="s">
        <v>5</v>
      </c>
      <c r="U33" s="6" t="s">
        <v>6</v>
      </c>
      <c r="V33" s="6" t="s">
        <v>7</v>
      </c>
      <c r="W33" s="6" t="s">
        <v>8</v>
      </c>
    </row>
    <row r="34">
      <c r="A34" s="6" t="s">
        <v>9</v>
      </c>
      <c r="E34" s="9">
        <f t="shared" ref="E34:E43" si="9">B34+C34*2+IF(D34&gt;14, IF(D34&gt;37, D34*2 + 3 + 5, D34*2 + 3), D34*2) </f>
        <v>0</v>
      </c>
      <c r="G34" s="6" t="s">
        <v>10</v>
      </c>
      <c r="H34" s="6">
        <v>3.0</v>
      </c>
      <c r="I34" s="6">
        <v>4.0</v>
      </c>
      <c r="K34" s="9">
        <f t="shared" ref="K34:K43" si="10">H34+I34*2+IF(J34&gt;14, IF(J34&gt;37, J34*2 + 3 + 5, J34*2 + 3), J34*2) </f>
        <v>11</v>
      </c>
      <c r="M34" s="6" t="s">
        <v>11</v>
      </c>
      <c r="Q34" s="9">
        <f t="shared" ref="Q34:Q43" si="11">N34+O34*2+IF(P34&gt;14, IF(P34&gt;37, P34*2 + 3 + 5, P34*2 + 3), P34*2) </f>
        <v>0</v>
      </c>
      <c r="S34" s="6" t="s">
        <v>12</v>
      </c>
      <c r="W34" s="9">
        <f t="shared" ref="W34:W43" si="12">T34+U34*2+IF(V34&gt;14, IF(V34&gt;37, V34*2 + 3 + 5, V34*2 + 3), V34*2) </f>
        <v>0</v>
      </c>
    </row>
    <row r="35">
      <c r="A35" s="6" t="s">
        <v>13</v>
      </c>
      <c r="E35" s="9">
        <f t="shared" si="9"/>
        <v>0</v>
      </c>
      <c r="G35" s="6" t="s">
        <v>14</v>
      </c>
      <c r="K35" s="9">
        <f t="shared" si="10"/>
        <v>0</v>
      </c>
      <c r="M35" s="6" t="s">
        <v>15</v>
      </c>
      <c r="Q35" s="9">
        <f t="shared" si="11"/>
        <v>0</v>
      </c>
      <c r="S35" s="6" t="s">
        <v>16</v>
      </c>
      <c r="W35" s="9">
        <f t="shared" si="12"/>
        <v>0</v>
      </c>
    </row>
    <row r="36">
      <c r="A36" s="6" t="s">
        <v>17</v>
      </c>
      <c r="E36" s="9">
        <f t="shared" si="9"/>
        <v>0</v>
      </c>
      <c r="G36" s="6" t="s">
        <v>18</v>
      </c>
      <c r="K36" s="9">
        <f t="shared" si="10"/>
        <v>0</v>
      </c>
      <c r="M36" s="6" t="s">
        <v>19</v>
      </c>
      <c r="Q36" s="9">
        <f t="shared" si="11"/>
        <v>0</v>
      </c>
      <c r="S36" s="6" t="s">
        <v>20</v>
      </c>
      <c r="W36" s="9">
        <f t="shared" si="12"/>
        <v>0</v>
      </c>
    </row>
    <row r="37">
      <c r="A37" s="6" t="s">
        <v>21</v>
      </c>
      <c r="E37" s="9">
        <f t="shared" si="9"/>
        <v>0</v>
      </c>
      <c r="G37" s="6" t="s">
        <v>22</v>
      </c>
      <c r="K37" s="9">
        <f t="shared" si="10"/>
        <v>0</v>
      </c>
      <c r="M37" s="6" t="s">
        <v>23</v>
      </c>
      <c r="Q37" s="9">
        <f t="shared" si="11"/>
        <v>0</v>
      </c>
      <c r="S37" s="6" t="s">
        <v>24</v>
      </c>
      <c r="W37" s="9">
        <f t="shared" si="12"/>
        <v>0</v>
      </c>
    </row>
    <row r="38">
      <c r="A38" s="6" t="s">
        <v>25</v>
      </c>
      <c r="E38" s="9">
        <f t="shared" si="9"/>
        <v>0</v>
      </c>
      <c r="G38" s="6" t="s">
        <v>26</v>
      </c>
      <c r="H38" s="6">
        <v>2.0</v>
      </c>
      <c r="I38" s="6">
        <v>0.0</v>
      </c>
      <c r="K38" s="9">
        <f t="shared" si="10"/>
        <v>2</v>
      </c>
      <c r="M38" s="6" t="s">
        <v>27</v>
      </c>
      <c r="Q38" s="9">
        <f t="shared" si="11"/>
        <v>0</v>
      </c>
      <c r="S38" s="6" t="s">
        <v>28</v>
      </c>
      <c r="W38" s="9">
        <f t="shared" si="12"/>
        <v>0</v>
      </c>
    </row>
    <row r="39">
      <c r="A39" s="6" t="s">
        <v>29</v>
      </c>
      <c r="D39" s="6">
        <v>2.0</v>
      </c>
      <c r="E39" s="9">
        <f t="shared" si="9"/>
        <v>4</v>
      </c>
      <c r="G39" s="6" t="s">
        <v>16</v>
      </c>
      <c r="J39" s="6">
        <v>2.0</v>
      </c>
      <c r="K39" s="9">
        <f t="shared" si="10"/>
        <v>4</v>
      </c>
      <c r="M39" s="6" t="s">
        <v>30</v>
      </c>
      <c r="Q39" s="9">
        <f t="shared" si="11"/>
        <v>0</v>
      </c>
      <c r="S39" s="6" t="s">
        <v>31</v>
      </c>
      <c r="W39" s="9">
        <f t="shared" si="12"/>
        <v>0</v>
      </c>
    </row>
    <row r="40">
      <c r="A40" s="6" t="s">
        <v>32</v>
      </c>
      <c r="E40" s="9">
        <f t="shared" si="9"/>
        <v>0</v>
      </c>
      <c r="G40" s="6" t="s">
        <v>33</v>
      </c>
      <c r="H40" s="6">
        <v>3.0</v>
      </c>
      <c r="I40" s="6">
        <v>0.0</v>
      </c>
      <c r="J40" s="6">
        <v>3.0</v>
      </c>
      <c r="K40" s="9">
        <f t="shared" si="10"/>
        <v>9</v>
      </c>
      <c r="M40" s="6" t="s">
        <v>34</v>
      </c>
      <c r="Q40" s="9">
        <f t="shared" si="11"/>
        <v>0</v>
      </c>
      <c r="S40" s="6" t="s">
        <v>35</v>
      </c>
      <c r="W40" s="9">
        <f t="shared" si="12"/>
        <v>0</v>
      </c>
    </row>
    <row r="41">
      <c r="A41" s="6" t="s">
        <v>36</v>
      </c>
      <c r="E41" s="9">
        <f t="shared" si="9"/>
        <v>0</v>
      </c>
      <c r="G41" s="6" t="s">
        <v>37</v>
      </c>
      <c r="K41" s="9">
        <f t="shared" si="10"/>
        <v>0</v>
      </c>
      <c r="M41" s="6" t="s">
        <v>38</v>
      </c>
      <c r="Q41" s="9">
        <f t="shared" si="11"/>
        <v>0</v>
      </c>
      <c r="S41" s="6" t="s">
        <v>39</v>
      </c>
      <c r="W41" s="9">
        <f t="shared" si="12"/>
        <v>0</v>
      </c>
    </row>
    <row r="42">
      <c r="A42" s="6" t="s">
        <v>40</v>
      </c>
      <c r="D42" s="6">
        <v>1.0</v>
      </c>
      <c r="E42" s="9">
        <f t="shared" si="9"/>
        <v>2</v>
      </c>
      <c r="G42" s="6" t="s">
        <v>41</v>
      </c>
      <c r="J42" s="6">
        <v>4.0</v>
      </c>
      <c r="K42" s="9">
        <f t="shared" si="10"/>
        <v>8</v>
      </c>
      <c r="M42" s="6" t="s">
        <v>42</v>
      </c>
      <c r="Q42" s="9">
        <f t="shared" si="11"/>
        <v>0</v>
      </c>
      <c r="S42" s="6" t="s">
        <v>43</v>
      </c>
      <c r="W42" s="9">
        <f t="shared" si="12"/>
        <v>0</v>
      </c>
    </row>
    <row r="43">
      <c r="A43" s="6" t="s">
        <v>44</v>
      </c>
      <c r="E43" s="9">
        <f t="shared" si="9"/>
        <v>0</v>
      </c>
      <c r="G43" s="6" t="s">
        <v>45</v>
      </c>
      <c r="H43" s="6">
        <v>3.0</v>
      </c>
      <c r="I43" s="6">
        <v>0.0</v>
      </c>
      <c r="J43" s="6">
        <v>3.0</v>
      </c>
      <c r="K43" s="9">
        <f t="shared" si="10"/>
        <v>9</v>
      </c>
      <c r="M43" s="6" t="s">
        <v>46</v>
      </c>
      <c r="Q43" s="9">
        <f t="shared" si="11"/>
        <v>0</v>
      </c>
      <c r="S43" s="6" t="s">
        <v>47</v>
      </c>
      <c r="W43" s="9">
        <f t="shared" si="12"/>
        <v>0</v>
      </c>
    </row>
    <row r="44">
      <c r="A44" s="5" t="s">
        <v>50</v>
      </c>
      <c r="G44" s="5" t="s">
        <v>50</v>
      </c>
      <c r="M44" s="5" t="s">
        <v>50</v>
      </c>
      <c r="S44" s="5" t="s">
        <v>50</v>
      </c>
    </row>
    <row r="45">
      <c r="B45" s="6" t="s">
        <v>5</v>
      </c>
      <c r="C45" s="6" t="s">
        <v>6</v>
      </c>
      <c r="D45" s="6" t="s">
        <v>7</v>
      </c>
      <c r="E45" s="6" t="s">
        <v>8</v>
      </c>
      <c r="H45" s="6" t="s">
        <v>5</v>
      </c>
      <c r="I45" s="6" t="s">
        <v>6</v>
      </c>
      <c r="J45" s="6" t="s">
        <v>7</v>
      </c>
      <c r="K45" s="6" t="s">
        <v>8</v>
      </c>
      <c r="N45" s="6" t="s">
        <v>5</v>
      </c>
      <c r="O45" s="6" t="s">
        <v>6</v>
      </c>
      <c r="P45" s="6" t="s">
        <v>7</v>
      </c>
      <c r="Q45" s="6" t="s">
        <v>8</v>
      </c>
      <c r="T45" s="6" t="s">
        <v>5</v>
      </c>
      <c r="U45" s="6" t="s">
        <v>6</v>
      </c>
      <c r="V45" s="6" t="s">
        <v>7</v>
      </c>
      <c r="W45" s="6" t="s">
        <v>8</v>
      </c>
    </row>
    <row r="46">
      <c r="A46" s="6" t="s">
        <v>9</v>
      </c>
      <c r="E46" s="9">
        <f t="shared" ref="E46:E55" si="13">B46+C46*2+IF(D46&gt;14, IF(D46&gt;37, D46*2 + 3 + 5, D46*2 + 3), D46*2) </f>
        <v>0</v>
      </c>
      <c r="G46" s="6" t="s">
        <v>10</v>
      </c>
      <c r="K46" s="9">
        <f t="shared" ref="K46:K55" si="14">H46+I46*2+IF(J46&gt;14, IF(J46&gt;37, J46*2 + 3 + 5, J46*2 + 3), J46*2) </f>
        <v>0</v>
      </c>
      <c r="M46" s="6" t="s">
        <v>11</v>
      </c>
      <c r="Q46" s="9">
        <f t="shared" ref="Q46:Q55" si="15">N46+O46*2+IF(P46&gt;14, IF(P46&gt;37, P46*2 + 3 + 5, P46*2 + 3), P46*2) </f>
        <v>0</v>
      </c>
      <c r="S46" s="6" t="s">
        <v>12</v>
      </c>
      <c r="W46" s="9">
        <f t="shared" ref="W46:W55" si="16">T46+U46*2+IF(V46&gt;14, IF(V46&gt;37, V46*2 + 3 + 5, V46*2 + 3), V46*2) </f>
        <v>0</v>
      </c>
    </row>
    <row r="47">
      <c r="A47" s="6" t="s">
        <v>13</v>
      </c>
      <c r="E47" s="9">
        <f t="shared" si="13"/>
        <v>0</v>
      </c>
      <c r="G47" s="6" t="s">
        <v>14</v>
      </c>
      <c r="K47" s="9">
        <f t="shared" si="14"/>
        <v>0</v>
      </c>
      <c r="M47" s="6" t="s">
        <v>15</v>
      </c>
      <c r="Q47" s="9">
        <f t="shared" si="15"/>
        <v>0</v>
      </c>
      <c r="S47" s="6" t="s">
        <v>16</v>
      </c>
      <c r="W47" s="9">
        <f t="shared" si="16"/>
        <v>0</v>
      </c>
    </row>
    <row r="48">
      <c r="A48" s="6" t="s">
        <v>17</v>
      </c>
      <c r="E48" s="9">
        <f t="shared" si="13"/>
        <v>0</v>
      </c>
      <c r="G48" s="6" t="s">
        <v>18</v>
      </c>
      <c r="K48" s="9">
        <f t="shared" si="14"/>
        <v>0</v>
      </c>
      <c r="M48" s="6" t="s">
        <v>19</v>
      </c>
      <c r="Q48" s="9">
        <f t="shared" si="15"/>
        <v>0</v>
      </c>
      <c r="S48" s="6" t="s">
        <v>20</v>
      </c>
      <c r="W48" s="9">
        <f t="shared" si="16"/>
        <v>0</v>
      </c>
    </row>
    <row r="49">
      <c r="A49" s="6" t="s">
        <v>21</v>
      </c>
      <c r="E49" s="9">
        <f t="shared" si="13"/>
        <v>0</v>
      </c>
      <c r="G49" s="6" t="s">
        <v>22</v>
      </c>
      <c r="K49" s="9">
        <f t="shared" si="14"/>
        <v>0</v>
      </c>
      <c r="M49" s="6" t="s">
        <v>23</v>
      </c>
      <c r="Q49" s="9">
        <f t="shared" si="15"/>
        <v>0</v>
      </c>
      <c r="S49" s="6" t="s">
        <v>24</v>
      </c>
      <c r="W49" s="9">
        <f t="shared" si="16"/>
        <v>0</v>
      </c>
    </row>
    <row r="50">
      <c r="A50" s="6" t="s">
        <v>25</v>
      </c>
      <c r="E50" s="9">
        <f t="shared" si="13"/>
        <v>0</v>
      </c>
      <c r="G50" s="6" t="s">
        <v>26</v>
      </c>
      <c r="K50" s="9">
        <f t="shared" si="14"/>
        <v>0</v>
      </c>
      <c r="M50" s="6" t="s">
        <v>27</v>
      </c>
      <c r="Q50" s="9">
        <f t="shared" si="15"/>
        <v>0</v>
      </c>
      <c r="S50" s="6" t="s">
        <v>28</v>
      </c>
      <c r="W50" s="9">
        <f t="shared" si="16"/>
        <v>0</v>
      </c>
    </row>
    <row r="51">
      <c r="A51" s="6" t="s">
        <v>29</v>
      </c>
      <c r="E51" s="9">
        <f t="shared" si="13"/>
        <v>0</v>
      </c>
      <c r="G51" s="6" t="s">
        <v>16</v>
      </c>
      <c r="K51" s="9">
        <f t="shared" si="14"/>
        <v>0</v>
      </c>
      <c r="M51" s="6" t="s">
        <v>30</v>
      </c>
      <c r="Q51" s="9">
        <f t="shared" si="15"/>
        <v>0</v>
      </c>
      <c r="S51" s="6" t="s">
        <v>31</v>
      </c>
      <c r="W51" s="9">
        <f t="shared" si="16"/>
        <v>0</v>
      </c>
    </row>
    <row r="52">
      <c r="A52" s="6" t="s">
        <v>32</v>
      </c>
      <c r="E52" s="9">
        <f t="shared" si="13"/>
        <v>0</v>
      </c>
      <c r="G52" s="6" t="s">
        <v>33</v>
      </c>
      <c r="K52" s="9">
        <f t="shared" si="14"/>
        <v>0</v>
      </c>
      <c r="M52" s="6" t="s">
        <v>34</v>
      </c>
      <c r="Q52" s="9">
        <f t="shared" si="15"/>
        <v>0</v>
      </c>
      <c r="S52" s="6" t="s">
        <v>35</v>
      </c>
      <c r="W52" s="9">
        <f t="shared" si="16"/>
        <v>0</v>
      </c>
    </row>
    <row r="53">
      <c r="A53" s="6" t="s">
        <v>36</v>
      </c>
      <c r="E53" s="9">
        <f t="shared" si="13"/>
        <v>0</v>
      </c>
      <c r="G53" s="6" t="s">
        <v>37</v>
      </c>
      <c r="K53" s="9">
        <f t="shared" si="14"/>
        <v>0</v>
      </c>
      <c r="M53" s="6" t="s">
        <v>38</v>
      </c>
      <c r="Q53" s="9">
        <f t="shared" si="15"/>
        <v>0</v>
      </c>
      <c r="S53" s="6" t="s">
        <v>39</v>
      </c>
      <c r="W53" s="9">
        <f t="shared" si="16"/>
        <v>0</v>
      </c>
    </row>
    <row r="54">
      <c r="A54" s="6" t="s">
        <v>40</v>
      </c>
      <c r="E54" s="9">
        <f t="shared" si="13"/>
        <v>0</v>
      </c>
      <c r="G54" s="6" t="s">
        <v>41</v>
      </c>
      <c r="K54" s="9">
        <f t="shared" si="14"/>
        <v>0</v>
      </c>
      <c r="M54" s="6" t="s">
        <v>42</v>
      </c>
      <c r="Q54" s="9">
        <f t="shared" si="15"/>
        <v>0</v>
      </c>
      <c r="S54" s="6" t="s">
        <v>43</v>
      </c>
      <c r="W54" s="9">
        <f t="shared" si="16"/>
        <v>0</v>
      </c>
    </row>
    <row r="55">
      <c r="A55" s="6" t="s">
        <v>44</v>
      </c>
      <c r="E55" s="9">
        <f t="shared" si="13"/>
        <v>0</v>
      </c>
      <c r="G55" s="6" t="s">
        <v>45</v>
      </c>
      <c r="K55" s="9">
        <f t="shared" si="14"/>
        <v>0</v>
      </c>
      <c r="M55" s="6" t="s">
        <v>46</v>
      </c>
      <c r="Q55" s="9">
        <f t="shared" si="15"/>
        <v>0</v>
      </c>
      <c r="S55" s="6" t="s">
        <v>47</v>
      </c>
      <c r="W55" s="9">
        <f t="shared" si="16"/>
        <v>0</v>
      </c>
    </row>
    <row r="56">
      <c r="A56" s="5" t="s">
        <v>51</v>
      </c>
      <c r="G56" s="5" t="s">
        <v>51</v>
      </c>
      <c r="M56" s="5" t="s">
        <v>51</v>
      </c>
      <c r="S56" s="5" t="s">
        <v>51</v>
      </c>
    </row>
    <row r="57">
      <c r="B57" s="6" t="s">
        <v>5</v>
      </c>
      <c r="C57" s="6" t="s">
        <v>6</v>
      </c>
      <c r="D57" s="6" t="s">
        <v>7</v>
      </c>
      <c r="E57" s="6" t="s">
        <v>8</v>
      </c>
      <c r="H57" s="6" t="s">
        <v>5</v>
      </c>
      <c r="I57" s="6" t="s">
        <v>6</v>
      </c>
      <c r="J57" s="6" t="s">
        <v>7</v>
      </c>
      <c r="K57" s="6" t="s">
        <v>8</v>
      </c>
      <c r="N57" s="6" t="s">
        <v>5</v>
      </c>
      <c r="O57" s="6" t="s">
        <v>6</v>
      </c>
      <c r="P57" s="6" t="s">
        <v>7</v>
      </c>
      <c r="Q57" s="6" t="s">
        <v>8</v>
      </c>
      <c r="T57" s="6" t="s">
        <v>5</v>
      </c>
      <c r="U57" s="6" t="s">
        <v>6</v>
      </c>
      <c r="V57" s="6" t="s">
        <v>7</v>
      </c>
      <c r="W57" s="6" t="s">
        <v>8</v>
      </c>
    </row>
    <row r="58">
      <c r="A58" s="6" t="s">
        <v>9</v>
      </c>
      <c r="E58" s="9">
        <f t="shared" ref="E58:E67" si="17">B58+C58*2+IF(D58&gt;14, IF(D58&gt;37, D58*2 + 3 + 5, D58*2 + 3), D58*2) </f>
        <v>0</v>
      </c>
      <c r="G58" s="6" t="s">
        <v>10</v>
      </c>
      <c r="K58" s="9">
        <f t="shared" ref="K58:K67" si="18">H58+I58*2+IF(J58&gt;14, IF(J58&gt;37, J58*2 + 3 + 5, J58*2 + 3), J58*2) </f>
        <v>0</v>
      </c>
      <c r="M58" s="6" t="s">
        <v>11</v>
      </c>
      <c r="Q58" s="9">
        <f t="shared" ref="Q58:Q67" si="19">N58+O58*2+IF(P58&gt;14, IF(P58&gt;37, P58*2 + 3 + 5, P58*2 + 3), P58*2) </f>
        <v>0</v>
      </c>
      <c r="S58" s="6" t="s">
        <v>12</v>
      </c>
      <c r="W58" s="9">
        <f t="shared" ref="W58:W67" si="20">T58+U58*2+IF(V58&gt;14, IF(V58&gt;37, V58*2 + 3 + 5, V58*2 + 3), V58*2) </f>
        <v>0</v>
      </c>
    </row>
    <row r="59">
      <c r="A59" s="6" t="s">
        <v>13</v>
      </c>
      <c r="E59" s="9">
        <f t="shared" si="17"/>
        <v>0</v>
      </c>
      <c r="G59" s="6" t="s">
        <v>14</v>
      </c>
      <c r="K59" s="9">
        <f t="shared" si="18"/>
        <v>0</v>
      </c>
      <c r="M59" s="6" t="s">
        <v>15</v>
      </c>
      <c r="Q59" s="9">
        <f t="shared" si="19"/>
        <v>0</v>
      </c>
      <c r="S59" s="6" t="s">
        <v>16</v>
      </c>
      <c r="W59" s="9">
        <f t="shared" si="20"/>
        <v>0</v>
      </c>
    </row>
    <row r="60">
      <c r="A60" s="6" t="s">
        <v>17</v>
      </c>
      <c r="E60" s="9">
        <f t="shared" si="17"/>
        <v>0</v>
      </c>
      <c r="G60" s="6" t="s">
        <v>18</v>
      </c>
      <c r="K60" s="9">
        <f t="shared" si="18"/>
        <v>0</v>
      </c>
      <c r="M60" s="6" t="s">
        <v>19</v>
      </c>
      <c r="Q60" s="9">
        <f t="shared" si="19"/>
        <v>0</v>
      </c>
      <c r="S60" s="6" t="s">
        <v>20</v>
      </c>
      <c r="W60" s="9">
        <f t="shared" si="20"/>
        <v>0</v>
      </c>
    </row>
    <row r="61">
      <c r="A61" s="6" t="s">
        <v>21</v>
      </c>
      <c r="E61" s="9">
        <f t="shared" si="17"/>
        <v>0</v>
      </c>
      <c r="G61" s="6" t="s">
        <v>22</v>
      </c>
      <c r="K61" s="9">
        <f t="shared" si="18"/>
        <v>0</v>
      </c>
      <c r="M61" s="6" t="s">
        <v>23</v>
      </c>
      <c r="Q61" s="9">
        <f t="shared" si="19"/>
        <v>0</v>
      </c>
      <c r="S61" s="6" t="s">
        <v>24</v>
      </c>
      <c r="W61" s="9">
        <f t="shared" si="20"/>
        <v>0</v>
      </c>
    </row>
    <row r="62">
      <c r="A62" s="6" t="s">
        <v>25</v>
      </c>
      <c r="E62" s="9">
        <f t="shared" si="17"/>
        <v>0</v>
      </c>
      <c r="G62" s="6" t="s">
        <v>26</v>
      </c>
      <c r="K62" s="9">
        <f t="shared" si="18"/>
        <v>0</v>
      </c>
      <c r="M62" s="6" t="s">
        <v>27</v>
      </c>
      <c r="Q62" s="9">
        <f t="shared" si="19"/>
        <v>0</v>
      </c>
      <c r="S62" s="6" t="s">
        <v>28</v>
      </c>
      <c r="W62" s="9">
        <f t="shared" si="20"/>
        <v>0</v>
      </c>
    </row>
    <row r="63">
      <c r="A63" s="6" t="s">
        <v>29</v>
      </c>
      <c r="E63" s="9">
        <f t="shared" si="17"/>
        <v>0</v>
      </c>
      <c r="G63" s="6" t="s">
        <v>16</v>
      </c>
      <c r="K63" s="9">
        <f t="shared" si="18"/>
        <v>0</v>
      </c>
      <c r="M63" s="6" t="s">
        <v>30</v>
      </c>
      <c r="Q63" s="9">
        <f t="shared" si="19"/>
        <v>0</v>
      </c>
      <c r="S63" s="6" t="s">
        <v>31</v>
      </c>
      <c r="W63" s="9">
        <f t="shared" si="20"/>
        <v>0</v>
      </c>
    </row>
    <row r="64">
      <c r="A64" s="6" t="s">
        <v>32</v>
      </c>
      <c r="E64" s="9">
        <f t="shared" si="17"/>
        <v>0</v>
      </c>
      <c r="G64" s="6" t="s">
        <v>33</v>
      </c>
      <c r="K64" s="9">
        <f t="shared" si="18"/>
        <v>0</v>
      </c>
      <c r="M64" s="6" t="s">
        <v>34</v>
      </c>
      <c r="Q64" s="9">
        <f t="shared" si="19"/>
        <v>0</v>
      </c>
      <c r="S64" s="6" t="s">
        <v>35</v>
      </c>
      <c r="W64" s="9">
        <f t="shared" si="20"/>
        <v>0</v>
      </c>
    </row>
    <row r="65">
      <c r="A65" s="6" t="s">
        <v>36</v>
      </c>
      <c r="E65" s="9">
        <f t="shared" si="17"/>
        <v>0</v>
      </c>
      <c r="G65" s="6" t="s">
        <v>37</v>
      </c>
      <c r="K65" s="9">
        <f t="shared" si="18"/>
        <v>0</v>
      </c>
      <c r="M65" s="6" t="s">
        <v>38</v>
      </c>
      <c r="Q65" s="9">
        <f t="shared" si="19"/>
        <v>0</v>
      </c>
      <c r="S65" s="6" t="s">
        <v>39</v>
      </c>
      <c r="W65" s="9">
        <f t="shared" si="20"/>
        <v>0</v>
      </c>
    </row>
    <row r="66">
      <c r="A66" s="6" t="s">
        <v>40</v>
      </c>
      <c r="E66" s="9">
        <f t="shared" si="17"/>
        <v>0</v>
      </c>
      <c r="G66" s="6" t="s">
        <v>41</v>
      </c>
      <c r="K66" s="9">
        <f t="shared" si="18"/>
        <v>0</v>
      </c>
      <c r="M66" s="6" t="s">
        <v>42</v>
      </c>
      <c r="Q66" s="9">
        <f t="shared" si="19"/>
        <v>0</v>
      </c>
      <c r="S66" s="6" t="s">
        <v>43</v>
      </c>
      <c r="W66" s="9">
        <f t="shared" si="20"/>
        <v>0</v>
      </c>
    </row>
    <row r="67">
      <c r="A67" s="6" t="s">
        <v>44</v>
      </c>
      <c r="E67" s="9">
        <f t="shared" si="17"/>
        <v>0</v>
      </c>
      <c r="G67" s="6" t="s">
        <v>45</v>
      </c>
      <c r="K67" s="9">
        <f t="shared" si="18"/>
        <v>0</v>
      </c>
      <c r="M67" s="6" t="s">
        <v>46</v>
      </c>
      <c r="Q67" s="9">
        <f t="shared" si="19"/>
        <v>0</v>
      </c>
      <c r="S67" s="6" t="s">
        <v>47</v>
      </c>
      <c r="W67" s="9">
        <f t="shared" si="20"/>
        <v>0</v>
      </c>
    </row>
    <row r="69">
      <c r="A69" s="5" t="s">
        <v>8</v>
      </c>
      <c r="D69" s="5"/>
      <c r="E69" s="5"/>
      <c r="G69" s="5" t="s">
        <v>8</v>
      </c>
      <c r="M69" s="5" t="s">
        <v>8</v>
      </c>
      <c r="S69" s="5" t="s">
        <v>8</v>
      </c>
    </row>
    <row r="70">
      <c r="B70" s="6" t="s">
        <v>52</v>
      </c>
      <c r="C70" s="6" t="s">
        <v>53</v>
      </c>
      <c r="H70" s="6" t="s">
        <v>52</v>
      </c>
      <c r="I70" s="6" t="s">
        <v>53</v>
      </c>
      <c r="N70" s="6" t="s">
        <v>52</v>
      </c>
      <c r="O70" s="6" t="s">
        <v>53</v>
      </c>
      <c r="T70" s="6" t="s">
        <v>52</v>
      </c>
      <c r="U70" s="6" t="s">
        <v>53</v>
      </c>
    </row>
    <row r="71">
      <c r="A71" s="6" t="s">
        <v>9</v>
      </c>
      <c r="B71" s="6">
        <f t="shared" ref="B71:B80" si="21">IF(E10=44,2000,IF(E10&gt;=44*0.9,1800,IF(E10&gt;=44*0.8,1600,0))) + IF(E22=44,2000,IF(E22&gt;=44*0.9,1800,IF(E22&gt;=44*0.8,1600,0))) + IF(E34=44,2000,IF(E34&gt;=44*0.9,1800,IF(E34&gt;=44*0.8,1600,0))) + IF(E46=44,2000,IF(E46&gt;=44*0.9,1800,IF(E46&gt;=44*0.8,1600,0))) + IF(E58=44,2000,IF(E58&gt;=44*0.9,1800,IF(E58&gt;=44*0.8,1600,0)))</f>
        <v>2000</v>
      </c>
      <c r="C71" s="6">
        <f t="shared" ref="C71:C80" si="22">E10+E22+E34+E46+E58</f>
        <v>48</v>
      </c>
      <c r="G71" s="6" t="s">
        <v>10</v>
      </c>
      <c r="H71" s="6">
        <f t="shared" ref="H71:H80" si="23">IF(K10=44,2000,IF(K10&gt;=44*0.9,1800,IF(K10&gt;=44*0.8,1600,0))) + IF(K22=44,2000,IF(K22&gt;=44*0.9,1800,IF(K22&gt;=44*0.8,1600,0))) + IF(K34=44,2000,IF(K34&gt;=44*0.9,1800,IF(K34&gt;=44*0.8,1600,0))) + IF(K46=44,2000,IF(K46&gt;=44*0.9,1800,IF(K46&gt;=44*0.8,1600,0))) + IF(K58=44,2000,IF(K58&gt;=44*0.9,1800,IF(K58&gt;=44*0.8,1600,0)))</f>
        <v>3800</v>
      </c>
      <c r="I71" s="6">
        <f t="shared" ref="I71:I80" si="24">K10+K22+K34+K46+K58</f>
        <v>96</v>
      </c>
      <c r="M71" s="6" t="s">
        <v>11</v>
      </c>
      <c r="N71" s="6">
        <f t="shared" ref="N71:N80" si="25">IF(Q10=44,2000,IF(Q10&gt;=44*0.9,1800,IF(Q10&gt;=44*0.8,1600,0))) + IF(Q22=44,2000,IF(Q22&gt;=44*0.9,1800,IF(Q22&gt;=44*0.8,1600,0))) + IF(Q34=44,2000,IF(Q34&gt;=44*0.9,1800,IF(Q34&gt;=44*0.8,1600,0))) + IF(Q46=44,2000,IF(Q46&gt;=44*0.9,1800,IF(Q46&gt;=44*0.8,1600,0))) + IF(Q58=44,2000,IF(Q58&gt;=44*0.9,1800,IF(Q58&gt;=44*0.8,1600,0)))</f>
        <v>1800</v>
      </c>
      <c r="O71" s="6">
        <f t="shared" ref="O71:O80" si="26">Q10+Q22+Q34+Q46+Q58</f>
        <v>59</v>
      </c>
      <c r="S71" s="6" t="s">
        <v>12</v>
      </c>
      <c r="T71" s="6">
        <f t="shared" ref="T71:T80" si="27">IF(W10=44,2000,IF(W10&gt;=44*0.9,1800,IF(W10&gt;=44*0.8,1600,0))) + IF(W22=44,2000,IF(W22&gt;=44*0.9,1800,IF(W22&gt;=44*0.8,1600,0))) + IF(W34=44,2000,IF(W34&gt;=44*0.9,1800,IF(W34&gt;=44*0.8,1600,0))) + IF(W46=44,2000,IF(W46&gt;=44*0.9,1800,IF(W46&gt;=44*0.8,1600,0))) + IF(W58=44,2000,IF(W58&gt;=44*0.9,1800,IF(W58&gt;=44*0.8,1600,0)))</f>
        <v>0</v>
      </c>
      <c r="U71" s="6">
        <f t="shared" ref="U71:U80" si="28">W10+W22+W34+W46+W58</f>
        <v>16</v>
      </c>
    </row>
    <row r="72">
      <c r="A72" s="6" t="s">
        <v>13</v>
      </c>
      <c r="B72" s="6">
        <f t="shared" si="21"/>
        <v>1800</v>
      </c>
      <c r="C72" s="6">
        <f t="shared" si="22"/>
        <v>57</v>
      </c>
      <c r="G72" s="7" t="s">
        <v>14</v>
      </c>
      <c r="H72" s="7">
        <f t="shared" si="23"/>
        <v>0</v>
      </c>
      <c r="I72" s="7">
        <f t="shared" si="24"/>
        <v>32</v>
      </c>
      <c r="M72" s="6" t="s">
        <v>15</v>
      </c>
      <c r="N72" s="6">
        <f t="shared" si="25"/>
        <v>0</v>
      </c>
      <c r="O72" s="6">
        <f t="shared" si="26"/>
        <v>20</v>
      </c>
      <c r="S72" s="6" t="s">
        <v>16</v>
      </c>
      <c r="T72" s="6">
        <f t="shared" si="27"/>
        <v>0</v>
      </c>
      <c r="U72" s="6">
        <f t="shared" si="28"/>
        <v>16</v>
      </c>
    </row>
    <row r="73">
      <c r="A73" s="6" t="s">
        <v>17</v>
      </c>
      <c r="B73" s="6">
        <f t="shared" si="21"/>
        <v>0</v>
      </c>
      <c r="C73" s="6">
        <f t="shared" si="22"/>
        <v>19</v>
      </c>
      <c r="G73" s="7" t="s">
        <v>18</v>
      </c>
      <c r="H73" s="7">
        <f t="shared" si="23"/>
        <v>0</v>
      </c>
      <c r="I73" s="7">
        <f t="shared" si="24"/>
        <v>18</v>
      </c>
      <c r="M73" s="6" t="s">
        <v>19</v>
      </c>
      <c r="N73" s="6">
        <f t="shared" si="25"/>
        <v>0</v>
      </c>
      <c r="O73" s="6">
        <f t="shared" si="26"/>
        <v>20</v>
      </c>
      <c r="S73" s="6" t="s">
        <v>20</v>
      </c>
      <c r="T73" s="6">
        <f t="shared" si="27"/>
        <v>0</v>
      </c>
      <c r="U73" s="6">
        <f t="shared" si="28"/>
        <v>9</v>
      </c>
    </row>
    <row r="74">
      <c r="A74" s="6" t="s">
        <v>21</v>
      </c>
      <c r="B74" s="6">
        <f t="shared" si="21"/>
        <v>0</v>
      </c>
      <c r="C74" s="6">
        <f t="shared" si="22"/>
        <v>42</v>
      </c>
      <c r="G74" s="7" t="s">
        <v>22</v>
      </c>
      <c r="H74" s="7">
        <f t="shared" si="23"/>
        <v>0</v>
      </c>
      <c r="I74" s="7">
        <f t="shared" si="24"/>
        <v>10</v>
      </c>
      <c r="M74" s="6" t="s">
        <v>23</v>
      </c>
      <c r="N74" s="6">
        <f t="shared" si="25"/>
        <v>0</v>
      </c>
      <c r="O74" s="6">
        <f t="shared" si="26"/>
        <v>24</v>
      </c>
      <c r="S74" s="6" t="s">
        <v>24</v>
      </c>
      <c r="T74" s="6">
        <f t="shared" si="27"/>
        <v>2000</v>
      </c>
      <c r="U74" s="6">
        <f t="shared" si="28"/>
        <v>72</v>
      </c>
    </row>
    <row r="75">
      <c r="A75" s="6" t="s">
        <v>25</v>
      </c>
      <c r="B75" s="6">
        <f t="shared" si="21"/>
        <v>1800</v>
      </c>
      <c r="C75" s="6">
        <f t="shared" si="22"/>
        <v>57</v>
      </c>
      <c r="G75" s="6" t="s">
        <v>26</v>
      </c>
      <c r="H75" s="6">
        <f t="shared" si="23"/>
        <v>0</v>
      </c>
      <c r="I75" s="6">
        <f t="shared" si="24"/>
        <v>57</v>
      </c>
      <c r="M75" s="6" t="s">
        <v>27</v>
      </c>
      <c r="N75" s="6">
        <f t="shared" si="25"/>
        <v>0</v>
      </c>
      <c r="O75" s="6">
        <f t="shared" si="26"/>
        <v>22</v>
      </c>
      <c r="S75" s="6" t="s">
        <v>28</v>
      </c>
      <c r="T75" s="6">
        <f t="shared" si="27"/>
        <v>2000</v>
      </c>
      <c r="U75" s="6">
        <f t="shared" si="28"/>
        <v>60</v>
      </c>
    </row>
    <row r="76">
      <c r="A76" s="6" t="s">
        <v>29</v>
      </c>
      <c r="B76" s="6">
        <f t="shared" si="21"/>
        <v>2000</v>
      </c>
      <c r="C76" s="6">
        <f t="shared" si="22"/>
        <v>83</v>
      </c>
      <c r="G76" s="6" t="s">
        <v>16</v>
      </c>
      <c r="H76" s="6">
        <f t="shared" si="23"/>
        <v>0</v>
      </c>
      <c r="I76" s="6">
        <f t="shared" si="24"/>
        <v>64</v>
      </c>
      <c r="M76" s="6" t="s">
        <v>30</v>
      </c>
      <c r="N76" s="6">
        <f t="shared" si="25"/>
        <v>2000</v>
      </c>
      <c r="O76" s="6">
        <f t="shared" si="26"/>
        <v>66</v>
      </c>
      <c r="S76" s="6" t="s">
        <v>31</v>
      </c>
      <c r="T76" s="6">
        <f t="shared" si="27"/>
        <v>1800</v>
      </c>
      <c r="U76" s="6">
        <f t="shared" si="28"/>
        <v>53</v>
      </c>
    </row>
    <row r="77">
      <c r="A77" s="6" t="s">
        <v>32</v>
      </c>
      <c r="B77" s="6">
        <f t="shared" si="21"/>
        <v>2000</v>
      </c>
      <c r="C77" s="6">
        <f t="shared" si="22"/>
        <v>70</v>
      </c>
      <c r="G77" s="6" t="s">
        <v>33</v>
      </c>
      <c r="H77" s="6">
        <f t="shared" si="23"/>
        <v>3800</v>
      </c>
      <c r="I77" s="6">
        <f t="shared" si="24"/>
        <v>95</v>
      </c>
      <c r="M77" s="6" t="s">
        <v>34</v>
      </c>
      <c r="N77" s="6">
        <f t="shared" si="25"/>
        <v>0</v>
      </c>
      <c r="O77" s="6">
        <f t="shared" si="26"/>
        <v>57</v>
      </c>
      <c r="S77" s="6" t="s">
        <v>35</v>
      </c>
      <c r="T77" s="6">
        <f t="shared" si="27"/>
        <v>0</v>
      </c>
      <c r="U77" s="6">
        <f t="shared" si="28"/>
        <v>11</v>
      </c>
    </row>
    <row r="78">
      <c r="A78" s="6" t="s">
        <v>36</v>
      </c>
      <c r="B78" s="6">
        <f t="shared" si="21"/>
        <v>0</v>
      </c>
      <c r="C78" s="6">
        <f t="shared" si="22"/>
        <v>29</v>
      </c>
      <c r="G78" s="6" t="s">
        <v>37</v>
      </c>
      <c r="H78" s="6">
        <f t="shared" si="23"/>
        <v>0</v>
      </c>
      <c r="I78" s="6">
        <f t="shared" si="24"/>
        <v>24</v>
      </c>
      <c r="M78" s="6" t="s">
        <v>38</v>
      </c>
      <c r="N78" s="6">
        <f t="shared" si="25"/>
        <v>0</v>
      </c>
      <c r="O78" s="6">
        <f t="shared" si="26"/>
        <v>13</v>
      </c>
      <c r="S78" s="6" t="s">
        <v>39</v>
      </c>
      <c r="T78" s="6">
        <f t="shared" si="27"/>
        <v>1600</v>
      </c>
      <c r="U78" s="6">
        <f t="shared" si="28"/>
        <v>45</v>
      </c>
    </row>
    <row r="79">
      <c r="A79" s="6" t="s">
        <v>40</v>
      </c>
      <c r="B79" s="6">
        <f t="shared" si="21"/>
        <v>2000</v>
      </c>
      <c r="C79" s="6">
        <f t="shared" si="22"/>
        <v>81</v>
      </c>
      <c r="G79" s="6" t="s">
        <v>41</v>
      </c>
      <c r="H79" s="6">
        <f t="shared" si="23"/>
        <v>1600</v>
      </c>
      <c r="I79" s="6">
        <f t="shared" si="24"/>
        <v>79</v>
      </c>
      <c r="M79" s="6" t="s">
        <v>42</v>
      </c>
      <c r="N79" s="6">
        <f t="shared" si="25"/>
        <v>1600</v>
      </c>
      <c r="O79" s="6">
        <f t="shared" si="26"/>
        <v>47</v>
      </c>
      <c r="S79" s="6" t="s">
        <v>43</v>
      </c>
      <c r="T79" s="6">
        <f t="shared" si="27"/>
        <v>1800</v>
      </c>
      <c r="U79" s="6">
        <f t="shared" si="28"/>
        <v>52</v>
      </c>
    </row>
    <row r="80">
      <c r="A80" s="6" t="s">
        <v>44</v>
      </c>
      <c r="B80" s="6">
        <f t="shared" si="21"/>
        <v>2000</v>
      </c>
      <c r="C80" s="6">
        <f t="shared" si="22"/>
        <v>67</v>
      </c>
      <c r="G80" s="6" t="s">
        <v>45</v>
      </c>
      <c r="H80" s="6">
        <f t="shared" si="23"/>
        <v>4000</v>
      </c>
      <c r="I80" s="6">
        <f t="shared" si="24"/>
        <v>97</v>
      </c>
      <c r="M80" s="6" t="s">
        <v>46</v>
      </c>
      <c r="N80" s="6">
        <f t="shared" si="25"/>
        <v>0</v>
      </c>
      <c r="O80" s="6">
        <f t="shared" si="26"/>
        <v>44</v>
      </c>
      <c r="S80" s="6" t="s">
        <v>47</v>
      </c>
      <c r="T80" s="6">
        <f t="shared" si="27"/>
        <v>0</v>
      </c>
      <c r="U80" s="6">
        <f t="shared" si="28"/>
        <v>30</v>
      </c>
    </row>
  </sheetData>
  <mergeCells count="24">
    <mergeCell ref="A8:E8"/>
    <mergeCell ref="G8:K8"/>
    <mergeCell ref="M8:Q8"/>
    <mergeCell ref="S8:W8"/>
    <mergeCell ref="G20:K20"/>
    <mergeCell ref="M20:Q20"/>
    <mergeCell ref="S20:W20"/>
    <mergeCell ref="M44:Q44"/>
    <mergeCell ref="S44:W44"/>
    <mergeCell ref="A56:E56"/>
    <mergeCell ref="G56:K56"/>
    <mergeCell ref="M56:Q56"/>
    <mergeCell ref="S56:W56"/>
    <mergeCell ref="A69:C69"/>
    <mergeCell ref="G69:I69"/>
    <mergeCell ref="M69:O69"/>
    <mergeCell ref="S69:U69"/>
    <mergeCell ref="A20:E20"/>
    <mergeCell ref="A32:E32"/>
    <mergeCell ref="G32:K32"/>
    <mergeCell ref="M32:Q32"/>
    <mergeCell ref="S32:W32"/>
    <mergeCell ref="A44:E44"/>
    <mergeCell ref="G44:K44"/>
  </mergeCells>
  <drawing r:id="rId1"/>
</worksheet>
</file>