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 PUJARI\Desktop\Desktop\ORT\Data\"/>
    </mc:Choice>
  </mc:AlternateContent>
  <xr:revisionPtr revIDLastSave="0" documentId="13_ncr:1_{B9AF8EE8-3A63-464E-B245-AF6C9051504B}" xr6:coauthVersionLast="45" xr6:coauthVersionMax="45" xr10:uidLastSave="{00000000-0000-0000-0000-000000000000}"/>
  <bookViews>
    <workbookView xWindow="-108" yWindow="-108" windowWidth="23256" windowHeight="12576" activeTab="1" xr2:uid="{297513EA-F049-47EE-9331-E9AB751F0EA1}"/>
  </bookViews>
  <sheets>
    <sheet name="Main" sheetId="1" r:id="rId1"/>
    <sheet name="Re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" i="2" l="1"/>
  <c r="Q35" i="2"/>
  <c r="S35" i="2" s="1"/>
  <c r="O35" i="2"/>
  <c r="N35" i="2"/>
  <c r="I35" i="2"/>
  <c r="D35" i="2"/>
  <c r="C35" i="2"/>
  <c r="S34" i="2"/>
  <c r="P34" i="2"/>
  <c r="P33" i="2"/>
  <c r="P32" i="2"/>
  <c r="S31" i="2"/>
  <c r="P31" i="2"/>
  <c r="P30" i="2"/>
  <c r="P29" i="2"/>
  <c r="P28" i="2"/>
  <c r="S27" i="2"/>
  <c r="P27" i="2"/>
  <c r="P26" i="2"/>
  <c r="P25" i="2"/>
  <c r="P35" i="2" s="1"/>
  <c r="R15" i="2"/>
  <c r="S15" i="2" s="1"/>
  <c r="Q15" i="2"/>
  <c r="O15" i="2"/>
  <c r="N15" i="2"/>
  <c r="I15" i="2"/>
  <c r="J15" i="2" s="1"/>
  <c r="H15" i="2"/>
  <c r="D15" i="2"/>
  <c r="C15" i="2"/>
  <c r="P14" i="2"/>
  <c r="P13" i="2"/>
  <c r="S12" i="2"/>
  <c r="P12" i="2"/>
  <c r="S11" i="2"/>
  <c r="P11" i="2"/>
  <c r="J11" i="2"/>
  <c r="S10" i="2"/>
  <c r="P10" i="2"/>
  <c r="J10" i="2"/>
  <c r="S9" i="2"/>
  <c r="P9" i="2"/>
  <c r="J9" i="2"/>
  <c r="S8" i="2"/>
  <c r="P8" i="2"/>
  <c r="J8" i="2"/>
  <c r="S7" i="2"/>
  <c r="P7" i="2"/>
  <c r="P6" i="2"/>
  <c r="S5" i="2"/>
  <c r="P5" i="2"/>
  <c r="J5" i="2"/>
  <c r="P15" i="2" l="1"/>
  <c r="J31" i="2"/>
  <c r="H35" i="2"/>
  <c r="J35" i="2" s="1"/>
</calcChain>
</file>

<file path=xl/sharedStrings.xml><?xml version="1.0" encoding="utf-8"?>
<sst xmlns="http://schemas.openxmlformats.org/spreadsheetml/2006/main" count="153" uniqueCount="64">
  <si>
    <t>Claim Operator Dashboard</t>
  </si>
  <si>
    <t>Daily</t>
  </si>
  <si>
    <t>Weekly</t>
  </si>
  <si>
    <t>Monthly</t>
  </si>
  <si>
    <t>Claim Handler</t>
  </si>
  <si>
    <t>Insurer</t>
  </si>
  <si>
    <t>Insured</t>
  </si>
  <si>
    <t>Broker</t>
  </si>
  <si>
    <t>DELHI NON-MARINE</t>
  </si>
  <si>
    <t>Daily Progress</t>
  </si>
  <si>
    <t>Weekly Progress</t>
  </si>
  <si>
    <t>28-03-2021 to 03-04-2021</t>
  </si>
  <si>
    <t>Monthly Progress Report</t>
  </si>
  <si>
    <t>(Date-01-03-2021 to 31-03-2021)</t>
  </si>
  <si>
    <t>Sr. No.</t>
  </si>
  <si>
    <t>New Claims</t>
  </si>
  <si>
    <t>Closed Claims</t>
  </si>
  <si>
    <t>% Settled</t>
  </si>
  <si>
    <t>Open</t>
  </si>
  <si>
    <t>Closed</t>
  </si>
  <si>
    <t>Total</t>
  </si>
  <si>
    <t>Intimated</t>
  </si>
  <si>
    <t>Settled</t>
  </si>
  <si>
    <t>Names must be in alphabetical order</t>
  </si>
  <si>
    <t>Week Duration : Sunday to Saturday(e.g. 31-Jan to 6-Feb)</t>
  </si>
  <si>
    <t>JAN 2021 (1-Jan to 31-Jan-2021)</t>
  </si>
  <si>
    <t>01-03-2021 to 31-03-2021</t>
  </si>
  <si>
    <t>Claim Handlers</t>
  </si>
  <si>
    <t>Insurer Company</t>
  </si>
  <si>
    <t>Select Duration</t>
  </si>
  <si>
    <t>2.a</t>
  </si>
  <si>
    <t>3.a</t>
  </si>
  <si>
    <t>Insurer' Location/ City</t>
  </si>
  <si>
    <t>Location/ City</t>
  </si>
  <si>
    <t>4.a</t>
  </si>
  <si>
    <t>Loss Location/ City</t>
  </si>
  <si>
    <t>Select Column Heads</t>
  </si>
  <si>
    <t>Total Open/ Closed Claims</t>
  </si>
  <si>
    <t>ILA</t>
  </si>
  <si>
    <t>LOR</t>
  </si>
  <si>
    <t>Within TAT</t>
  </si>
  <si>
    <t>Exeeding TAT</t>
  </si>
  <si>
    <t>FSR</t>
  </si>
  <si>
    <t>Invoice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</si>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</sst>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/>
    </xf>
    <xf numFmtId="9" fontId="1" fillId="0" borderId="1" xfId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9" fillId="6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9" fontId="9" fillId="6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9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7B43-B984-44FB-8658-1CECCF3C28AE}">
  <dimension ref="B1:L28"/>
  <sheetViews>
    <sheetView workbookViewId="0">
      <selection activeCell="J21" sqref="J21"/>
    </sheetView>
  </sheetViews>
  <sheetFormatPr defaultRowHeight="14.4" x14ac:dyDescent="0.3"/>
  <cols>
    <col min="3" max="3" width="7.21875" customWidth="1"/>
    <col min="4" max="4" width="23" bestFit="1" customWidth="1"/>
    <col min="5" max="5" width="10.88671875" customWidth="1"/>
    <col min="6" max="6" width="9.88671875" style="19" bestFit="1" customWidth="1"/>
    <col min="7" max="7" width="9.6640625" customWidth="1"/>
    <col min="8" max="8" width="11.77734375" style="19" bestFit="1" customWidth="1"/>
    <col min="9" max="9" width="11.44140625" customWidth="1"/>
    <col min="10" max="10" width="8.88671875" style="19"/>
    <col min="11" max="11" width="13.5546875" bestFit="1" customWidth="1"/>
  </cols>
  <sheetData>
    <row r="1" spans="2:12" ht="15" thickBot="1" x14ac:dyDescent="0.35"/>
    <row r="2" spans="2:12" ht="15" thickBot="1" x14ac:dyDescent="0.35">
      <c r="B2" s="25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 ht="18.600000000000001" thickBot="1" x14ac:dyDescent="0.4">
      <c r="B3" s="28"/>
      <c r="C3" s="33" t="s">
        <v>0</v>
      </c>
      <c r="D3" s="34"/>
      <c r="E3" s="34"/>
      <c r="F3" s="34"/>
      <c r="G3" s="34"/>
      <c r="H3" s="34"/>
      <c r="I3" s="34"/>
      <c r="J3" s="34"/>
      <c r="K3" s="35"/>
      <c r="L3" s="29"/>
    </row>
    <row r="4" spans="2:12" x14ac:dyDescent="0.3">
      <c r="B4" s="28"/>
      <c r="C4" s="19"/>
      <c r="D4" s="19"/>
      <c r="E4" s="19"/>
      <c r="G4" s="19"/>
      <c r="I4" s="19"/>
      <c r="K4" s="19"/>
      <c r="L4" s="29"/>
    </row>
    <row r="5" spans="2:12" x14ac:dyDescent="0.3">
      <c r="B5" s="28"/>
      <c r="C5" s="20"/>
      <c r="D5" s="20"/>
      <c r="E5" s="3" t="s">
        <v>1</v>
      </c>
      <c r="F5" s="23"/>
      <c r="G5" s="3" t="s">
        <v>2</v>
      </c>
      <c r="H5" s="23"/>
      <c r="I5" s="3" t="s">
        <v>3</v>
      </c>
      <c r="J5" s="23"/>
      <c r="K5" s="3" t="s">
        <v>29</v>
      </c>
      <c r="L5" s="29"/>
    </row>
    <row r="6" spans="2:12" x14ac:dyDescent="0.3">
      <c r="B6" s="28"/>
      <c r="C6" s="22">
        <v>1</v>
      </c>
      <c r="D6" s="22" t="s">
        <v>4</v>
      </c>
      <c r="E6" s="22"/>
      <c r="F6" s="23"/>
      <c r="G6" s="22"/>
      <c r="H6" s="23"/>
      <c r="I6" s="22"/>
      <c r="J6" s="23"/>
      <c r="K6" s="22"/>
      <c r="L6" s="29"/>
    </row>
    <row r="7" spans="2:12" x14ac:dyDescent="0.3">
      <c r="B7" s="28"/>
      <c r="C7" s="21"/>
      <c r="D7" s="21"/>
      <c r="E7" s="21"/>
      <c r="F7" s="23"/>
      <c r="G7" s="21"/>
      <c r="H7" s="23"/>
      <c r="I7" s="21"/>
      <c r="J7" s="23"/>
      <c r="K7" s="21"/>
      <c r="L7" s="29"/>
    </row>
    <row r="8" spans="2:12" x14ac:dyDescent="0.3">
      <c r="B8" s="28"/>
      <c r="C8" s="22">
        <v>2</v>
      </c>
      <c r="D8" s="22" t="s">
        <v>5</v>
      </c>
      <c r="E8" s="22"/>
      <c r="F8" s="23"/>
      <c r="G8" s="22"/>
      <c r="H8" s="23"/>
      <c r="I8" s="22"/>
      <c r="J8" s="23"/>
      <c r="K8" s="22"/>
      <c r="L8" s="29"/>
    </row>
    <row r="9" spans="2:12" x14ac:dyDescent="0.3">
      <c r="B9" s="28"/>
      <c r="C9" s="22" t="s">
        <v>30</v>
      </c>
      <c r="D9" s="22" t="s">
        <v>32</v>
      </c>
      <c r="E9" s="22"/>
      <c r="F9" s="23"/>
      <c r="G9" s="22"/>
      <c r="H9" s="23"/>
      <c r="I9" s="22"/>
      <c r="J9" s="23"/>
      <c r="K9" s="22"/>
      <c r="L9" s="29"/>
    </row>
    <row r="10" spans="2:12" x14ac:dyDescent="0.3">
      <c r="B10" s="28"/>
      <c r="C10" s="21"/>
      <c r="D10" s="21"/>
      <c r="E10" s="21"/>
      <c r="F10" s="23"/>
      <c r="G10" s="21"/>
      <c r="H10" s="23"/>
      <c r="I10" s="21"/>
      <c r="J10" s="23"/>
      <c r="K10" s="21"/>
      <c r="L10" s="29"/>
    </row>
    <row r="11" spans="2:12" x14ac:dyDescent="0.3">
      <c r="B11" s="28"/>
      <c r="C11" s="22">
        <v>3</v>
      </c>
      <c r="D11" s="22" t="s">
        <v>6</v>
      </c>
      <c r="E11" s="22"/>
      <c r="F11" s="23"/>
      <c r="G11" s="22"/>
      <c r="H11" s="23"/>
      <c r="I11" s="22"/>
      <c r="J11" s="23"/>
      <c r="K11" s="22"/>
      <c r="L11" s="29"/>
    </row>
    <row r="12" spans="2:12" x14ac:dyDescent="0.3">
      <c r="B12" s="28"/>
      <c r="C12" s="22" t="s">
        <v>31</v>
      </c>
      <c r="D12" s="22" t="s">
        <v>35</v>
      </c>
      <c r="E12" s="22"/>
      <c r="F12" s="23"/>
      <c r="G12" s="22"/>
      <c r="H12" s="23"/>
      <c r="I12" s="22"/>
      <c r="J12" s="23"/>
      <c r="K12" s="22"/>
      <c r="L12" s="29"/>
    </row>
    <row r="13" spans="2:12" x14ac:dyDescent="0.3">
      <c r="B13" s="28"/>
      <c r="C13" s="21"/>
      <c r="D13" s="21"/>
      <c r="E13" s="21"/>
      <c r="F13" s="23"/>
      <c r="G13" s="21"/>
      <c r="H13" s="23"/>
      <c r="I13" s="21"/>
      <c r="J13" s="23"/>
      <c r="K13" s="21"/>
      <c r="L13" s="29"/>
    </row>
    <row r="14" spans="2:12" x14ac:dyDescent="0.3">
      <c r="B14" s="28"/>
      <c r="C14" s="22">
        <v>4</v>
      </c>
      <c r="D14" s="22" t="s">
        <v>7</v>
      </c>
      <c r="E14" s="22"/>
      <c r="F14" s="23"/>
      <c r="G14" s="22"/>
      <c r="H14" s="23"/>
      <c r="I14" s="22"/>
      <c r="J14" s="23"/>
      <c r="K14" s="22"/>
      <c r="L14" s="29"/>
    </row>
    <row r="15" spans="2:12" x14ac:dyDescent="0.3">
      <c r="B15" s="28"/>
      <c r="C15" s="22" t="s">
        <v>34</v>
      </c>
      <c r="D15" s="22" t="s">
        <v>33</v>
      </c>
      <c r="E15" s="22"/>
      <c r="F15" s="23"/>
      <c r="G15" s="22"/>
      <c r="H15" s="23"/>
      <c r="I15" s="22"/>
      <c r="J15" s="23"/>
      <c r="K15" s="22"/>
      <c r="L15" s="29"/>
    </row>
    <row r="16" spans="2:12" x14ac:dyDescent="0.3">
      <c r="B16" s="28"/>
      <c r="C16" s="19"/>
      <c r="D16" s="19"/>
      <c r="E16" s="19"/>
      <c r="G16" s="19"/>
      <c r="H16" s="24"/>
      <c r="I16" s="19"/>
      <c r="K16" s="19"/>
      <c r="L16" s="29"/>
    </row>
    <row r="17" spans="2:12" x14ac:dyDescent="0.3">
      <c r="B17" s="28"/>
      <c r="C17" s="22">
        <v>5</v>
      </c>
      <c r="D17" s="22" t="s">
        <v>36</v>
      </c>
      <c r="E17" s="19"/>
      <c r="G17" s="19"/>
      <c r="I17" s="19"/>
      <c r="K17" s="19"/>
      <c r="L17" s="29"/>
    </row>
    <row r="18" spans="2:12" x14ac:dyDescent="0.3">
      <c r="B18" s="28"/>
      <c r="C18" s="19"/>
      <c r="D18" s="19"/>
      <c r="E18" s="19"/>
      <c r="G18" s="19"/>
      <c r="I18" s="19"/>
      <c r="K18" s="19"/>
      <c r="L18" s="29"/>
    </row>
    <row r="19" spans="2:12" x14ac:dyDescent="0.3">
      <c r="B19" s="28"/>
      <c r="C19" s="22">
        <v>6</v>
      </c>
      <c r="D19" s="22" t="s">
        <v>37</v>
      </c>
      <c r="E19" s="19"/>
      <c r="G19" s="19"/>
      <c r="I19" s="19"/>
      <c r="K19" s="19"/>
      <c r="L19" s="29"/>
    </row>
    <row r="20" spans="2:12" x14ac:dyDescent="0.3">
      <c r="B20" s="28"/>
      <c r="C20" s="19"/>
      <c r="D20" s="19"/>
      <c r="E20" s="19"/>
      <c r="G20" s="19"/>
      <c r="I20" s="19"/>
      <c r="K20" s="19"/>
      <c r="L20" s="29"/>
    </row>
    <row r="21" spans="2:12" x14ac:dyDescent="0.3">
      <c r="B21" s="28"/>
      <c r="C21" s="22">
        <v>7.1</v>
      </c>
      <c r="D21" s="22" t="s">
        <v>38</v>
      </c>
      <c r="E21" s="19"/>
      <c r="F21" s="22" t="s">
        <v>40</v>
      </c>
      <c r="G21" s="19"/>
      <c r="H21" s="22" t="s">
        <v>41</v>
      </c>
      <c r="I21" s="19"/>
      <c r="K21" s="19"/>
      <c r="L21" s="29"/>
    </row>
    <row r="22" spans="2:12" x14ac:dyDescent="0.3">
      <c r="B22" s="28"/>
      <c r="C22" s="22">
        <v>7.2</v>
      </c>
      <c r="D22" s="22" t="s">
        <v>39</v>
      </c>
      <c r="E22" s="19"/>
      <c r="F22" s="22" t="s">
        <v>40</v>
      </c>
      <c r="G22" s="19"/>
      <c r="H22" s="22" t="s">
        <v>41</v>
      </c>
      <c r="I22" s="19"/>
      <c r="K22" s="19"/>
      <c r="L22" s="29"/>
    </row>
    <row r="23" spans="2:12" x14ac:dyDescent="0.3">
      <c r="B23" s="28"/>
      <c r="C23" s="19"/>
      <c r="D23" s="19"/>
      <c r="E23" s="19"/>
      <c r="G23" s="19"/>
      <c r="I23" s="19"/>
      <c r="K23" s="19"/>
      <c r="L23" s="29"/>
    </row>
    <row r="24" spans="2:12" x14ac:dyDescent="0.3">
      <c r="B24" s="28"/>
      <c r="C24" s="22">
        <v>8.1</v>
      </c>
      <c r="D24" s="22" t="s">
        <v>42</v>
      </c>
      <c r="E24" s="19"/>
      <c r="F24" s="22" t="s">
        <v>40</v>
      </c>
      <c r="G24" s="19"/>
      <c r="H24" s="22" t="s">
        <v>41</v>
      </c>
      <c r="I24" s="19"/>
      <c r="K24" s="19"/>
      <c r="L24" s="29"/>
    </row>
    <row r="25" spans="2:12" x14ac:dyDescent="0.3">
      <c r="B25" s="28"/>
      <c r="C25" s="22">
        <v>8.1999999999999993</v>
      </c>
      <c r="D25" s="22" t="s">
        <v>43</v>
      </c>
      <c r="E25" s="19"/>
      <c r="F25" s="22" t="s">
        <v>40</v>
      </c>
      <c r="G25" s="19"/>
      <c r="H25" s="22" t="s">
        <v>41</v>
      </c>
      <c r="I25" s="19"/>
      <c r="K25" s="19"/>
      <c r="L25" s="29"/>
    </row>
    <row r="26" spans="2:12" x14ac:dyDescent="0.3">
      <c r="B26" s="28"/>
      <c r="C26" s="19"/>
      <c r="D26" s="19"/>
      <c r="E26" s="19"/>
      <c r="G26" s="19"/>
      <c r="I26" s="19"/>
      <c r="K26" s="19"/>
      <c r="L26" s="29"/>
    </row>
    <row r="27" spans="2:12" x14ac:dyDescent="0.3">
      <c r="B27" s="28"/>
      <c r="C27" s="19"/>
      <c r="D27" s="19"/>
      <c r="E27" s="19"/>
      <c r="G27" s="19"/>
      <c r="I27" s="19"/>
      <c r="K27" s="19"/>
      <c r="L27" s="29"/>
    </row>
    <row r="28" spans="2:12" ht="15" thickBot="1" x14ac:dyDescent="0.3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2"/>
    </row>
  </sheetData>
  <mergeCells count="1">
    <mergeCell ref="C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607D-ACE7-408A-B107-8A0A4B0F9ECB}">
  <dimension ref="A1:S37"/>
  <sheetViews>
    <sheetView tabSelected="1" workbookViewId="0">
      <selection sqref="A1:S1"/>
    </sheetView>
  </sheetViews>
  <sheetFormatPr defaultRowHeight="14.4" x14ac:dyDescent="0.3"/>
  <cols>
    <col min="1" max="1" width="6.6640625" bestFit="1" customWidth="1"/>
    <col min="2" max="2" width="14.5546875" bestFit="1" customWidth="1"/>
    <col min="3" max="3" width="10.6640625" bestFit="1" customWidth="1"/>
    <col min="4" max="4" width="12.44140625" bestFit="1" customWidth="1"/>
    <col min="6" max="6" width="6.6640625" bestFit="1" customWidth="1"/>
    <col min="7" max="7" width="14.5546875" bestFit="1" customWidth="1"/>
    <col min="8" max="8" width="10.6640625" bestFit="1" customWidth="1"/>
    <col min="9" max="9" width="12.44140625" bestFit="1" customWidth="1"/>
    <col min="10" max="10" width="8.77734375" bestFit="1" customWidth="1"/>
    <col min="12" max="12" width="6.6640625" bestFit="1" customWidth="1"/>
    <col min="13" max="13" width="14.5546875" bestFit="1" customWidth="1"/>
    <col min="14" max="14" width="5.5546875" bestFit="1" customWidth="1"/>
    <col min="15" max="15" width="6.5546875" bestFit="1" customWidth="1"/>
    <col min="16" max="16" width="5.21875" bestFit="1" customWidth="1"/>
    <col min="17" max="17" width="9.21875" bestFit="1" customWidth="1"/>
    <col min="18" max="18" width="6.88671875" bestFit="1" customWidth="1"/>
    <col min="19" max="19" width="8.77734375" bestFit="1" customWidth="1"/>
  </cols>
  <sheetData>
    <row r="1" spans="1:19" ht="21" x14ac:dyDescent="0.4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18" x14ac:dyDescent="0.35">
      <c r="A2" s="44" t="s">
        <v>8</v>
      </c>
      <c r="B2" s="44"/>
      <c r="C2" s="44"/>
      <c r="D2" s="44"/>
      <c r="F2" s="44" t="s">
        <v>8</v>
      </c>
      <c r="G2" s="44"/>
      <c r="H2" s="44"/>
      <c r="I2" s="44"/>
      <c r="J2" s="44"/>
      <c r="L2" s="44" t="s">
        <v>8</v>
      </c>
      <c r="M2" s="44"/>
      <c r="N2" s="44"/>
      <c r="O2" s="44"/>
      <c r="P2" s="44"/>
      <c r="Q2" s="44"/>
      <c r="R2" s="44"/>
      <c r="S2" s="44"/>
    </row>
    <row r="3" spans="1:19" ht="15.6" x14ac:dyDescent="0.3">
      <c r="A3" s="39" t="s">
        <v>9</v>
      </c>
      <c r="B3" s="39"/>
      <c r="C3" s="40">
        <v>44291</v>
      </c>
      <c r="D3" s="39"/>
      <c r="F3" s="41" t="s">
        <v>10</v>
      </c>
      <c r="G3" s="42"/>
      <c r="H3" s="40" t="s">
        <v>11</v>
      </c>
      <c r="I3" s="39"/>
      <c r="J3" s="39"/>
      <c r="L3" s="41" t="s">
        <v>12</v>
      </c>
      <c r="M3" s="42"/>
      <c r="N3" s="42"/>
      <c r="O3" s="42"/>
      <c r="P3" s="45"/>
      <c r="Q3" s="39" t="s">
        <v>26</v>
      </c>
      <c r="R3" s="39"/>
      <c r="S3" s="39"/>
    </row>
    <row r="4" spans="1:19" x14ac:dyDescent="0.3">
      <c r="A4" s="1" t="s">
        <v>14</v>
      </c>
      <c r="B4" s="1" t="s">
        <v>4</v>
      </c>
      <c r="C4" s="1" t="s">
        <v>15</v>
      </c>
      <c r="D4" s="1" t="s">
        <v>16</v>
      </c>
      <c r="F4" s="1" t="s">
        <v>14</v>
      </c>
      <c r="G4" s="1" t="s">
        <v>4</v>
      </c>
      <c r="H4" s="1" t="s">
        <v>15</v>
      </c>
      <c r="I4" s="1" t="s">
        <v>16</v>
      </c>
      <c r="J4" s="1" t="s">
        <v>17</v>
      </c>
      <c r="L4" s="1" t="s">
        <v>14</v>
      </c>
      <c r="M4" s="1" t="s">
        <v>4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17</v>
      </c>
    </row>
    <row r="5" spans="1:19" x14ac:dyDescent="0.3">
      <c r="A5" s="2">
        <v>1</v>
      </c>
      <c r="B5" s="46" t="s">
        <v>44</v>
      </c>
      <c r="C5" s="3">
        <v>1</v>
      </c>
      <c r="D5" s="3">
        <v>15</v>
      </c>
      <c r="E5" s="47"/>
      <c r="F5" s="2">
        <v>1</v>
      </c>
      <c r="G5" s="46" t="s">
        <v>44</v>
      </c>
      <c r="H5" s="3">
        <v>5</v>
      </c>
      <c r="I5" s="3">
        <v>6</v>
      </c>
      <c r="J5" s="4">
        <f t="shared" ref="J5:J11" si="0">I5/H5</f>
        <v>1.2</v>
      </c>
      <c r="K5" s="47"/>
      <c r="L5" s="2">
        <v>1</v>
      </c>
      <c r="M5" s="46" t="s">
        <v>44</v>
      </c>
      <c r="N5" s="3">
        <v>47</v>
      </c>
      <c r="O5" s="3">
        <v>22</v>
      </c>
      <c r="P5" s="5">
        <f t="shared" ref="P5" si="1">N5+O5</f>
        <v>69</v>
      </c>
      <c r="Q5" s="3">
        <v>47</v>
      </c>
      <c r="R5" s="3">
        <v>22</v>
      </c>
      <c r="S5" s="6">
        <f t="shared" ref="S5:S12" si="2">R5/Q5</f>
        <v>0.46808510638297873</v>
      </c>
    </row>
    <row r="6" spans="1:19" x14ac:dyDescent="0.3">
      <c r="A6" s="2">
        <v>2</v>
      </c>
      <c r="B6" s="46" t="s">
        <v>45</v>
      </c>
      <c r="C6" s="2">
        <v>0</v>
      </c>
      <c r="D6" s="2">
        <v>0</v>
      </c>
      <c r="E6" s="47"/>
      <c r="F6" s="2">
        <v>2</v>
      </c>
      <c r="G6" s="46" t="s">
        <v>45</v>
      </c>
      <c r="H6" s="2">
        <v>0</v>
      </c>
      <c r="I6" s="3">
        <v>1</v>
      </c>
      <c r="J6" s="4">
        <v>0</v>
      </c>
      <c r="K6" s="47"/>
      <c r="L6" s="2">
        <v>2</v>
      </c>
      <c r="M6" s="46" t="s">
        <v>45</v>
      </c>
      <c r="N6" s="2">
        <v>0</v>
      </c>
      <c r="O6" s="3">
        <v>11</v>
      </c>
      <c r="P6" s="5">
        <f>N6+O6</f>
        <v>11</v>
      </c>
      <c r="Q6" s="2">
        <v>0</v>
      </c>
      <c r="R6" s="3">
        <v>11</v>
      </c>
      <c r="S6" s="7">
        <v>0</v>
      </c>
    </row>
    <row r="7" spans="1:19" x14ac:dyDescent="0.3">
      <c r="A7" s="2">
        <v>3</v>
      </c>
      <c r="B7" s="46" t="s">
        <v>46</v>
      </c>
      <c r="C7" s="2">
        <v>0</v>
      </c>
      <c r="D7" s="2">
        <v>0</v>
      </c>
      <c r="E7" s="47"/>
      <c r="F7" s="2">
        <v>3</v>
      </c>
      <c r="G7" s="46" t="s">
        <v>46</v>
      </c>
      <c r="H7" s="2">
        <v>0</v>
      </c>
      <c r="I7" s="2">
        <v>0</v>
      </c>
      <c r="J7" s="4">
        <v>0</v>
      </c>
      <c r="K7" s="47"/>
      <c r="L7" s="2">
        <v>3</v>
      </c>
      <c r="M7" s="46" t="s">
        <v>46</v>
      </c>
      <c r="N7" s="3">
        <v>1</v>
      </c>
      <c r="O7" s="3">
        <v>3</v>
      </c>
      <c r="P7" s="5">
        <f t="shared" ref="P7:P14" si="3">N7+O7</f>
        <v>4</v>
      </c>
      <c r="Q7" s="3">
        <v>1</v>
      </c>
      <c r="R7" s="3">
        <v>3</v>
      </c>
      <c r="S7" s="6">
        <f t="shared" si="2"/>
        <v>3</v>
      </c>
    </row>
    <row r="8" spans="1:19" x14ac:dyDescent="0.3">
      <c r="A8" s="2">
        <v>4</v>
      </c>
      <c r="B8" s="46" t="s">
        <v>47</v>
      </c>
      <c r="C8" s="3">
        <v>2</v>
      </c>
      <c r="D8" s="3">
        <v>2</v>
      </c>
      <c r="E8" s="47"/>
      <c r="F8" s="2">
        <v>4</v>
      </c>
      <c r="G8" s="46" t="s">
        <v>47</v>
      </c>
      <c r="H8" s="3">
        <v>2</v>
      </c>
      <c r="I8" s="2">
        <v>0</v>
      </c>
      <c r="J8" s="4">
        <f t="shared" si="0"/>
        <v>0</v>
      </c>
      <c r="K8" s="47"/>
      <c r="L8" s="2">
        <v>4</v>
      </c>
      <c r="M8" s="46" t="s">
        <v>47</v>
      </c>
      <c r="N8" s="3">
        <v>13</v>
      </c>
      <c r="O8" s="3">
        <v>50</v>
      </c>
      <c r="P8" s="5">
        <f t="shared" si="3"/>
        <v>63</v>
      </c>
      <c r="Q8" s="3">
        <v>13</v>
      </c>
      <c r="R8" s="3">
        <v>50</v>
      </c>
      <c r="S8" s="6">
        <f t="shared" si="2"/>
        <v>3.8461538461538463</v>
      </c>
    </row>
    <row r="9" spans="1:19" x14ac:dyDescent="0.3">
      <c r="A9" s="2">
        <v>5</v>
      </c>
      <c r="B9" s="46" t="s">
        <v>48</v>
      </c>
      <c r="C9" s="3">
        <v>4</v>
      </c>
      <c r="D9" s="3">
        <v>4</v>
      </c>
      <c r="E9" s="47"/>
      <c r="F9" s="2">
        <v>5</v>
      </c>
      <c r="G9" s="46" t="s">
        <v>48</v>
      </c>
      <c r="H9" s="3">
        <v>6</v>
      </c>
      <c r="I9" s="3">
        <v>10</v>
      </c>
      <c r="J9" s="6">
        <f t="shared" si="0"/>
        <v>1.6666666666666667</v>
      </c>
      <c r="K9" s="47"/>
      <c r="L9" s="2">
        <v>5</v>
      </c>
      <c r="M9" s="46" t="s">
        <v>48</v>
      </c>
      <c r="N9" s="3">
        <v>40</v>
      </c>
      <c r="O9" s="3">
        <v>99</v>
      </c>
      <c r="P9" s="5">
        <f t="shared" si="3"/>
        <v>139</v>
      </c>
      <c r="Q9" s="3">
        <v>40</v>
      </c>
      <c r="R9" s="3">
        <v>99</v>
      </c>
      <c r="S9" s="6">
        <f t="shared" si="2"/>
        <v>2.4750000000000001</v>
      </c>
    </row>
    <row r="10" spans="1:19" x14ac:dyDescent="0.3">
      <c r="A10" s="2">
        <v>6</v>
      </c>
      <c r="B10" s="46" t="s">
        <v>49</v>
      </c>
      <c r="C10" s="2">
        <v>0</v>
      </c>
      <c r="D10" s="2">
        <v>0</v>
      </c>
      <c r="E10" s="47"/>
      <c r="F10" s="2">
        <v>6</v>
      </c>
      <c r="G10" s="46" t="s">
        <v>49</v>
      </c>
      <c r="H10" s="3">
        <v>2</v>
      </c>
      <c r="I10" s="3">
        <v>1</v>
      </c>
      <c r="J10" s="6">
        <f t="shared" si="0"/>
        <v>0.5</v>
      </c>
      <c r="K10" s="47"/>
      <c r="L10" s="2">
        <v>6</v>
      </c>
      <c r="M10" s="46" t="s">
        <v>49</v>
      </c>
      <c r="N10" s="3">
        <v>6</v>
      </c>
      <c r="O10" s="3">
        <v>11</v>
      </c>
      <c r="P10" s="5">
        <f t="shared" si="3"/>
        <v>17</v>
      </c>
      <c r="Q10" s="3">
        <v>6</v>
      </c>
      <c r="R10" s="3">
        <v>11</v>
      </c>
      <c r="S10" s="6">
        <f t="shared" si="2"/>
        <v>1.8333333333333333</v>
      </c>
    </row>
    <row r="11" spans="1:19" x14ac:dyDescent="0.3">
      <c r="A11" s="2">
        <v>7</v>
      </c>
      <c r="B11" s="46" t="s">
        <v>50</v>
      </c>
      <c r="C11" s="3">
        <v>1</v>
      </c>
      <c r="D11" s="2">
        <v>0</v>
      </c>
      <c r="E11" s="47"/>
      <c r="F11" s="2">
        <v>7</v>
      </c>
      <c r="G11" s="46" t="s">
        <v>50</v>
      </c>
      <c r="H11" s="3">
        <v>1</v>
      </c>
      <c r="I11" s="3">
        <v>4</v>
      </c>
      <c r="J11" s="6">
        <f t="shared" si="0"/>
        <v>4</v>
      </c>
      <c r="K11" s="47"/>
      <c r="L11" s="2">
        <v>7</v>
      </c>
      <c r="M11" s="46" t="s">
        <v>50</v>
      </c>
      <c r="N11" s="3">
        <v>6</v>
      </c>
      <c r="O11" s="3">
        <v>7</v>
      </c>
      <c r="P11" s="5">
        <f t="shared" si="3"/>
        <v>13</v>
      </c>
      <c r="Q11" s="3">
        <v>6</v>
      </c>
      <c r="R11" s="3">
        <v>7</v>
      </c>
      <c r="S11" s="6">
        <f t="shared" si="2"/>
        <v>1.1666666666666667</v>
      </c>
    </row>
    <row r="12" spans="1:19" x14ac:dyDescent="0.3">
      <c r="A12" s="2">
        <v>8</v>
      </c>
      <c r="B12" s="46" t="s">
        <v>51</v>
      </c>
      <c r="C12" s="2">
        <v>0</v>
      </c>
      <c r="D12" s="2">
        <v>0</v>
      </c>
      <c r="E12" s="47"/>
      <c r="F12" s="2">
        <v>8</v>
      </c>
      <c r="G12" s="46" t="s">
        <v>51</v>
      </c>
      <c r="H12" s="2">
        <v>0</v>
      </c>
      <c r="I12" s="2">
        <v>0</v>
      </c>
      <c r="J12" s="4">
        <v>0</v>
      </c>
      <c r="K12" s="47"/>
      <c r="L12" s="2">
        <v>8</v>
      </c>
      <c r="M12" s="46" t="s">
        <v>51</v>
      </c>
      <c r="N12" s="3">
        <v>1</v>
      </c>
      <c r="O12" s="2">
        <v>0</v>
      </c>
      <c r="P12" s="5">
        <f t="shared" si="3"/>
        <v>1</v>
      </c>
      <c r="Q12" s="3">
        <v>1</v>
      </c>
      <c r="R12" s="2">
        <v>0</v>
      </c>
      <c r="S12" s="7">
        <f t="shared" si="2"/>
        <v>0</v>
      </c>
    </row>
    <row r="13" spans="1:19" x14ac:dyDescent="0.3">
      <c r="A13" s="2">
        <v>9</v>
      </c>
      <c r="B13" s="46" t="s">
        <v>52</v>
      </c>
      <c r="C13" s="2">
        <v>0</v>
      </c>
      <c r="D13" s="2">
        <v>0</v>
      </c>
      <c r="E13" s="47"/>
      <c r="F13" s="2">
        <v>9</v>
      </c>
      <c r="G13" s="46" t="s">
        <v>52</v>
      </c>
      <c r="H13" s="2">
        <v>0</v>
      </c>
      <c r="I13" s="2">
        <v>0</v>
      </c>
      <c r="J13" s="4">
        <v>0</v>
      </c>
      <c r="K13" s="47"/>
      <c r="L13" s="2">
        <v>9</v>
      </c>
      <c r="M13" s="46" t="s">
        <v>52</v>
      </c>
      <c r="N13" s="2">
        <v>0</v>
      </c>
      <c r="O13" s="3">
        <v>1</v>
      </c>
      <c r="P13" s="5">
        <f t="shared" si="3"/>
        <v>1</v>
      </c>
      <c r="Q13" s="2">
        <v>0</v>
      </c>
      <c r="R13" s="3">
        <v>1</v>
      </c>
      <c r="S13" s="7">
        <v>0</v>
      </c>
    </row>
    <row r="14" spans="1:19" x14ac:dyDescent="0.3">
      <c r="A14" s="2">
        <v>10</v>
      </c>
      <c r="B14" s="46" t="s">
        <v>53</v>
      </c>
      <c r="C14" s="2">
        <v>0</v>
      </c>
      <c r="D14" s="2">
        <v>0</v>
      </c>
      <c r="E14" s="47"/>
      <c r="F14" s="2">
        <v>10</v>
      </c>
      <c r="G14" s="46" t="s">
        <v>53</v>
      </c>
      <c r="H14" s="2">
        <v>0</v>
      </c>
      <c r="I14" s="2">
        <v>0</v>
      </c>
      <c r="J14" s="4">
        <v>0</v>
      </c>
      <c r="K14" s="47"/>
      <c r="L14" s="2">
        <v>10</v>
      </c>
      <c r="M14" s="46" t="s">
        <v>53</v>
      </c>
      <c r="N14" s="2">
        <v>0</v>
      </c>
      <c r="O14" s="3">
        <v>2</v>
      </c>
      <c r="P14" s="5">
        <f t="shared" si="3"/>
        <v>2</v>
      </c>
      <c r="Q14" s="2">
        <v>0</v>
      </c>
      <c r="R14" s="3">
        <v>2</v>
      </c>
      <c r="S14" s="7">
        <v>0</v>
      </c>
    </row>
    <row r="15" spans="1:19" ht="15.6" x14ac:dyDescent="0.3">
      <c r="A15" s="37" t="s">
        <v>20</v>
      </c>
      <c r="B15" s="37"/>
      <c r="C15" s="8">
        <f>SUM(C5:C14)</f>
        <v>8</v>
      </c>
      <c r="D15" s="8">
        <f>SUM(D5:D14)</f>
        <v>21</v>
      </c>
      <c r="F15" s="37" t="s">
        <v>20</v>
      </c>
      <c r="G15" s="37"/>
      <c r="H15" s="9">
        <f>SUM(H5:H14)</f>
        <v>16</v>
      </c>
      <c r="I15" s="9">
        <f>SUM(I5:I14)</f>
        <v>22</v>
      </c>
      <c r="J15" s="10">
        <f>I15/H15</f>
        <v>1.375</v>
      </c>
      <c r="L15" s="37" t="s">
        <v>20</v>
      </c>
      <c r="M15" s="37"/>
      <c r="N15" s="8">
        <f t="shared" ref="N15:R15" si="4">SUM(N5:N14)</f>
        <v>114</v>
      </c>
      <c r="O15" s="8">
        <f t="shared" si="4"/>
        <v>206</v>
      </c>
      <c r="P15" s="8">
        <f t="shared" si="4"/>
        <v>320</v>
      </c>
      <c r="Q15" s="8">
        <f t="shared" si="4"/>
        <v>114</v>
      </c>
      <c r="R15" s="8">
        <f t="shared" si="4"/>
        <v>206</v>
      </c>
      <c r="S15" s="10">
        <f>R15/Q15</f>
        <v>1.8070175438596492</v>
      </c>
    </row>
    <row r="17" spans="1:19" x14ac:dyDescent="0.3">
      <c r="A17" s="36" t="s">
        <v>23</v>
      </c>
      <c r="B17" s="36"/>
      <c r="C17" s="36"/>
      <c r="D17" s="36"/>
      <c r="F17" s="36" t="s">
        <v>24</v>
      </c>
      <c r="G17" s="36"/>
      <c r="H17" s="36"/>
      <c r="I17" s="36"/>
      <c r="J17" s="36"/>
      <c r="L17" s="36" t="s">
        <v>25</v>
      </c>
      <c r="M17" s="36"/>
      <c r="N17" s="36"/>
      <c r="O17" s="36"/>
      <c r="P17" s="36"/>
      <c r="Q17" s="36"/>
      <c r="R17" s="36"/>
      <c r="S17" s="36"/>
    </row>
    <row r="21" spans="1:19" ht="21" x14ac:dyDescent="0.4">
      <c r="A21" s="43" t="s">
        <v>28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ht="18" x14ac:dyDescent="0.35">
      <c r="A22" s="38" t="s">
        <v>8</v>
      </c>
      <c r="B22" s="38"/>
      <c r="C22" s="38"/>
      <c r="D22" s="38"/>
      <c r="F22" s="38" t="s">
        <v>8</v>
      </c>
      <c r="G22" s="38"/>
      <c r="H22" s="38"/>
      <c r="I22" s="38"/>
      <c r="J22" s="38"/>
      <c r="L22" s="38" t="s">
        <v>8</v>
      </c>
      <c r="M22" s="38"/>
      <c r="N22" s="38"/>
      <c r="O22" s="38"/>
      <c r="P22" s="38"/>
      <c r="Q22" s="38"/>
      <c r="R22" s="38"/>
      <c r="S22" s="38"/>
    </row>
    <row r="23" spans="1:19" ht="15.6" x14ac:dyDescent="0.3">
      <c r="A23" s="39" t="s">
        <v>9</v>
      </c>
      <c r="B23" s="39"/>
      <c r="C23" s="40">
        <v>44291</v>
      </c>
      <c r="D23" s="39"/>
      <c r="F23" s="41" t="s">
        <v>10</v>
      </c>
      <c r="G23" s="42"/>
      <c r="H23" s="40" t="s">
        <v>11</v>
      </c>
      <c r="I23" s="39"/>
      <c r="J23" s="39"/>
      <c r="L23" s="39" t="s">
        <v>12</v>
      </c>
      <c r="M23" s="39"/>
      <c r="N23" s="39"/>
      <c r="O23" s="39"/>
      <c r="P23" s="39"/>
      <c r="Q23" s="39" t="s">
        <v>13</v>
      </c>
      <c r="R23" s="39"/>
      <c r="S23" s="39"/>
    </row>
    <row r="24" spans="1:19" x14ac:dyDescent="0.3">
      <c r="A24" s="1" t="s">
        <v>14</v>
      </c>
      <c r="B24" s="1" t="s">
        <v>5</v>
      </c>
      <c r="C24" s="1" t="s">
        <v>15</v>
      </c>
      <c r="D24" s="1" t="s">
        <v>16</v>
      </c>
      <c r="E24" s="47"/>
      <c r="F24" s="1" t="s">
        <v>14</v>
      </c>
      <c r="G24" s="1" t="s">
        <v>5</v>
      </c>
      <c r="H24" s="11" t="s">
        <v>15</v>
      </c>
      <c r="I24" s="11" t="s">
        <v>16</v>
      </c>
      <c r="J24" s="1" t="s">
        <v>17</v>
      </c>
      <c r="K24" s="47"/>
      <c r="L24" s="1" t="s">
        <v>14</v>
      </c>
      <c r="M24" s="1" t="s">
        <v>5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17</v>
      </c>
    </row>
    <row r="25" spans="1:19" x14ac:dyDescent="0.3">
      <c r="A25" s="2">
        <v>1</v>
      </c>
      <c r="B25" s="2" t="s">
        <v>54</v>
      </c>
      <c r="C25" s="13">
        <v>0</v>
      </c>
      <c r="D25" s="13">
        <v>0</v>
      </c>
      <c r="E25" s="47"/>
      <c r="F25" s="2">
        <v>1</v>
      </c>
      <c r="G25" s="2" t="s">
        <v>54</v>
      </c>
      <c r="H25" s="13">
        <v>0</v>
      </c>
      <c r="I25" s="13">
        <v>0</v>
      </c>
      <c r="J25" s="7">
        <v>0</v>
      </c>
      <c r="K25" s="47"/>
      <c r="L25" s="2">
        <v>1</v>
      </c>
      <c r="M25" s="2" t="s">
        <v>54</v>
      </c>
      <c r="N25" s="12">
        <v>0</v>
      </c>
      <c r="O25" s="12">
        <v>0</v>
      </c>
      <c r="P25" s="12">
        <f>N25+O25</f>
        <v>0</v>
      </c>
      <c r="Q25" s="12">
        <v>0</v>
      </c>
      <c r="R25" s="12">
        <v>0</v>
      </c>
      <c r="S25" s="4">
        <v>0</v>
      </c>
    </row>
    <row r="26" spans="1:19" x14ac:dyDescent="0.3">
      <c r="A26" s="2">
        <v>2</v>
      </c>
      <c r="B26" s="2" t="s">
        <v>55</v>
      </c>
      <c r="C26" s="13">
        <v>0</v>
      </c>
      <c r="D26" s="13">
        <v>0</v>
      </c>
      <c r="E26" s="47"/>
      <c r="F26" s="2">
        <v>2</v>
      </c>
      <c r="G26" s="2" t="s">
        <v>55</v>
      </c>
      <c r="H26" s="13">
        <v>0</v>
      </c>
      <c r="I26" s="13">
        <v>0</v>
      </c>
      <c r="J26" s="7">
        <v>0</v>
      </c>
      <c r="K26" s="47"/>
      <c r="L26" s="2">
        <v>2</v>
      </c>
      <c r="M26" s="2" t="s">
        <v>55</v>
      </c>
      <c r="N26" s="12">
        <v>0</v>
      </c>
      <c r="O26" s="12">
        <v>0</v>
      </c>
      <c r="P26" s="12">
        <f t="shared" ref="P26:P34" si="5">N26+O26</f>
        <v>0</v>
      </c>
      <c r="Q26" s="12">
        <v>0</v>
      </c>
      <c r="R26" s="12">
        <v>0</v>
      </c>
      <c r="S26" s="4">
        <v>0</v>
      </c>
    </row>
    <row r="27" spans="1:19" x14ac:dyDescent="0.3">
      <c r="A27" s="2">
        <v>3</v>
      </c>
      <c r="B27" s="2" t="s">
        <v>56</v>
      </c>
      <c r="C27" s="13">
        <v>0</v>
      </c>
      <c r="D27" s="13">
        <v>0</v>
      </c>
      <c r="E27" s="47"/>
      <c r="F27" s="2">
        <v>3</v>
      </c>
      <c r="G27" s="2" t="s">
        <v>56</v>
      </c>
      <c r="H27" s="13">
        <v>0</v>
      </c>
      <c r="I27" s="13">
        <v>0</v>
      </c>
      <c r="J27" s="7">
        <v>0</v>
      </c>
      <c r="K27" s="47"/>
      <c r="L27" s="2">
        <v>3</v>
      </c>
      <c r="M27" s="2" t="s">
        <v>56</v>
      </c>
      <c r="N27" s="15">
        <v>5</v>
      </c>
      <c r="O27" s="15">
        <v>1</v>
      </c>
      <c r="P27" s="15">
        <f t="shared" si="5"/>
        <v>6</v>
      </c>
      <c r="Q27" s="15">
        <v>5</v>
      </c>
      <c r="R27" s="15">
        <v>1</v>
      </c>
      <c r="S27" s="6">
        <f t="shared" ref="S27:S35" si="6">R27/Q27</f>
        <v>0.2</v>
      </c>
    </row>
    <row r="28" spans="1:19" x14ac:dyDescent="0.3">
      <c r="A28" s="2">
        <v>4</v>
      </c>
      <c r="B28" s="2" t="s">
        <v>57</v>
      </c>
      <c r="C28" s="13">
        <v>0</v>
      </c>
      <c r="D28" s="13">
        <v>0</v>
      </c>
      <c r="E28" s="47"/>
      <c r="F28" s="2">
        <v>4</v>
      </c>
      <c r="G28" s="2" t="s">
        <v>57</v>
      </c>
      <c r="H28" s="13">
        <v>0</v>
      </c>
      <c r="I28" s="13">
        <v>0</v>
      </c>
      <c r="J28" s="7">
        <v>0</v>
      </c>
      <c r="K28" s="47"/>
      <c r="L28" s="2">
        <v>4</v>
      </c>
      <c r="M28" s="2" t="s">
        <v>57</v>
      </c>
      <c r="N28" s="12">
        <v>0</v>
      </c>
      <c r="O28" s="12">
        <v>0</v>
      </c>
      <c r="P28" s="12">
        <f t="shared" si="5"/>
        <v>0</v>
      </c>
      <c r="Q28" s="12">
        <v>0</v>
      </c>
      <c r="R28" s="12">
        <v>0</v>
      </c>
      <c r="S28" s="7">
        <v>0</v>
      </c>
    </row>
    <row r="29" spans="1:19" x14ac:dyDescent="0.3">
      <c r="A29" s="2">
        <v>5</v>
      </c>
      <c r="B29" s="2" t="s">
        <v>58</v>
      </c>
      <c r="C29" s="13">
        <v>0</v>
      </c>
      <c r="D29" s="13">
        <v>0</v>
      </c>
      <c r="E29" s="47"/>
      <c r="F29" s="2">
        <v>5</v>
      </c>
      <c r="G29" s="2" t="s">
        <v>58</v>
      </c>
      <c r="H29" s="13">
        <v>0</v>
      </c>
      <c r="I29" s="13">
        <v>0</v>
      </c>
      <c r="J29" s="7">
        <v>0</v>
      </c>
      <c r="K29" s="47"/>
      <c r="L29" s="2">
        <v>5</v>
      </c>
      <c r="M29" s="2" t="s">
        <v>58</v>
      </c>
      <c r="N29" s="12">
        <v>0</v>
      </c>
      <c r="O29" s="12">
        <v>0</v>
      </c>
      <c r="P29" s="12">
        <f t="shared" si="5"/>
        <v>0</v>
      </c>
      <c r="Q29" s="12">
        <v>0</v>
      </c>
      <c r="R29" s="12">
        <v>0</v>
      </c>
      <c r="S29" s="7">
        <v>0</v>
      </c>
    </row>
    <row r="30" spans="1:19" x14ac:dyDescent="0.3">
      <c r="A30" s="2">
        <v>6</v>
      </c>
      <c r="B30" s="2" t="s">
        <v>59</v>
      </c>
      <c r="C30" s="13">
        <v>0</v>
      </c>
      <c r="D30" s="13">
        <v>0</v>
      </c>
      <c r="E30" s="47"/>
      <c r="F30" s="2">
        <v>6</v>
      </c>
      <c r="G30" s="2" t="s">
        <v>59</v>
      </c>
      <c r="H30" s="13">
        <v>0</v>
      </c>
      <c r="I30" s="13">
        <v>0</v>
      </c>
      <c r="J30" s="7">
        <v>0</v>
      </c>
      <c r="K30" s="47"/>
      <c r="L30" s="2">
        <v>6</v>
      </c>
      <c r="M30" s="2" t="s">
        <v>59</v>
      </c>
      <c r="N30" s="12">
        <v>0</v>
      </c>
      <c r="O30" s="12">
        <v>0</v>
      </c>
      <c r="P30" s="12">
        <f t="shared" si="5"/>
        <v>0</v>
      </c>
      <c r="Q30" s="12">
        <v>0</v>
      </c>
      <c r="R30" s="12">
        <v>0</v>
      </c>
      <c r="S30" s="7">
        <v>0</v>
      </c>
    </row>
    <row r="31" spans="1:19" x14ac:dyDescent="0.3">
      <c r="A31" s="2">
        <v>7</v>
      </c>
      <c r="B31" s="2" t="s">
        <v>60</v>
      </c>
      <c r="C31" s="14">
        <v>2</v>
      </c>
      <c r="D31" s="14">
        <v>4</v>
      </c>
      <c r="E31" s="47"/>
      <c r="F31" s="2">
        <v>7</v>
      </c>
      <c r="G31" s="2" t="s">
        <v>60</v>
      </c>
      <c r="H31" s="14">
        <v>3</v>
      </c>
      <c r="I31" s="14">
        <v>5</v>
      </c>
      <c r="J31" s="6">
        <f t="shared" ref="J31" si="7">I31/H31</f>
        <v>1.6666666666666667</v>
      </c>
      <c r="K31" s="47"/>
      <c r="L31" s="2">
        <v>7</v>
      </c>
      <c r="M31" s="2" t="s">
        <v>60</v>
      </c>
      <c r="N31" s="15">
        <v>38</v>
      </c>
      <c r="O31" s="15">
        <v>67</v>
      </c>
      <c r="P31" s="15">
        <f t="shared" si="5"/>
        <v>105</v>
      </c>
      <c r="Q31" s="15">
        <v>38</v>
      </c>
      <c r="R31" s="15">
        <v>67</v>
      </c>
      <c r="S31" s="6">
        <f t="shared" si="6"/>
        <v>1.763157894736842</v>
      </c>
    </row>
    <row r="32" spans="1:19" x14ac:dyDescent="0.3">
      <c r="A32" s="2">
        <v>8</v>
      </c>
      <c r="B32" s="2" t="s">
        <v>61</v>
      </c>
      <c r="C32" s="13">
        <v>0</v>
      </c>
      <c r="D32" s="13">
        <v>0</v>
      </c>
      <c r="E32" s="47"/>
      <c r="F32" s="2">
        <v>8</v>
      </c>
      <c r="G32" s="2" t="s">
        <v>61</v>
      </c>
      <c r="H32" s="13">
        <v>0</v>
      </c>
      <c r="I32" s="13">
        <v>0</v>
      </c>
      <c r="J32" s="7">
        <v>0</v>
      </c>
      <c r="K32" s="47"/>
      <c r="L32" s="2">
        <v>8</v>
      </c>
      <c r="M32" s="2" t="s">
        <v>61</v>
      </c>
      <c r="N32" s="12">
        <v>0</v>
      </c>
      <c r="O32" s="12">
        <v>0</v>
      </c>
      <c r="P32" s="12">
        <f t="shared" si="5"/>
        <v>0</v>
      </c>
      <c r="Q32" s="12">
        <v>0</v>
      </c>
      <c r="R32" s="12">
        <v>0</v>
      </c>
      <c r="S32" s="7">
        <v>0</v>
      </c>
    </row>
    <row r="33" spans="1:19" x14ac:dyDescent="0.3">
      <c r="A33" s="2">
        <v>9</v>
      </c>
      <c r="B33" s="2" t="s">
        <v>62</v>
      </c>
      <c r="C33" s="13">
        <v>0</v>
      </c>
      <c r="D33" s="14">
        <v>1</v>
      </c>
      <c r="E33" s="47"/>
      <c r="F33" s="2">
        <v>9</v>
      </c>
      <c r="G33" s="2" t="s">
        <v>62</v>
      </c>
      <c r="H33" s="13">
        <v>0</v>
      </c>
      <c r="I33" s="13">
        <v>0</v>
      </c>
      <c r="J33" s="7">
        <v>0</v>
      </c>
      <c r="K33" s="47"/>
      <c r="L33" s="2">
        <v>9</v>
      </c>
      <c r="M33" s="2" t="s">
        <v>62</v>
      </c>
      <c r="N33" s="15">
        <v>1</v>
      </c>
      <c r="O33" s="15">
        <v>1</v>
      </c>
      <c r="P33" s="15">
        <f t="shared" si="5"/>
        <v>2</v>
      </c>
      <c r="Q33" s="15">
        <v>1</v>
      </c>
      <c r="R33" s="15">
        <v>1</v>
      </c>
      <c r="S33" s="6">
        <v>0</v>
      </c>
    </row>
    <row r="34" spans="1:19" x14ac:dyDescent="0.3">
      <c r="A34" s="2">
        <v>10</v>
      </c>
      <c r="B34" s="2" t="s">
        <v>63</v>
      </c>
      <c r="C34" s="13">
        <v>0</v>
      </c>
      <c r="D34" s="13">
        <v>0</v>
      </c>
      <c r="E34" s="47"/>
      <c r="F34" s="2">
        <v>10</v>
      </c>
      <c r="G34" s="2" t="s">
        <v>63</v>
      </c>
      <c r="H34" s="13">
        <v>0</v>
      </c>
      <c r="I34" s="14">
        <v>7</v>
      </c>
      <c r="J34" s="7">
        <v>0</v>
      </c>
      <c r="K34" s="47"/>
      <c r="L34" s="2">
        <v>10</v>
      </c>
      <c r="M34" s="2" t="s">
        <v>63</v>
      </c>
      <c r="N34" s="15">
        <v>1</v>
      </c>
      <c r="O34" s="15">
        <v>25</v>
      </c>
      <c r="P34" s="15">
        <f t="shared" si="5"/>
        <v>26</v>
      </c>
      <c r="Q34" s="15">
        <v>1</v>
      </c>
      <c r="R34" s="15">
        <v>25</v>
      </c>
      <c r="S34" s="6">
        <f t="shared" si="6"/>
        <v>25</v>
      </c>
    </row>
    <row r="35" spans="1:19" ht="15.6" x14ac:dyDescent="0.3">
      <c r="A35" s="37" t="s">
        <v>20</v>
      </c>
      <c r="B35" s="37"/>
      <c r="C35" s="8">
        <f>SUM(C25:C34)</f>
        <v>2</v>
      </c>
      <c r="D35" s="8">
        <f>SUM(D25:D34)</f>
        <v>5</v>
      </c>
      <c r="F35" s="37" t="s">
        <v>20</v>
      </c>
      <c r="G35" s="37"/>
      <c r="H35" s="16">
        <f>SUM(H25:H34)</f>
        <v>3</v>
      </c>
      <c r="I35" s="16">
        <f>SUM(I25:I34)</f>
        <v>12</v>
      </c>
      <c r="J35" s="17">
        <f t="shared" ref="J35" si="8">I35/H35</f>
        <v>4</v>
      </c>
      <c r="L35" s="37" t="s">
        <v>20</v>
      </c>
      <c r="M35" s="37"/>
      <c r="N35" s="8">
        <f>SUM(N25:N34)</f>
        <v>45</v>
      </c>
      <c r="O35" s="8">
        <f>SUM(O25:O34)</f>
        <v>94</v>
      </c>
      <c r="P35" s="8">
        <f>SUM(P25:P34)</f>
        <v>139</v>
      </c>
      <c r="Q35" s="8">
        <f>SUM(Q25:Q34)</f>
        <v>45</v>
      </c>
      <c r="R35" s="8">
        <f>SUM(R25:R34)</f>
        <v>94</v>
      </c>
      <c r="S35" s="10">
        <f t="shared" si="6"/>
        <v>2.088888888888889</v>
      </c>
    </row>
    <row r="36" spans="1:19" x14ac:dyDescent="0.3">
      <c r="H36" s="18"/>
      <c r="I36" s="18"/>
    </row>
    <row r="37" spans="1:19" x14ac:dyDescent="0.3">
      <c r="A37" s="36" t="s">
        <v>23</v>
      </c>
      <c r="B37" s="36"/>
      <c r="C37" s="36"/>
      <c r="D37" s="36"/>
      <c r="F37" s="36" t="s">
        <v>24</v>
      </c>
      <c r="G37" s="36"/>
      <c r="H37" s="36"/>
      <c r="I37" s="36"/>
      <c r="J37" s="36"/>
      <c r="L37" s="36" t="s">
        <v>25</v>
      </c>
      <c r="M37" s="36"/>
      <c r="N37" s="36"/>
      <c r="O37" s="36"/>
      <c r="P37" s="36"/>
      <c r="Q37" s="36"/>
      <c r="R37" s="36"/>
      <c r="S37" s="36"/>
    </row>
  </sheetData>
  <mergeCells count="32">
    <mergeCell ref="C23:D23"/>
    <mergeCell ref="F23:G23"/>
    <mergeCell ref="A1:S1"/>
    <mergeCell ref="A21:S21"/>
    <mergeCell ref="H23:J23"/>
    <mergeCell ref="L23:P23"/>
    <mergeCell ref="Q23:S23"/>
    <mergeCell ref="A2:D2"/>
    <mergeCell ref="F2:J2"/>
    <mergeCell ref="L2:S2"/>
    <mergeCell ref="A3:B3"/>
    <mergeCell ref="C3:D3"/>
    <mergeCell ref="F3:G3"/>
    <mergeCell ref="H3:J3"/>
    <mergeCell ref="L3:P3"/>
    <mergeCell ref="Q3:S3"/>
    <mergeCell ref="A37:D37"/>
    <mergeCell ref="F37:J37"/>
    <mergeCell ref="L37:S37"/>
    <mergeCell ref="A15:B15"/>
    <mergeCell ref="F15:G15"/>
    <mergeCell ref="L15:M15"/>
    <mergeCell ref="A17:D17"/>
    <mergeCell ref="F17:J17"/>
    <mergeCell ref="L17:S17"/>
    <mergeCell ref="A35:B35"/>
    <mergeCell ref="F35:G35"/>
    <mergeCell ref="L35:M35"/>
    <mergeCell ref="A22:D22"/>
    <mergeCell ref="F22:J22"/>
    <mergeCell ref="L22:S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PUJARI</dc:creator>
  <cp:lastModifiedBy>ABHIJIT PUJARI</cp:lastModifiedBy>
  <dcterms:created xsi:type="dcterms:W3CDTF">2021-04-30T06:34:15Z</dcterms:created>
  <dcterms:modified xsi:type="dcterms:W3CDTF">2021-05-12T06:17:47Z</dcterms:modified>
</cp:coreProperties>
</file>