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ao\RebX 1.0\"/>
    </mc:Choice>
  </mc:AlternateContent>
  <xr:revisionPtr revIDLastSave="0" documentId="13_ncr:1_{DEA6F9F8-905D-47AC-879B-D06E1EA3F813}" xr6:coauthVersionLast="47" xr6:coauthVersionMax="47" xr10:uidLastSave="{00000000-0000-0000-0000-000000000000}"/>
  <bookViews>
    <workbookView xWindow="-120" yWindow="-120" windowWidth="29040" windowHeight="15840" activeTab="1" xr2:uid="{091DE808-BA34-47C6-87D1-B7F06E6E60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A13" i="2"/>
  <c r="B9" i="2"/>
  <c r="L50" i="2"/>
  <c r="D1" i="2"/>
  <c r="O50" i="2"/>
  <c r="J50" i="2"/>
  <c r="J51" i="2" s="1"/>
  <c r="I51" i="2" s="1"/>
  <c r="I50" i="2" l="1"/>
  <c r="R50" i="2" s="1"/>
  <c r="K51" i="2"/>
  <c r="L51" i="2" s="1"/>
  <c r="K50" i="2"/>
  <c r="M50" i="2" s="1"/>
  <c r="P50" i="2" s="1"/>
  <c r="H51" i="2"/>
  <c r="J52" i="2"/>
  <c r="J53" i="2" s="1"/>
  <c r="J49" i="2"/>
  <c r="H53" i="2" l="1"/>
  <c r="I53" i="2"/>
  <c r="K53" i="2"/>
  <c r="K49" i="2"/>
  <c r="L49" i="2" s="1"/>
  <c r="T49" i="2" s="1"/>
  <c r="U49" i="2" s="1"/>
  <c r="I49" i="2"/>
  <c r="H52" i="2"/>
  <c r="I52" i="2"/>
  <c r="K52" i="2"/>
  <c r="L52" i="2" s="1"/>
  <c r="L53" i="2" s="1"/>
  <c r="J48" i="2"/>
  <c r="H49" i="2"/>
  <c r="J54" i="2"/>
  <c r="H54" i="2" l="1"/>
  <c r="I54" i="2"/>
  <c r="K54" i="2"/>
  <c r="L54" i="2" s="1"/>
  <c r="I48" i="2"/>
  <c r="K48" i="2"/>
  <c r="M49" i="2"/>
  <c r="H48" i="2"/>
  <c r="J47" i="2"/>
  <c r="J55" i="2"/>
  <c r="M51" i="2" l="1"/>
  <c r="M54" i="2"/>
  <c r="P54" i="2" s="1"/>
  <c r="P49" i="2"/>
  <c r="N49" i="2"/>
  <c r="O49" i="2" s="1"/>
  <c r="R49" i="2" s="1"/>
  <c r="L48" i="2"/>
  <c r="K47" i="2"/>
  <c r="I47" i="2"/>
  <c r="N51" i="2"/>
  <c r="O51" i="2" s="1"/>
  <c r="R51" i="2" s="1"/>
  <c r="P51" i="2"/>
  <c r="M53" i="2"/>
  <c r="H55" i="2"/>
  <c r="I55" i="2"/>
  <c r="K55" i="2"/>
  <c r="L55" i="2" s="1"/>
  <c r="M52" i="2"/>
  <c r="H47" i="2"/>
  <c r="J46" i="2"/>
  <c r="J56" i="2"/>
  <c r="M55" i="2" l="1"/>
  <c r="P55" i="2" s="1"/>
  <c r="N52" i="2"/>
  <c r="O52" i="2" s="1"/>
  <c r="R52" i="2" s="1"/>
  <c r="P52" i="2"/>
  <c r="H56" i="2"/>
  <c r="K56" i="2"/>
  <c r="L56" i="2" s="1"/>
  <c r="I56" i="2"/>
  <c r="N53" i="2"/>
  <c r="P53" i="2"/>
  <c r="K46" i="2"/>
  <c r="I46" i="2"/>
  <c r="L47" i="2"/>
  <c r="L46" i="2" s="1"/>
  <c r="M48" i="2"/>
  <c r="J45" i="2"/>
  <c r="H46" i="2"/>
  <c r="J57" i="2"/>
  <c r="M56" i="2" l="1"/>
  <c r="P56" i="2" s="1"/>
  <c r="M46" i="2"/>
  <c r="P46" i="2" s="1"/>
  <c r="P48" i="2"/>
  <c r="N48" i="2"/>
  <c r="O48" i="2" s="1"/>
  <c r="R48" i="2" s="1"/>
  <c r="H57" i="2"/>
  <c r="K57" i="2"/>
  <c r="L57" i="2" s="1"/>
  <c r="I57" i="2"/>
  <c r="K45" i="2"/>
  <c r="I45" i="2"/>
  <c r="N54" i="2"/>
  <c r="O53" i="2"/>
  <c r="R53" i="2" s="1"/>
  <c r="M47" i="2"/>
  <c r="H45" i="2"/>
  <c r="J44" i="2"/>
  <c r="J58" i="2"/>
  <c r="M57" i="2" l="1"/>
  <c r="P57" i="2" s="1"/>
  <c r="L45" i="2"/>
  <c r="P47" i="2"/>
  <c r="N47" i="2"/>
  <c r="H58" i="2"/>
  <c r="K58" i="2"/>
  <c r="I58" i="2"/>
  <c r="N55" i="2"/>
  <c r="O54" i="2"/>
  <c r="R54" i="2" s="1"/>
  <c r="K44" i="2"/>
  <c r="I44" i="2"/>
  <c r="H44" i="2"/>
  <c r="J43" i="2"/>
  <c r="J59" i="2"/>
  <c r="L58" i="2" l="1"/>
  <c r="N56" i="2"/>
  <c r="O55" i="2"/>
  <c r="R55" i="2" s="1"/>
  <c r="K43" i="2"/>
  <c r="I43" i="2"/>
  <c r="H59" i="2"/>
  <c r="K59" i="2"/>
  <c r="I59" i="2"/>
  <c r="N46" i="2"/>
  <c r="O47" i="2"/>
  <c r="R47" i="2" s="1"/>
  <c r="L44" i="2"/>
  <c r="L43" i="2" s="1"/>
  <c r="M45" i="2"/>
  <c r="P45" i="2" s="1"/>
  <c r="H43" i="2"/>
  <c r="J42" i="2"/>
  <c r="J60" i="2"/>
  <c r="L59" i="2" l="1"/>
  <c r="M58" i="2"/>
  <c r="P58" i="2" s="1"/>
  <c r="M43" i="2"/>
  <c r="P43" i="2" s="1"/>
  <c r="M59" i="2"/>
  <c r="P59" i="2" s="1"/>
  <c r="N45" i="2"/>
  <c r="O46" i="2"/>
  <c r="R46" i="2" s="1"/>
  <c r="K42" i="2"/>
  <c r="L42" i="2" s="1"/>
  <c r="I42" i="2"/>
  <c r="H60" i="2"/>
  <c r="K60" i="2"/>
  <c r="I60" i="2"/>
  <c r="N57" i="2"/>
  <c r="O56" i="2"/>
  <c r="R56" i="2" s="1"/>
  <c r="M44" i="2"/>
  <c r="P44" i="2" s="1"/>
  <c r="H42" i="2"/>
  <c r="J41" i="2"/>
  <c r="J61" i="2"/>
  <c r="L60" i="2" l="1"/>
  <c r="M60" i="2"/>
  <c r="P60" i="2" s="1"/>
  <c r="N58" i="2"/>
  <c r="O57" i="2"/>
  <c r="R57" i="2" s="1"/>
  <c r="H61" i="2"/>
  <c r="K61" i="2"/>
  <c r="I61" i="2"/>
  <c r="K41" i="2"/>
  <c r="L41" i="2" s="1"/>
  <c r="I41" i="2"/>
  <c r="M42" i="2"/>
  <c r="P42" i="2" s="1"/>
  <c r="N44" i="2"/>
  <c r="O45" i="2"/>
  <c r="R45" i="2" s="1"/>
  <c r="H41" i="2"/>
  <c r="J40" i="2"/>
  <c r="J62" i="2"/>
  <c r="L61" i="2" l="1"/>
  <c r="N43" i="2"/>
  <c r="O44" i="2"/>
  <c r="R44" i="2" s="1"/>
  <c r="K40" i="2"/>
  <c r="L40" i="2" s="1"/>
  <c r="I40" i="2"/>
  <c r="M61" i="2"/>
  <c r="P61" i="2" s="1"/>
  <c r="H62" i="2"/>
  <c r="K62" i="2"/>
  <c r="I62" i="2"/>
  <c r="M41" i="2"/>
  <c r="P41" i="2" s="1"/>
  <c r="N59" i="2"/>
  <c r="O58" i="2"/>
  <c r="R58" i="2" s="1"/>
  <c r="H40" i="2"/>
  <c r="J39" i="2"/>
  <c r="J63" i="2"/>
  <c r="L62" i="2" l="1"/>
  <c r="M40" i="2"/>
  <c r="P40" i="2" s="1"/>
  <c r="H63" i="2"/>
  <c r="K63" i="2"/>
  <c r="I63" i="2"/>
  <c r="N60" i="2"/>
  <c r="O59" i="2"/>
  <c r="R59" i="2" s="1"/>
  <c r="M62" i="2"/>
  <c r="P62" i="2" s="1"/>
  <c r="I39" i="2"/>
  <c r="K39" i="2"/>
  <c r="L39" i="2" s="1"/>
  <c r="N42" i="2"/>
  <c r="O43" i="2"/>
  <c r="R43" i="2" s="1"/>
  <c r="H39" i="2"/>
  <c r="J38" i="2"/>
  <c r="J64" i="2"/>
  <c r="L63" i="2" l="1"/>
  <c r="M39" i="2"/>
  <c r="P39" i="2" s="1"/>
  <c r="N41" i="2"/>
  <c r="O42" i="2"/>
  <c r="R42" i="2" s="1"/>
  <c r="H64" i="2"/>
  <c r="I64" i="2"/>
  <c r="K64" i="2"/>
  <c r="N61" i="2"/>
  <c r="O60" i="2"/>
  <c r="R60" i="2" s="1"/>
  <c r="I38" i="2"/>
  <c r="K38" i="2"/>
  <c r="L38" i="2" s="1"/>
  <c r="M63" i="2"/>
  <c r="P63" i="2" s="1"/>
  <c r="H38" i="2"/>
  <c r="J37" i="2"/>
  <c r="J65" i="2"/>
  <c r="L64" i="2" l="1"/>
  <c r="N62" i="2"/>
  <c r="O61" i="2"/>
  <c r="R61" i="2" s="1"/>
  <c r="M38" i="2"/>
  <c r="P38" i="2" s="1"/>
  <c r="H65" i="2"/>
  <c r="I65" i="2"/>
  <c r="K65" i="2"/>
  <c r="N40" i="2"/>
  <c r="O41" i="2"/>
  <c r="R41" i="2" s="1"/>
  <c r="K37" i="2"/>
  <c r="L37" i="2" s="1"/>
  <c r="I37" i="2"/>
  <c r="M64" i="2"/>
  <c r="P64" i="2" s="1"/>
  <c r="H37" i="2"/>
  <c r="J36" i="2"/>
  <c r="J66" i="2"/>
  <c r="L65" i="2" l="1"/>
  <c r="H66" i="2"/>
  <c r="K66" i="2"/>
  <c r="I66" i="2"/>
  <c r="N39" i="2"/>
  <c r="O40" i="2"/>
  <c r="R40" i="2" s="1"/>
  <c r="M65" i="2"/>
  <c r="P65" i="2" s="1"/>
  <c r="N63" i="2"/>
  <c r="O62" i="2"/>
  <c r="R62" i="2" s="1"/>
  <c r="M37" i="2"/>
  <c r="P37" i="2" s="1"/>
  <c r="K36" i="2"/>
  <c r="L36" i="2" s="1"/>
  <c r="I36" i="2"/>
  <c r="H36" i="2"/>
  <c r="J35" i="2"/>
  <c r="J67" i="2"/>
  <c r="L66" i="2" l="1"/>
  <c r="M66" i="2"/>
  <c r="P66" i="2" s="1"/>
  <c r="M36" i="2"/>
  <c r="P36" i="2" s="1"/>
  <c r="N64" i="2"/>
  <c r="O63" i="2"/>
  <c r="R63" i="2" s="1"/>
  <c r="N38" i="2"/>
  <c r="O39" i="2"/>
  <c r="R39" i="2" s="1"/>
  <c r="K35" i="2"/>
  <c r="L35" i="2" s="1"/>
  <c r="I35" i="2"/>
  <c r="H67" i="2"/>
  <c r="K67" i="2"/>
  <c r="I67" i="2"/>
  <c r="H35" i="2"/>
  <c r="J34" i="2"/>
  <c r="J68" i="2"/>
  <c r="L67" i="2" l="1"/>
  <c r="M67" i="2"/>
  <c r="P67" i="2" s="1"/>
  <c r="M35" i="2"/>
  <c r="P35" i="2" s="1"/>
  <c r="K34" i="2"/>
  <c r="L34" i="2" s="1"/>
  <c r="I34" i="2"/>
  <c r="H68" i="2"/>
  <c r="K68" i="2"/>
  <c r="I68" i="2"/>
  <c r="N65" i="2"/>
  <c r="O64" i="2"/>
  <c r="R64" i="2" s="1"/>
  <c r="N37" i="2"/>
  <c r="O38" i="2"/>
  <c r="R38" i="2" s="1"/>
  <c r="H34" i="2"/>
  <c r="J33" i="2"/>
  <c r="J69" i="2"/>
  <c r="L68" i="2" l="1"/>
  <c r="M68" i="2"/>
  <c r="P68" i="2" s="1"/>
  <c r="M34" i="2"/>
  <c r="P34" i="2" s="1"/>
  <c r="N36" i="2"/>
  <c r="O37" i="2"/>
  <c r="R37" i="2" s="1"/>
  <c r="H69" i="2"/>
  <c r="I69" i="2"/>
  <c r="K69" i="2"/>
  <c r="K33" i="2"/>
  <c r="L33" i="2" s="1"/>
  <c r="I33" i="2"/>
  <c r="N66" i="2"/>
  <c r="O65" i="2"/>
  <c r="R65" i="2" s="1"/>
  <c r="H33" i="2"/>
  <c r="J32" i="2"/>
  <c r="J70" i="2"/>
  <c r="L69" i="2" l="1"/>
  <c r="M69" i="2"/>
  <c r="P69" i="2" s="1"/>
  <c r="H70" i="2"/>
  <c r="I70" i="2"/>
  <c r="K70" i="2"/>
  <c r="N67" i="2"/>
  <c r="O66" i="2"/>
  <c r="R66" i="2" s="1"/>
  <c r="M33" i="2"/>
  <c r="P33" i="2" s="1"/>
  <c r="K32" i="2"/>
  <c r="L32" i="2" s="1"/>
  <c r="I32" i="2"/>
  <c r="N35" i="2"/>
  <c r="O36" i="2"/>
  <c r="R36" i="2" s="1"/>
  <c r="H32" i="2"/>
  <c r="J31" i="2"/>
  <c r="J71" i="2"/>
  <c r="L70" i="2" l="1"/>
  <c r="N34" i="2"/>
  <c r="O35" i="2"/>
  <c r="R35" i="2" s="1"/>
  <c r="K31" i="2"/>
  <c r="L31" i="2" s="1"/>
  <c r="I31" i="2"/>
  <c r="H71" i="2"/>
  <c r="I71" i="2"/>
  <c r="K71" i="2"/>
  <c r="M70" i="2"/>
  <c r="P70" i="2" s="1"/>
  <c r="M32" i="2"/>
  <c r="P32" i="2" s="1"/>
  <c r="N68" i="2"/>
  <c r="O67" i="2"/>
  <c r="R67" i="2" s="1"/>
  <c r="H31" i="2"/>
  <c r="J30" i="2"/>
  <c r="J72" i="2"/>
  <c r="L71" i="2" l="1"/>
  <c r="N69" i="2"/>
  <c r="O68" i="2"/>
  <c r="R68" i="2" s="1"/>
  <c r="M31" i="2"/>
  <c r="P31" i="2" s="1"/>
  <c r="H72" i="2"/>
  <c r="K72" i="2"/>
  <c r="I72" i="2"/>
  <c r="K30" i="2"/>
  <c r="L30" i="2" s="1"/>
  <c r="I30" i="2"/>
  <c r="N33" i="2"/>
  <c r="O34" i="2"/>
  <c r="R34" i="2" s="1"/>
  <c r="H30" i="2"/>
  <c r="J29" i="2"/>
  <c r="J73" i="2"/>
  <c r="L72" i="2" l="1"/>
  <c r="M71" i="2"/>
  <c r="P71" i="2" s="1"/>
  <c r="M72" i="2"/>
  <c r="P72" i="2" s="1"/>
  <c r="N32" i="2"/>
  <c r="O33" i="2"/>
  <c r="R33" i="2" s="1"/>
  <c r="M30" i="2"/>
  <c r="P30" i="2" s="1"/>
  <c r="H73" i="2"/>
  <c r="K73" i="2"/>
  <c r="I73" i="2"/>
  <c r="N70" i="2"/>
  <c r="O69" i="2"/>
  <c r="R69" i="2" s="1"/>
  <c r="K29" i="2"/>
  <c r="L29" i="2" s="1"/>
  <c r="I29" i="2"/>
  <c r="H29" i="2"/>
  <c r="J28" i="2"/>
  <c r="J74" i="2"/>
  <c r="L73" i="2" l="1"/>
  <c r="M29" i="2"/>
  <c r="P29" i="2" s="1"/>
  <c r="N71" i="2"/>
  <c r="O70" i="2"/>
  <c r="R70" i="2" s="1"/>
  <c r="H74" i="2"/>
  <c r="I74" i="2"/>
  <c r="K74" i="2"/>
  <c r="N31" i="2"/>
  <c r="O32" i="2"/>
  <c r="R32" i="2" s="1"/>
  <c r="M73" i="2"/>
  <c r="P73" i="2" s="1"/>
  <c r="K28" i="2"/>
  <c r="L28" i="2" s="1"/>
  <c r="I28" i="2"/>
  <c r="H28" i="2"/>
  <c r="J27" i="2"/>
  <c r="J75" i="2"/>
  <c r="L74" i="2" l="1"/>
  <c r="M74" i="2"/>
  <c r="P74" i="2" s="1"/>
  <c r="N30" i="2"/>
  <c r="O31" i="2"/>
  <c r="R31" i="2" s="1"/>
  <c r="M28" i="2"/>
  <c r="P28" i="2" s="1"/>
  <c r="H75" i="2"/>
  <c r="K75" i="2"/>
  <c r="I75" i="2"/>
  <c r="K27" i="2"/>
  <c r="L27" i="2" s="1"/>
  <c r="I27" i="2"/>
  <c r="N72" i="2"/>
  <c r="O71" i="2"/>
  <c r="R71" i="2" s="1"/>
  <c r="H27" i="2"/>
  <c r="J26" i="2"/>
  <c r="J76" i="2"/>
  <c r="L75" i="2" l="1"/>
  <c r="M27" i="2"/>
  <c r="P27" i="2" s="1"/>
  <c r="N73" i="2"/>
  <c r="O72" i="2"/>
  <c r="R72" i="2" s="1"/>
  <c r="H76" i="2"/>
  <c r="K76" i="2"/>
  <c r="I76" i="2"/>
  <c r="K26" i="2"/>
  <c r="L26" i="2" s="1"/>
  <c r="I26" i="2"/>
  <c r="N29" i="2"/>
  <c r="O30" i="2"/>
  <c r="R30" i="2" s="1"/>
  <c r="H26" i="2"/>
  <c r="J25" i="2"/>
  <c r="J77" i="2"/>
  <c r="L76" i="2" l="1"/>
  <c r="M75" i="2"/>
  <c r="P75" i="2" s="1"/>
  <c r="M76" i="2"/>
  <c r="P76" i="2" s="1"/>
  <c r="M26" i="2"/>
  <c r="P26" i="2" s="1"/>
  <c r="N28" i="2"/>
  <c r="O29" i="2"/>
  <c r="R29" i="2" s="1"/>
  <c r="H77" i="2"/>
  <c r="K77" i="2"/>
  <c r="I77" i="2"/>
  <c r="K25" i="2"/>
  <c r="L25" i="2" s="1"/>
  <c r="I25" i="2"/>
  <c r="N74" i="2"/>
  <c r="O73" i="2"/>
  <c r="R73" i="2" s="1"/>
  <c r="H25" i="2"/>
  <c r="J24" i="2"/>
  <c r="J78" i="2"/>
  <c r="L77" i="2" l="1"/>
  <c r="M25" i="2"/>
  <c r="P25" i="2" s="1"/>
  <c r="N75" i="2"/>
  <c r="O74" i="2"/>
  <c r="R74" i="2" s="1"/>
  <c r="M77" i="2"/>
  <c r="P77" i="2" s="1"/>
  <c r="N27" i="2"/>
  <c r="O28" i="2"/>
  <c r="R28" i="2" s="1"/>
  <c r="H78" i="2"/>
  <c r="K78" i="2"/>
  <c r="I78" i="2"/>
  <c r="K24" i="2"/>
  <c r="L24" i="2" s="1"/>
  <c r="I24" i="2"/>
  <c r="H24" i="2"/>
  <c r="J23" i="2"/>
  <c r="J79" i="2"/>
  <c r="L78" i="2" l="1"/>
  <c r="M24" i="2"/>
  <c r="P24" i="2" s="1"/>
  <c r="M78" i="2"/>
  <c r="P78" i="2" s="1"/>
  <c r="H79" i="2"/>
  <c r="K79" i="2"/>
  <c r="I79" i="2"/>
  <c r="N26" i="2"/>
  <c r="O27" i="2"/>
  <c r="R27" i="2" s="1"/>
  <c r="N76" i="2"/>
  <c r="O75" i="2"/>
  <c r="R75" i="2" s="1"/>
  <c r="I23" i="2"/>
  <c r="K23" i="2"/>
  <c r="L23" i="2" s="1"/>
  <c r="H23" i="2"/>
  <c r="J22" i="2"/>
  <c r="J80" i="2"/>
  <c r="L79" i="2" l="1"/>
  <c r="N25" i="2"/>
  <c r="O26" i="2"/>
  <c r="R26" i="2" s="1"/>
  <c r="M23" i="2"/>
  <c r="P23" i="2" s="1"/>
  <c r="I22" i="2"/>
  <c r="K22" i="2"/>
  <c r="L22" i="2" s="1"/>
  <c r="N77" i="2"/>
  <c r="O76" i="2"/>
  <c r="R76" i="2" s="1"/>
  <c r="H80" i="2"/>
  <c r="K80" i="2"/>
  <c r="I80" i="2"/>
  <c r="M79" i="2"/>
  <c r="P79" i="2" s="1"/>
  <c r="H22" i="2"/>
  <c r="J21" i="2"/>
  <c r="J81" i="2"/>
  <c r="L80" i="2" l="1"/>
  <c r="H81" i="2"/>
  <c r="K81" i="2"/>
  <c r="I81" i="2"/>
  <c r="M22" i="2"/>
  <c r="P22" i="2" s="1"/>
  <c r="N78" i="2"/>
  <c r="O77" i="2"/>
  <c r="R77" i="2" s="1"/>
  <c r="I21" i="2"/>
  <c r="K21" i="2"/>
  <c r="L21" i="2" s="1"/>
  <c r="N24" i="2"/>
  <c r="O25" i="2"/>
  <c r="R25" i="2" s="1"/>
  <c r="H21" i="2"/>
  <c r="J20" i="2"/>
  <c r="J82" i="2"/>
  <c r="L81" i="2" l="1"/>
  <c r="M80" i="2"/>
  <c r="P80" i="2" s="1"/>
  <c r="M81" i="2"/>
  <c r="P81" i="2" s="1"/>
  <c r="N23" i="2"/>
  <c r="O24" i="2"/>
  <c r="R24" i="2" s="1"/>
  <c r="M21" i="2"/>
  <c r="P21" i="2" s="1"/>
  <c r="N79" i="2"/>
  <c r="O78" i="2"/>
  <c r="R78" i="2" s="1"/>
  <c r="H82" i="2"/>
  <c r="K82" i="2"/>
  <c r="I82" i="2"/>
  <c r="K20" i="2"/>
  <c r="L20" i="2" s="1"/>
  <c r="I20" i="2"/>
  <c r="H20" i="2"/>
  <c r="J19" i="2"/>
  <c r="J83" i="2"/>
  <c r="L82" i="2" l="1"/>
  <c r="M20" i="2"/>
  <c r="P20" i="2" s="1"/>
  <c r="H83" i="2"/>
  <c r="K83" i="2"/>
  <c r="I83" i="2"/>
  <c r="K19" i="2"/>
  <c r="L19" i="2" s="1"/>
  <c r="I19" i="2"/>
  <c r="N80" i="2"/>
  <c r="O79" i="2"/>
  <c r="R79" i="2" s="1"/>
  <c r="N22" i="2"/>
  <c r="O23" i="2"/>
  <c r="R23" i="2" s="1"/>
  <c r="H19" i="2"/>
  <c r="J18" i="2"/>
  <c r="J84" i="2"/>
  <c r="L83" i="2" l="1"/>
  <c r="M82" i="2"/>
  <c r="P82" i="2" s="1"/>
  <c r="N81" i="2"/>
  <c r="O80" i="2"/>
  <c r="R80" i="2" s="1"/>
  <c r="N21" i="2"/>
  <c r="O22" i="2"/>
  <c r="R22" i="2" s="1"/>
  <c r="H84" i="2"/>
  <c r="K84" i="2"/>
  <c r="I84" i="2"/>
  <c r="M19" i="2"/>
  <c r="P19" i="2" s="1"/>
  <c r="K18" i="2"/>
  <c r="L18" i="2" s="1"/>
  <c r="I18" i="2"/>
  <c r="H18" i="2"/>
  <c r="J17" i="2"/>
  <c r="J85" i="2"/>
  <c r="L84" i="2" l="1"/>
  <c r="M83" i="2"/>
  <c r="P83" i="2" s="1"/>
  <c r="M18" i="2"/>
  <c r="P18" i="2" s="1"/>
  <c r="H85" i="2"/>
  <c r="I85" i="2"/>
  <c r="K85" i="2"/>
  <c r="K17" i="2"/>
  <c r="L17" i="2" s="1"/>
  <c r="I17" i="2"/>
  <c r="N20" i="2"/>
  <c r="O21" i="2"/>
  <c r="R21" i="2" s="1"/>
  <c r="N82" i="2"/>
  <c r="O81" i="2"/>
  <c r="R81" i="2" s="1"/>
  <c r="H17" i="2"/>
  <c r="J16" i="2"/>
  <c r="J86" i="2"/>
  <c r="L85" i="2" l="1"/>
  <c r="M84" i="2"/>
  <c r="P84" i="2" s="1"/>
  <c r="M85" i="2"/>
  <c r="P85" i="2" s="1"/>
  <c r="N83" i="2"/>
  <c r="O82" i="2"/>
  <c r="R82" i="2" s="1"/>
  <c r="H86" i="2"/>
  <c r="I86" i="2"/>
  <c r="K86" i="2"/>
  <c r="N19" i="2"/>
  <c r="O20" i="2"/>
  <c r="R20" i="2" s="1"/>
  <c r="M17" i="2"/>
  <c r="P17" i="2" s="1"/>
  <c r="K16" i="2"/>
  <c r="L16" i="2" s="1"/>
  <c r="I16" i="2"/>
  <c r="H16" i="2"/>
  <c r="J15" i="2"/>
  <c r="J87" i="2"/>
  <c r="L86" i="2" l="1"/>
  <c r="K15" i="2"/>
  <c r="L15" i="2" s="1"/>
  <c r="I15" i="2"/>
  <c r="N18" i="2"/>
  <c r="O19" i="2"/>
  <c r="R19" i="2" s="1"/>
  <c r="M16" i="2"/>
  <c r="P16" i="2" s="1"/>
  <c r="H87" i="2"/>
  <c r="I87" i="2"/>
  <c r="K87" i="2"/>
  <c r="M86" i="2"/>
  <c r="P86" i="2" s="1"/>
  <c r="N84" i="2"/>
  <c r="O83" i="2"/>
  <c r="R83" i="2" s="1"/>
  <c r="H15" i="2"/>
  <c r="J14" i="2"/>
  <c r="J88" i="2"/>
  <c r="L87" i="2" l="1"/>
  <c r="M87" i="2"/>
  <c r="P87" i="2" s="1"/>
  <c r="N85" i="2"/>
  <c r="O84" i="2"/>
  <c r="R84" i="2" s="1"/>
  <c r="K14" i="2"/>
  <c r="I14" i="2"/>
  <c r="N17" i="2"/>
  <c r="O18" i="2"/>
  <c r="R18" i="2" s="1"/>
  <c r="H88" i="2"/>
  <c r="K88" i="2"/>
  <c r="I88" i="2"/>
  <c r="M15" i="2"/>
  <c r="P15" i="2" s="1"/>
  <c r="H14" i="2"/>
  <c r="J13" i="2"/>
  <c r="J89" i="2"/>
  <c r="L88" i="2" l="1"/>
  <c r="H89" i="2"/>
  <c r="K89" i="2"/>
  <c r="I89" i="2"/>
  <c r="N86" i="2"/>
  <c r="O85" i="2"/>
  <c r="R85" i="2" s="1"/>
  <c r="N16" i="2"/>
  <c r="O17" i="2"/>
  <c r="R17" i="2" s="1"/>
  <c r="L14" i="2"/>
  <c r="K13" i="2"/>
  <c r="I13" i="2"/>
  <c r="H13" i="2"/>
  <c r="J12" i="2"/>
  <c r="J90" i="2"/>
  <c r="L89" i="2" l="1"/>
  <c r="M88" i="2"/>
  <c r="P88" i="2" s="1"/>
  <c r="L13" i="2"/>
  <c r="K12" i="2"/>
  <c r="I12" i="2"/>
  <c r="H90" i="2"/>
  <c r="K90" i="2"/>
  <c r="I90" i="2"/>
  <c r="M14" i="2"/>
  <c r="P14" i="2" s="1"/>
  <c r="N15" i="2"/>
  <c r="O16" i="2"/>
  <c r="R16" i="2" s="1"/>
  <c r="N87" i="2"/>
  <c r="O86" i="2"/>
  <c r="R86" i="2" s="1"/>
  <c r="H12" i="2"/>
  <c r="J11" i="2"/>
  <c r="J91" i="2"/>
  <c r="L90" i="2" l="1"/>
  <c r="M89" i="2"/>
  <c r="P89" i="2" s="1"/>
  <c r="N88" i="2"/>
  <c r="O87" i="2"/>
  <c r="R87" i="2" s="1"/>
  <c r="N14" i="2"/>
  <c r="O15" i="2"/>
  <c r="R15" i="2" s="1"/>
  <c r="H91" i="2"/>
  <c r="K91" i="2"/>
  <c r="I91" i="2"/>
  <c r="K11" i="2"/>
  <c r="I11" i="2"/>
  <c r="L12" i="2"/>
  <c r="L11" i="2" s="1"/>
  <c r="M13" i="2"/>
  <c r="P13" i="2" s="1"/>
  <c r="H11" i="2"/>
  <c r="J10" i="2"/>
  <c r="J92" i="2"/>
  <c r="L91" i="2" l="1"/>
  <c r="M90" i="2"/>
  <c r="P90" i="2" s="1"/>
  <c r="M11" i="2"/>
  <c r="P11" i="2" s="1"/>
  <c r="H92" i="2"/>
  <c r="K92" i="2"/>
  <c r="I92" i="2"/>
  <c r="N13" i="2"/>
  <c r="O14" i="2"/>
  <c r="R14" i="2" s="1"/>
  <c r="K10" i="2"/>
  <c r="L10" i="2" s="1"/>
  <c r="I10" i="2"/>
  <c r="N89" i="2"/>
  <c r="O88" i="2"/>
  <c r="R88" i="2" s="1"/>
  <c r="M12" i="2"/>
  <c r="P12" i="2" s="1"/>
  <c r="H10" i="2"/>
  <c r="J9" i="2"/>
  <c r="J93" i="2"/>
  <c r="L92" i="2" l="1"/>
  <c r="M91" i="2"/>
  <c r="P91" i="2" s="1"/>
  <c r="M92" i="2"/>
  <c r="P92" i="2" s="1"/>
  <c r="N90" i="2"/>
  <c r="O89" i="2"/>
  <c r="R89" i="2" s="1"/>
  <c r="M10" i="2"/>
  <c r="P10" i="2" s="1"/>
  <c r="N12" i="2"/>
  <c r="O13" i="2"/>
  <c r="R13" i="2" s="1"/>
  <c r="H93" i="2"/>
  <c r="K93" i="2"/>
  <c r="I93" i="2"/>
  <c r="K9" i="2"/>
  <c r="L9" i="2" s="1"/>
  <c r="I9" i="2"/>
  <c r="H9" i="2"/>
  <c r="J8" i="2"/>
  <c r="J94" i="2"/>
  <c r="L93" i="2" l="1"/>
  <c r="H94" i="2"/>
  <c r="K94" i="2"/>
  <c r="I94" i="2"/>
  <c r="M93" i="2"/>
  <c r="P93" i="2" s="1"/>
  <c r="N11" i="2"/>
  <c r="O12" i="2"/>
  <c r="R12" i="2" s="1"/>
  <c r="N91" i="2"/>
  <c r="O90" i="2"/>
  <c r="R90" i="2" s="1"/>
  <c r="M9" i="2"/>
  <c r="P9" i="2" s="1"/>
  <c r="I8" i="2"/>
  <c r="K8" i="2"/>
  <c r="L8" i="2" s="1"/>
  <c r="H8" i="2"/>
  <c r="J95" i="2"/>
  <c r="L94" i="2" l="1"/>
  <c r="N92" i="2"/>
  <c r="O91" i="2"/>
  <c r="R91" i="2" s="1"/>
  <c r="M8" i="2"/>
  <c r="P8" i="2" s="1"/>
  <c r="M94" i="2"/>
  <c r="P94" i="2" s="1"/>
  <c r="H95" i="2"/>
  <c r="K95" i="2"/>
  <c r="I95" i="2"/>
  <c r="N10" i="2"/>
  <c r="O11" i="2"/>
  <c r="R11" i="2" s="1"/>
  <c r="J96" i="2"/>
  <c r="L95" i="2" l="1"/>
  <c r="N9" i="2"/>
  <c r="O10" i="2"/>
  <c r="R10" i="2" s="1"/>
  <c r="H96" i="2"/>
  <c r="I96" i="2"/>
  <c r="K96" i="2"/>
  <c r="N93" i="2"/>
  <c r="O92" i="2"/>
  <c r="R92" i="2" s="1"/>
  <c r="M95" i="2"/>
  <c r="P95" i="2" s="1"/>
  <c r="J97" i="2"/>
  <c r="L96" i="2" l="1"/>
  <c r="N94" i="2"/>
  <c r="O93" i="2"/>
  <c r="R93" i="2" s="1"/>
  <c r="M96" i="2"/>
  <c r="P96" i="2" s="1"/>
  <c r="N8" i="2"/>
  <c r="O8" i="2" s="1"/>
  <c r="R8" i="2" s="1"/>
  <c r="O9" i="2"/>
  <c r="R9" i="2" s="1"/>
  <c r="H97" i="2"/>
  <c r="K97" i="2"/>
  <c r="I97" i="2"/>
  <c r="J98" i="2"/>
  <c r="L97" i="2" l="1"/>
  <c r="M97" i="2"/>
  <c r="P97" i="2" s="1"/>
  <c r="H98" i="2"/>
  <c r="K98" i="2"/>
  <c r="I98" i="2"/>
  <c r="N95" i="2"/>
  <c r="O94" i="2"/>
  <c r="R94" i="2" s="1"/>
  <c r="J99" i="2"/>
  <c r="L98" i="2" l="1"/>
  <c r="H99" i="2"/>
  <c r="K99" i="2"/>
  <c r="I99" i="2"/>
  <c r="N96" i="2"/>
  <c r="O95" i="2"/>
  <c r="R95" i="2" s="1"/>
  <c r="M98" i="2"/>
  <c r="P98" i="2" s="1"/>
  <c r="J100" i="2"/>
  <c r="L99" i="2" l="1"/>
  <c r="H100" i="2"/>
  <c r="J101" i="2"/>
  <c r="K100" i="2"/>
  <c r="I100" i="2"/>
  <c r="N97" i="2"/>
  <c r="O96" i="2"/>
  <c r="R96" i="2" s="1"/>
  <c r="M99" i="2"/>
  <c r="P99" i="2" s="1"/>
  <c r="L100" i="2" l="1"/>
  <c r="N98" i="2"/>
  <c r="O97" i="2"/>
  <c r="R97" i="2" s="1"/>
  <c r="M100" i="2"/>
  <c r="P100" i="2" s="1"/>
  <c r="H101" i="2"/>
  <c r="J102" i="2"/>
  <c r="I101" i="2"/>
  <c r="K101" i="2"/>
  <c r="L101" i="2" l="1"/>
  <c r="M101" i="2"/>
  <c r="P101" i="2" s="1"/>
  <c r="K102" i="2"/>
  <c r="J103" i="2"/>
  <c r="I102" i="2"/>
  <c r="H102" i="2"/>
  <c r="N99" i="2"/>
  <c r="O98" i="2"/>
  <c r="R98" i="2" s="1"/>
  <c r="L102" i="2" l="1"/>
  <c r="H103" i="2"/>
  <c r="I103" i="2"/>
  <c r="K103" i="2"/>
  <c r="J104" i="2"/>
  <c r="N100" i="2"/>
  <c r="O99" i="2"/>
  <c r="R99" i="2" s="1"/>
  <c r="L103" i="2" l="1"/>
  <c r="M102" i="2"/>
  <c r="P102" i="2" s="1"/>
  <c r="M103" i="2"/>
  <c r="J105" i="2"/>
  <c r="H104" i="2"/>
  <c r="K104" i="2"/>
  <c r="I104" i="2"/>
  <c r="P103" i="2"/>
  <c r="O100" i="2"/>
  <c r="R100" i="2" s="1"/>
  <c r="N101" i="2"/>
  <c r="L104" i="2" l="1"/>
  <c r="O101" i="2"/>
  <c r="R101" i="2" s="1"/>
  <c r="N102" i="2"/>
  <c r="M104" i="2"/>
  <c r="I105" i="2"/>
  <c r="H105" i="2"/>
  <c r="J106" i="2"/>
  <c r="K105" i="2"/>
  <c r="L105" i="2" l="1"/>
  <c r="M105" i="2"/>
  <c r="P105" i="2" s="1"/>
  <c r="H106" i="2"/>
  <c r="K106" i="2"/>
  <c r="J107" i="2"/>
  <c r="I106" i="2"/>
  <c r="P104" i="2"/>
  <c r="O102" i="2"/>
  <c r="R102" i="2" s="1"/>
  <c r="N103" i="2"/>
  <c r="O103" i="2" s="1"/>
  <c r="R103" i="2" s="1"/>
  <c r="L106" i="2" l="1"/>
  <c r="I107" i="2"/>
  <c r="J108" i="2"/>
  <c r="H107" i="2"/>
  <c r="K107" i="2"/>
  <c r="N104" i="2"/>
  <c r="L107" i="2" l="1"/>
  <c r="M106" i="2"/>
  <c r="P106" i="2" s="1"/>
  <c r="O104" i="2"/>
  <c r="R104" i="2" s="1"/>
  <c r="N105" i="2"/>
  <c r="M107" i="2"/>
  <c r="P107" i="2" s="1"/>
  <c r="H108" i="2"/>
  <c r="I108" i="2"/>
  <c r="K108" i="2"/>
  <c r="J109" i="2"/>
  <c r="L108" i="2" l="1"/>
  <c r="M108" i="2"/>
  <c r="H109" i="2"/>
  <c r="K109" i="2"/>
  <c r="J110" i="2"/>
  <c r="I109" i="2"/>
  <c r="O105" i="2"/>
  <c r="R105" i="2" s="1"/>
  <c r="N106" i="2"/>
  <c r="L109" i="2" l="1"/>
  <c r="N107" i="2"/>
  <c r="O107" i="2" s="1"/>
  <c r="R107" i="2" s="1"/>
  <c r="O106" i="2"/>
  <c r="R106" i="2" s="1"/>
  <c r="I110" i="2"/>
  <c r="H110" i="2"/>
  <c r="K110" i="2"/>
  <c r="J111" i="2"/>
  <c r="N108" i="2"/>
  <c r="O108" i="2" s="1"/>
  <c r="R108" i="2" s="1"/>
  <c r="P108" i="2"/>
  <c r="L110" i="2" l="1"/>
  <c r="M109" i="2"/>
  <c r="P109" i="2" s="1"/>
  <c r="H111" i="2"/>
  <c r="I111" i="2"/>
  <c r="K111" i="2"/>
  <c r="J112" i="2"/>
  <c r="N109" i="2"/>
  <c r="O109" i="2" s="1"/>
  <c r="R109" i="2" s="1"/>
  <c r="L111" i="2" l="1"/>
  <c r="M110" i="2"/>
  <c r="P110" i="2" s="1"/>
  <c r="M111" i="2"/>
  <c r="P111" i="2" s="1"/>
  <c r="J113" i="2"/>
  <c r="H112" i="2"/>
  <c r="K112" i="2"/>
  <c r="I112" i="2"/>
  <c r="N110" i="2"/>
  <c r="L112" i="2" l="1"/>
  <c r="N111" i="2"/>
  <c r="O111" i="2" s="1"/>
  <c r="R111" i="2" s="1"/>
  <c r="O110" i="2"/>
  <c r="R110" i="2" s="1"/>
  <c r="K113" i="2"/>
  <c r="H113" i="2"/>
  <c r="I113" i="2"/>
  <c r="J114" i="2"/>
  <c r="L113" i="2" l="1"/>
  <c r="M112" i="2"/>
  <c r="M113" i="2"/>
  <c r="I114" i="2"/>
  <c r="K114" i="2"/>
  <c r="J115" i="2"/>
  <c r="H114" i="2"/>
  <c r="P113" i="2"/>
  <c r="N112" i="2" l="1"/>
  <c r="P112" i="2"/>
  <c r="L114" i="2"/>
  <c r="K115" i="2"/>
  <c r="J116" i="2"/>
  <c r="H115" i="2"/>
  <c r="I115" i="2"/>
  <c r="L115" i="2" l="1"/>
  <c r="M114" i="2"/>
  <c r="O112" i="2"/>
  <c r="R112" i="2" s="1"/>
  <c r="N113" i="2"/>
  <c r="O113" i="2" s="1"/>
  <c r="R113" i="2" s="1"/>
  <c r="I116" i="2"/>
  <c r="K116" i="2"/>
  <c r="H116" i="2"/>
  <c r="J117" i="2"/>
  <c r="N114" i="2" l="1"/>
  <c r="O114" i="2" s="1"/>
  <c r="R114" i="2" s="1"/>
  <c r="P114" i="2"/>
  <c r="L116" i="2"/>
  <c r="M115" i="2"/>
  <c r="I117" i="2"/>
  <c r="K117" i="2"/>
  <c r="H117" i="2"/>
  <c r="J118" i="2"/>
  <c r="M116" i="2"/>
  <c r="P116" i="2" s="1"/>
  <c r="L117" i="2" l="1"/>
  <c r="P115" i="2"/>
  <c r="N115" i="2"/>
  <c r="O115" i="2" s="1"/>
  <c r="R115" i="2" s="1"/>
  <c r="H118" i="2"/>
  <c r="K118" i="2"/>
  <c r="J119" i="2"/>
  <c r="I118" i="2"/>
  <c r="N116" i="2"/>
  <c r="O116" i="2" s="1"/>
  <c r="R116" i="2" s="1"/>
  <c r="L118" i="2" l="1"/>
  <c r="M117" i="2"/>
  <c r="P117" i="2" s="1"/>
  <c r="M118" i="2"/>
  <c r="K119" i="2"/>
  <c r="I119" i="2"/>
  <c r="H119" i="2"/>
  <c r="J120" i="2"/>
  <c r="P118" i="2"/>
  <c r="N117" i="2"/>
  <c r="O117" i="2" s="1"/>
  <c r="R117" i="2" s="1"/>
  <c r="L119" i="2" l="1"/>
  <c r="N118" i="2"/>
  <c r="O118" i="2" s="1"/>
  <c r="R118" i="2" s="1"/>
  <c r="H120" i="2"/>
  <c r="I120" i="2"/>
  <c r="J121" i="2"/>
  <c r="K120" i="2"/>
  <c r="L120" i="2" l="1"/>
  <c r="M119" i="2"/>
  <c r="M120" i="2"/>
  <c r="P120" i="2" s="1"/>
  <c r="I121" i="2"/>
  <c r="K121" i="2"/>
  <c r="J122" i="2"/>
  <c r="H121" i="2"/>
  <c r="N119" i="2" l="1"/>
  <c r="O119" i="2" s="1"/>
  <c r="R119" i="2" s="1"/>
  <c r="P119" i="2"/>
  <c r="L121" i="2"/>
  <c r="I122" i="2"/>
  <c r="H122" i="2"/>
  <c r="K122" i="2"/>
  <c r="J123" i="2"/>
  <c r="L122" i="2" l="1"/>
  <c r="M121" i="2"/>
  <c r="N120" i="2"/>
  <c r="O120" i="2" s="1"/>
  <c r="R120" i="2" s="1"/>
  <c r="M122" i="2"/>
  <c r="P122" i="2"/>
  <c r="H123" i="2"/>
  <c r="I123" i="2"/>
  <c r="K123" i="2"/>
  <c r="J124" i="2"/>
  <c r="P121" i="2" l="1"/>
  <c r="N121" i="2"/>
  <c r="L123" i="2"/>
  <c r="M123" i="2" s="1"/>
  <c r="I124" i="2"/>
  <c r="H124" i="2"/>
  <c r="K124" i="2"/>
  <c r="J125" i="2"/>
  <c r="P123" i="2" l="1"/>
  <c r="O121" i="2"/>
  <c r="R121" i="2" s="1"/>
  <c r="N122" i="2"/>
  <c r="O122" i="2" s="1"/>
  <c r="R122" i="2" s="1"/>
  <c r="L124" i="2"/>
  <c r="H125" i="2"/>
  <c r="I125" i="2"/>
  <c r="K125" i="2"/>
  <c r="J126" i="2"/>
  <c r="N123" i="2" l="1"/>
  <c r="O123" i="2" s="1"/>
  <c r="R123" i="2" s="1"/>
  <c r="L125" i="2"/>
  <c r="M124" i="2"/>
  <c r="H126" i="2"/>
  <c r="K126" i="2"/>
  <c r="I126" i="2"/>
  <c r="J127" i="2"/>
  <c r="L126" i="2" l="1"/>
  <c r="M125" i="2"/>
  <c r="N124" i="2"/>
  <c r="O124" i="2" s="1"/>
  <c r="R124" i="2" s="1"/>
  <c r="P124" i="2"/>
  <c r="M126" i="2"/>
  <c r="P126" i="2"/>
  <c r="H127" i="2"/>
  <c r="J128" i="2"/>
  <c r="I127" i="2"/>
  <c r="K127" i="2"/>
  <c r="P125" i="2" l="1"/>
  <c r="N125" i="2"/>
  <c r="O125" i="2" s="1"/>
  <c r="R125" i="2" s="1"/>
  <c r="L127" i="2"/>
  <c r="M127" i="2"/>
  <c r="H128" i="2"/>
  <c r="K128" i="2"/>
  <c r="J129" i="2"/>
  <c r="I128" i="2"/>
  <c r="P127" i="2"/>
  <c r="L128" i="2" l="1"/>
  <c r="N126" i="2"/>
  <c r="H129" i="2"/>
  <c r="K129" i="2"/>
  <c r="I129" i="2"/>
  <c r="J130" i="2"/>
  <c r="O126" i="2" l="1"/>
  <c r="R126" i="2" s="1"/>
  <c r="N127" i="2"/>
  <c r="O127" i="2" s="1"/>
  <c r="R127" i="2" s="1"/>
  <c r="L129" i="2"/>
  <c r="M128" i="2"/>
  <c r="M129" i="2"/>
  <c r="P129" i="2" s="1"/>
  <c r="J131" i="2"/>
  <c r="I130" i="2"/>
  <c r="H130" i="2"/>
  <c r="K130" i="2"/>
  <c r="N128" i="2" l="1"/>
  <c r="O128" i="2" s="1"/>
  <c r="R128" i="2" s="1"/>
  <c r="P128" i="2"/>
  <c r="L130" i="2"/>
  <c r="N129" i="2"/>
  <c r="O129" i="2" s="1"/>
  <c r="R129" i="2" s="1"/>
  <c r="M130" i="2"/>
  <c r="P130" i="2" s="1"/>
  <c r="N130" i="2"/>
  <c r="O130" i="2" s="1"/>
  <c r="R130" i="2" s="1"/>
  <c r="H131" i="2"/>
  <c r="I131" i="2"/>
  <c r="K131" i="2"/>
  <c r="J132" i="2"/>
  <c r="L131" i="2" l="1"/>
  <c r="H132" i="2"/>
  <c r="I132" i="2"/>
  <c r="K132" i="2"/>
  <c r="J133" i="2"/>
  <c r="L132" i="2" l="1"/>
  <c r="M131" i="2"/>
  <c r="M132" i="2"/>
  <c r="P132" i="2" s="1"/>
  <c r="I133" i="2"/>
  <c r="K133" i="2"/>
  <c r="J134" i="2"/>
  <c r="H133" i="2"/>
  <c r="P131" i="2" l="1"/>
  <c r="N131" i="2"/>
  <c r="L133" i="2"/>
  <c r="I134" i="2"/>
  <c r="H134" i="2"/>
  <c r="J135" i="2"/>
  <c r="K134" i="2"/>
  <c r="O131" i="2" l="1"/>
  <c r="R131" i="2" s="1"/>
  <c r="N132" i="2"/>
  <c r="O132" i="2" s="1"/>
  <c r="R132" i="2" s="1"/>
  <c r="L134" i="2"/>
  <c r="M133" i="2"/>
  <c r="H135" i="2"/>
  <c r="K135" i="2"/>
  <c r="I135" i="2"/>
  <c r="J136" i="2"/>
  <c r="L135" i="2" l="1"/>
  <c r="M134" i="2"/>
  <c r="P133" i="2"/>
  <c r="N133" i="2"/>
  <c r="O133" i="2" s="1"/>
  <c r="R133" i="2" s="1"/>
  <c r="J137" i="2"/>
  <c r="H136" i="2"/>
  <c r="I136" i="2"/>
  <c r="K136" i="2"/>
  <c r="N134" i="2" l="1"/>
  <c r="O134" i="2" s="1"/>
  <c r="R134" i="2" s="1"/>
  <c r="P134" i="2"/>
  <c r="L136" i="2"/>
  <c r="M135" i="2"/>
  <c r="I137" i="2"/>
  <c r="K137" i="2"/>
  <c r="J138" i="2"/>
  <c r="H137" i="2"/>
  <c r="L137" i="2" l="1"/>
  <c r="M136" i="2"/>
  <c r="P135" i="2"/>
  <c r="N135" i="2"/>
  <c r="O135" i="2" s="1"/>
  <c r="R135" i="2" s="1"/>
  <c r="M137" i="2"/>
  <c r="P137" i="2" s="1"/>
  <c r="H138" i="2"/>
  <c r="J139" i="2"/>
  <c r="K138" i="2"/>
  <c r="I138" i="2"/>
  <c r="N136" i="2" l="1"/>
  <c r="P136" i="2"/>
  <c r="L138" i="2"/>
  <c r="B13" i="2"/>
  <c r="M138" i="2"/>
  <c r="P138" i="2"/>
  <c r="J140" i="2"/>
  <c r="H139" i="2"/>
  <c r="I139" i="2"/>
  <c r="K139" i="2"/>
  <c r="L139" i="2" l="1"/>
  <c r="N137" i="2"/>
  <c r="O137" i="2" s="1"/>
  <c r="R137" i="2" s="1"/>
  <c r="O136" i="2"/>
  <c r="R136" i="2" s="1"/>
  <c r="C13" i="2"/>
  <c r="M139" i="2"/>
  <c r="P139" i="2" s="1"/>
  <c r="K140" i="2"/>
  <c r="J141" i="2"/>
  <c r="H140" i="2"/>
  <c r="I140" i="2"/>
  <c r="L140" i="2" l="1"/>
  <c r="N138" i="2"/>
  <c r="I141" i="2"/>
  <c r="K141" i="2"/>
  <c r="J142" i="2"/>
  <c r="H141" i="2"/>
  <c r="O138" i="2" l="1"/>
  <c r="R138" i="2" s="1"/>
  <c r="N139" i="2"/>
  <c r="O139" i="2" s="1"/>
  <c r="R139" i="2" s="1"/>
  <c r="L141" i="2"/>
  <c r="M141" i="2" s="1"/>
  <c r="M140" i="2"/>
  <c r="H142" i="2"/>
  <c r="I142" i="2"/>
  <c r="K142" i="2"/>
  <c r="J143" i="2"/>
  <c r="P141" i="2" l="1"/>
  <c r="N140" i="2"/>
  <c r="O140" i="2" s="1"/>
  <c r="R140" i="2" s="1"/>
  <c r="P140" i="2"/>
  <c r="L142" i="2"/>
  <c r="L143" i="2" s="1"/>
  <c r="M143" i="2" s="1"/>
  <c r="K143" i="2"/>
  <c r="H143" i="2"/>
  <c r="I143" i="2"/>
  <c r="J144" i="2"/>
  <c r="M142" i="2"/>
  <c r="N141" i="2" l="1"/>
  <c r="O141" i="2" s="1"/>
  <c r="R141" i="2" s="1"/>
  <c r="P142" i="2"/>
  <c r="P143" i="2"/>
  <c r="I144" i="2"/>
  <c r="H144" i="2"/>
  <c r="J145" i="2"/>
  <c r="K144" i="2"/>
  <c r="L144" i="2" s="1"/>
  <c r="N142" i="2" l="1"/>
  <c r="J146" i="2"/>
  <c r="I145" i="2"/>
  <c r="K145" i="2"/>
  <c r="L145" i="2" s="1"/>
  <c r="H145" i="2"/>
  <c r="M144" i="2"/>
  <c r="O142" i="2" l="1"/>
  <c r="R142" i="2" s="1"/>
  <c r="N143" i="2"/>
  <c r="O143" i="2" s="1"/>
  <c r="R143" i="2" s="1"/>
  <c r="M145" i="2"/>
  <c r="P145" i="2" s="1"/>
  <c r="P144" i="2"/>
  <c r="N144" i="2"/>
  <c r="O144" i="2" s="1"/>
  <c r="R144" i="2" s="1"/>
  <c r="H146" i="2"/>
  <c r="I146" i="2"/>
  <c r="K146" i="2"/>
  <c r="L146" i="2" s="1"/>
  <c r="J147" i="2"/>
  <c r="M146" i="2" l="1"/>
  <c r="N145" i="2"/>
  <c r="O145" i="2" s="1"/>
  <c r="R145" i="2" s="1"/>
  <c r="I147" i="2"/>
  <c r="H147" i="2"/>
  <c r="K147" i="2"/>
  <c r="L147" i="2" s="1"/>
  <c r="J148" i="2"/>
  <c r="M147" i="2" l="1"/>
  <c r="H148" i="2"/>
  <c r="I148" i="2"/>
  <c r="J149" i="2"/>
  <c r="K148" i="2"/>
  <c r="L148" i="2" s="1"/>
  <c r="N146" i="2"/>
  <c r="O146" i="2" s="1"/>
  <c r="R146" i="2" s="1"/>
  <c r="P146" i="2"/>
  <c r="H149" i="2" l="1"/>
  <c r="I149" i="2"/>
  <c r="K149" i="2"/>
  <c r="L149" i="2" s="1"/>
  <c r="J150" i="2"/>
  <c r="M148" i="2"/>
  <c r="P147" i="2"/>
  <c r="N147" i="2"/>
  <c r="O147" i="2" s="1"/>
  <c r="R147" i="2" s="1"/>
  <c r="M149" i="2" l="1"/>
  <c r="P148" i="2"/>
  <c r="N148" i="2"/>
  <c r="O148" i="2" s="1"/>
  <c r="R148" i="2" s="1"/>
  <c r="P149" i="2"/>
  <c r="K150" i="2"/>
  <c r="L150" i="2" s="1"/>
  <c r="J151" i="2"/>
  <c r="I150" i="2"/>
  <c r="H150" i="2"/>
  <c r="M150" i="2" l="1"/>
  <c r="N149" i="2"/>
  <c r="O149" i="2" s="1"/>
  <c r="R149" i="2" s="1"/>
  <c r="P150" i="2"/>
  <c r="N150" i="2"/>
  <c r="O150" i="2" s="1"/>
  <c r="R150" i="2" s="1"/>
  <c r="I151" i="2"/>
  <c r="H151" i="2"/>
  <c r="K151" i="2"/>
  <c r="L151" i="2" l="1"/>
  <c r="M151" i="2" s="1"/>
  <c r="N151" i="2" l="1"/>
  <c r="O151" i="2" s="1"/>
  <c r="R151" i="2" s="1"/>
  <c r="P151" i="2"/>
</calcChain>
</file>

<file path=xl/sharedStrings.xml><?xml version="1.0" encoding="utf-8"?>
<sst xmlns="http://schemas.openxmlformats.org/spreadsheetml/2006/main" count="50" uniqueCount="44">
  <si>
    <t>Price</t>
  </si>
  <si>
    <t>Initial Cash*</t>
  </si>
  <si>
    <t>Initial Price*</t>
  </si>
  <si>
    <t>Profit / Loss Crypto Calculator</t>
  </si>
  <si>
    <t>Position Size</t>
  </si>
  <si>
    <t>Amount $</t>
  </si>
  <si>
    <t>Avg Price</t>
  </si>
  <si>
    <t>Mark Price</t>
  </si>
  <si>
    <t>change</t>
  </si>
  <si>
    <t>% change</t>
  </si>
  <si>
    <t>Profit / Loss</t>
  </si>
  <si>
    <t>X Bullet</t>
  </si>
  <si>
    <t>Initial NAV*</t>
  </si>
  <si>
    <t>Rebalance Action</t>
  </si>
  <si>
    <t>$0.13</t>
  </si>
  <si>
    <t>Initial Port Value (Cash + NAV)</t>
  </si>
  <si>
    <t>$0.35</t>
  </si>
  <si>
    <t>-$17.94</t>
  </si>
  <si>
    <t>Action plan</t>
  </si>
  <si>
    <t>Diff Asset</t>
  </si>
  <si>
    <t>% Change</t>
  </si>
  <si>
    <t>Asset Price</t>
  </si>
  <si>
    <t>Amount of Asset</t>
  </si>
  <si>
    <t>Cash</t>
  </si>
  <si>
    <t>Port Value</t>
  </si>
  <si>
    <t>% Diff Port Value</t>
  </si>
  <si>
    <t>CF / Price Change</t>
  </si>
  <si>
    <t>Asset Value</t>
  </si>
  <si>
    <t>Cashflow %</t>
  </si>
  <si>
    <t>Asset</t>
  </si>
  <si>
    <t>% Rebalance</t>
  </si>
  <si>
    <t>Portfolio Value</t>
  </si>
  <si>
    <t>% Chg (LN)</t>
  </si>
  <si>
    <t>%chg</t>
  </si>
  <si>
    <t>Unit</t>
  </si>
  <si>
    <t>%Port Value</t>
  </si>
  <si>
    <t>CF</t>
  </si>
  <si>
    <t>%CF</t>
  </si>
  <si>
    <t>Impermanant Loss</t>
  </si>
  <si>
    <t>SYMBOLS</t>
  </si>
  <si>
    <t>SOL/USD</t>
  </si>
  <si>
    <t>Stop Loss</t>
  </si>
  <si>
    <t>SL Price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</si>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</sst>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0.000"/>
    <numFmt numFmtId="188" formatCode="0.0%"/>
    <numFmt numFmtId="189" formatCode="0.00000"/>
  </numFmts>
  <fonts count="7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187" fontId="0" fillId="0" borderId="0" xfId="0" applyNumberFormat="1"/>
    <xf numFmtId="2" fontId="0" fillId="0" borderId="0" xfId="0" applyNumberFormat="1"/>
    <xf numFmtId="9" fontId="0" fillId="0" borderId="0" xfId="2" applyFont="1"/>
    <xf numFmtId="188" fontId="0" fillId="0" borderId="0" xfId="2" applyNumberFormat="1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10" fontId="0" fillId="0" borderId="0" xfId="0" applyNumberFormat="1"/>
    <xf numFmtId="10" fontId="3" fillId="0" borderId="6" xfId="0" applyNumberFormat="1" applyFont="1" applyBorder="1" applyAlignment="1">
      <alignment horizontal="center" wrapText="1"/>
    </xf>
    <xf numFmtId="0" fontId="2" fillId="3" borderId="6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0" fontId="2" fillId="0" borderId="6" xfId="0" applyNumberFormat="1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3" fillId="0" borderId="5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3" borderId="7" xfId="0" applyFont="1" applyFill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3" fillId="4" borderId="6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right" wrapText="1"/>
    </xf>
    <xf numFmtId="10" fontId="2" fillId="5" borderId="6" xfId="0" applyNumberFormat="1" applyFont="1" applyFill="1" applyBorder="1" applyAlignment="1">
      <alignment horizontal="center" wrapText="1"/>
    </xf>
    <xf numFmtId="10" fontId="2" fillId="0" borderId="4" xfId="0" applyNumberFormat="1" applyFont="1" applyBorder="1" applyAlignment="1">
      <alignment horizontal="right" wrapText="1"/>
    </xf>
    <xf numFmtId="0" fontId="2" fillId="6" borderId="6" xfId="0" applyFont="1" applyFill="1" applyBorder="1" applyAlignment="1">
      <alignment horizontal="center" wrapText="1"/>
    </xf>
    <xf numFmtId="10" fontId="2" fillId="7" borderId="6" xfId="0" applyNumberFormat="1" applyFont="1" applyFill="1" applyBorder="1" applyAlignment="1">
      <alignment horizontal="center" wrapText="1"/>
    </xf>
    <xf numFmtId="4" fontId="2" fillId="0" borderId="6" xfId="0" applyNumberFormat="1" applyFont="1" applyBorder="1" applyAlignment="1">
      <alignment horizontal="center" wrapText="1"/>
    </xf>
    <xf numFmtId="10" fontId="0" fillId="0" borderId="0" xfId="2" applyNumberFormat="1" applyFont="1"/>
    <xf numFmtId="0" fontId="0" fillId="8" borderId="0" xfId="0" applyFill="1"/>
    <xf numFmtId="189" fontId="0" fillId="0" borderId="0" xfId="0" applyNumberFormat="1"/>
    <xf numFmtId="0" fontId="5" fillId="9" borderId="13" xfId="0" applyFont="1" applyFill="1" applyBorder="1"/>
    <xf numFmtId="0" fontId="6" fillId="0" borderId="0" xfId="0" applyFont="1"/>
    <xf numFmtId="0" fontId="6" fillId="0" borderId="13" xfId="0" applyFont="1" applyBorder="1"/>
    <xf numFmtId="187" fontId="6" fillId="0" borderId="13" xfId="0" applyNumberFormat="1" applyFont="1" applyBorder="1"/>
    <xf numFmtId="189" fontId="6" fillId="0" borderId="13" xfId="0" applyNumberFormat="1" applyFont="1" applyBorder="1"/>
    <xf numFmtId="2" fontId="6" fillId="0" borderId="13" xfId="0" applyNumberFormat="1" applyFont="1" applyBorder="1"/>
    <xf numFmtId="188" fontId="0" fillId="0" borderId="13" xfId="2" applyNumberFormat="1" applyFont="1" applyBorder="1"/>
    <xf numFmtId="10" fontId="0" fillId="0" borderId="13" xfId="2" applyNumberFormat="1" applyFont="1" applyBorder="1"/>
    <xf numFmtId="187" fontId="0" fillId="0" borderId="13" xfId="0" applyNumberFormat="1" applyBorder="1"/>
    <xf numFmtId="189" fontId="0" fillId="0" borderId="13" xfId="0" applyNumberFormat="1" applyBorder="1"/>
    <xf numFmtId="2" fontId="0" fillId="0" borderId="13" xfId="0" applyNumberFormat="1" applyBorder="1"/>
    <xf numFmtId="0" fontId="0" fillId="8" borderId="13" xfId="0" applyFill="1" applyBorder="1"/>
    <xf numFmtId="187" fontId="0" fillId="8" borderId="13" xfId="0" applyNumberFormat="1" applyFill="1" applyBorder="1"/>
    <xf numFmtId="0" fontId="5" fillId="9" borderId="0" xfId="0" applyFont="1" applyFill="1" applyBorder="1"/>
    <xf numFmtId="43" fontId="0" fillId="10" borderId="13" xfId="1" applyNumberFormat="1" applyFont="1" applyFill="1" applyBorder="1" applyAlignment="1">
      <alignment horizontal="right" vertical="center"/>
    </xf>
    <xf numFmtId="188" fontId="0" fillId="10" borderId="13" xfId="2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8" borderId="0" xfId="0" applyFill="1" applyAlignment="1">
      <alignment horizontal="right" vertical="center"/>
    </xf>
    <xf numFmtId="43" fontId="0" fillId="10" borderId="13" xfId="1" applyFont="1" applyFill="1" applyBorder="1" applyAlignment="1">
      <alignment horizontal="right" vertical="center"/>
    </xf>
    <xf numFmtId="43" fontId="0" fillId="0" borderId="0" xfId="0" applyNumberFormat="1"/>
    <xf numFmtId="189" fontId="0" fillId="8" borderId="0" xfId="0" applyNumberFormat="1" applyFill="1"/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5" fillId="9" borderId="14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69D6D1-5940-42A4-88AD-40310635B066}">
  <we:reference id="wa104381695" version="1.0.10.0" store="en-US" storeType="OMEX"/>
  <we:alternateReferences>
    <we:reference id="wa104381695" version="1.0.10.0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DD84-FC8B-497B-AE8D-9424087A77FD}">
  <dimension ref="A1:N472"/>
  <sheetViews>
    <sheetView workbookViewId="0">
      <selection activeCell="G17" sqref="G17"/>
    </sheetView>
  </sheetViews>
  <sheetFormatPr defaultRowHeight="14.25" x14ac:dyDescent="0.2"/>
  <sheetData>
    <row r="1" spans="1:14" ht="26.25" thickBot="1" x14ac:dyDescent="0.25">
      <c r="A1" s="5" t="s">
        <v>1</v>
      </c>
      <c r="B1" s="6">
        <v>100</v>
      </c>
      <c r="C1" s="7" t="s">
        <v>2</v>
      </c>
      <c r="D1" s="7">
        <v>40</v>
      </c>
      <c r="E1" s="8"/>
      <c r="F1" s="57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10" t="s">
        <v>10</v>
      </c>
      <c r="N1" s="11" t="s">
        <v>11</v>
      </c>
    </row>
    <row r="2" spans="1:14" ht="26.25" thickBot="1" x14ac:dyDescent="0.25">
      <c r="A2" s="12" t="s">
        <v>12</v>
      </c>
      <c r="B2" s="13">
        <v>100</v>
      </c>
      <c r="C2" s="14" t="s">
        <v>13</v>
      </c>
      <c r="D2" s="16">
        <v>0.03</v>
      </c>
      <c r="E2" s="8"/>
      <c r="F2" s="58"/>
      <c r="G2" s="17">
        <v>2.7000000000000001E-3</v>
      </c>
      <c r="H2" s="17">
        <v>29.29</v>
      </c>
      <c r="I2" s="17">
        <v>10822</v>
      </c>
      <c r="J2" s="17">
        <v>10871</v>
      </c>
      <c r="K2" s="18">
        <v>49</v>
      </c>
      <c r="L2" s="19">
        <v>4.4999999999999997E-3</v>
      </c>
      <c r="M2" s="18" t="s">
        <v>14</v>
      </c>
      <c r="N2" s="20">
        <v>3.52</v>
      </c>
    </row>
    <row r="3" spans="1:14" ht="64.5" thickBot="1" x14ac:dyDescent="0.25">
      <c r="A3" s="21" t="s">
        <v>15</v>
      </c>
      <c r="B3" s="14">
        <v>200</v>
      </c>
      <c r="C3" s="8"/>
      <c r="D3" s="16">
        <v>0.05</v>
      </c>
      <c r="E3" s="8"/>
      <c r="F3" s="58"/>
      <c r="G3" s="18">
        <v>2.7000000000000001E-3</v>
      </c>
      <c r="H3" s="17">
        <v>29.29</v>
      </c>
      <c r="I3" s="22"/>
      <c r="J3" s="18">
        <v>10952</v>
      </c>
      <c r="K3" s="17">
        <v>130</v>
      </c>
      <c r="L3" s="19">
        <v>1.2E-2</v>
      </c>
      <c r="M3" s="18" t="s">
        <v>16</v>
      </c>
      <c r="N3" s="20">
        <v>292.19400000000002</v>
      </c>
    </row>
    <row r="4" spans="1:14" ht="15" thickBot="1" x14ac:dyDescent="0.25">
      <c r="A4" s="23"/>
      <c r="B4" s="23"/>
      <c r="C4" s="23"/>
      <c r="D4" s="23"/>
      <c r="E4" s="22"/>
      <c r="F4" s="59"/>
      <c r="G4" s="24">
        <v>0.1008</v>
      </c>
      <c r="H4" s="18">
        <v>1090.8576</v>
      </c>
      <c r="I4" s="22"/>
      <c r="J4" s="17">
        <v>11000</v>
      </c>
      <c r="K4" s="18">
        <v>-178</v>
      </c>
      <c r="L4" s="19">
        <v>-1.6400000000000001E-2</v>
      </c>
      <c r="M4" s="18" t="s">
        <v>17</v>
      </c>
      <c r="N4" s="25"/>
    </row>
    <row r="5" spans="1:14" ht="39" thickBot="1" x14ac:dyDescent="0.25">
      <c r="A5" s="60" t="s">
        <v>18</v>
      </c>
      <c r="B5" s="61"/>
      <c r="C5" s="22" t="s">
        <v>19</v>
      </c>
      <c r="D5" s="26" t="s">
        <v>20</v>
      </c>
      <c r="E5" s="26" t="s">
        <v>21</v>
      </c>
      <c r="F5" s="26" t="s">
        <v>22</v>
      </c>
      <c r="G5" s="26" t="s">
        <v>23</v>
      </c>
      <c r="H5" s="26" t="s">
        <v>24</v>
      </c>
      <c r="I5" s="26" t="s">
        <v>25</v>
      </c>
      <c r="J5" s="14" t="s">
        <v>26</v>
      </c>
      <c r="K5" s="22" t="s">
        <v>27</v>
      </c>
      <c r="L5" s="22" t="s">
        <v>28</v>
      </c>
      <c r="M5" s="25"/>
      <c r="N5" s="25"/>
    </row>
    <row r="6" spans="1:14" ht="15" thickBot="1" x14ac:dyDescent="0.25">
      <c r="A6" s="25"/>
      <c r="B6" s="25"/>
      <c r="C6" s="27">
        <v>-1.711E-2</v>
      </c>
      <c r="D6" s="28">
        <v>3.3839000000000001</v>
      </c>
      <c r="E6" s="13">
        <v>175.36</v>
      </c>
      <c r="F6" s="13">
        <v>0.57027000000000005</v>
      </c>
      <c r="G6" s="13">
        <v>250</v>
      </c>
      <c r="H6" s="13">
        <v>350</v>
      </c>
      <c r="I6" s="28">
        <v>0.75</v>
      </c>
      <c r="J6" s="13">
        <v>150</v>
      </c>
      <c r="K6" s="20">
        <v>100</v>
      </c>
      <c r="L6" s="29">
        <v>1.5</v>
      </c>
      <c r="M6" s="25"/>
      <c r="N6" s="25"/>
    </row>
    <row r="7" spans="1:14" ht="15" thickBot="1" x14ac:dyDescent="0.25">
      <c r="A7" s="25"/>
      <c r="B7" s="25"/>
      <c r="C7" s="27">
        <v>-1.762E-2</v>
      </c>
      <c r="D7" s="28">
        <v>3.2562000000000002</v>
      </c>
      <c r="E7" s="13">
        <v>170.25</v>
      </c>
      <c r="F7" s="13">
        <v>0.58738000000000001</v>
      </c>
      <c r="G7" s="13">
        <v>247</v>
      </c>
      <c r="H7" s="13">
        <v>347</v>
      </c>
      <c r="I7" s="28">
        <v>0.73499999999999999</v>
      </c>
      <c r="J7" s="13">
        <v>147</v>
      </c>
      <c r="K7" s="20">
        <v>100</v>
      </c>
      <c r="L7" s="29">
        <v>1.47</v>
      </c>
      <c r="M7" s="25"/>
      <c r="N7" s="25"/>
    </row>
    <row r="8" spans="1:14" ht="15" thickBot="1" x14ac:dyDescent="0.25">
      <c r="A8" s="25"/>
      <c r="B8" s="25"/>
      <c r="C8" s="27">
        <v>-1.8149999999999999E-2</v>
      </c>
      <c r="D8" s="28">
        <v>3.1322999999999999</v>
      </c>
      <c r="E8" s="13">
        <v>165.29</v>
      </c>
      <c r="F8" s="13">
        <v>0.60499999999999998</v>
      </c>
      <c r="G8" s="13">
        <v>244</v>
      </c>
      <c r="H8" s="13">
        <v>344</v>
      </c>
      <c r="I8" s="28">
        <v>0.72</v>
      </c>
      <c r="J8" s="13">
        <v>144</v>
      </c>
      <c r="K8" s="20">
        <v>100</v>
      </c>
      <c r="L8" s="29">
        <v>1.44</v>
      </c>
      <c r="M8" s="25"/>
      <c r="N8" s="25"/>
    </row>
    <row r="9" spans="1:14" ht="15" thickBot="1" x14ac:dyDescent="0.25">
      <c r="A9" s="25"/>
      <c r="B9" s="25"/>
      <c r="C9" s="27">
        <v>-1.8689999999999998E-2</v>
      </c>
      <c r="D9" s="28">
        <v>3.0118999999999998</v>
      </c>
      <c r="E9" s="13">
        <v>160.47999999999999</v>
      </c>
      <c r="F9" s="13">
        <v>0.62314999999999998</v>
      </c>
      <c r="G9" s="13">
        <v>241</v>
      </c>
      <c r="H9" s="13">
        <v>341</v>
      </c>
      <c r="I9" s="28">
        <v>0.70499999999999996</v>
      </c>
      <c r="J9" s="13">
        <v>141</v>
      </c>
      <c r="K9" s="20">
        <v>100</v>
      </c>
      <c r="L9" s="29">
        <v>1.41</v>
      </c>
      <c r="M9" s="25"/>
      <c r="N9" s="25"/>
    </row>
    <row r="10" spans="1:14" ht="15" thickBot="1" x14ac:dyDescent="0.25">
      <c r="A10" s="25"/>
      <c r="B10" s="25"/>
      <c r="C10" s="27">
        <v>-1.9259999999999999E-2</v>
      </c>
      <c r="D10" s="28">
        <v>2.895</v>
      </c>
      <c r="E10" s="13">
        <v>155.80000000000001</v>
      </c>
      <c r="F10" s="13">
        <v>0.64183999999999997</v>
      </c>
      <c r="G10" s="13">
        <v>238</v>
      </c>
      <c r="H10" s="13">
        <v>338</v>
      </c>
      <c r="I10" s="28">
        <v>0.69</v>
      </c>
      <c r="J10" s="13">
        <v>138</v>
      </c>
      <c r="K10" s="20">
        <v>100</v>
      </c>
      <c r="L10" s="29">
        <v>1.38</v>
      </c>
      <c r="M10" s="25"/>
      <c r="N10" s="25"/>
    </row>
    <row r="11" spans="1:14" ht="15" thickBot="1" x14ac:dyDescent="0.25">
      <c r="A11" s="25"/>
      <c r="B11" s="25"/>
      <c r="C11" s="27">
        <v>-1.983E-2</v>
      </c>
      <c r="D11" s="28">
        <v>2.7816000000000001</v>
      </c>
      <c r="E11" s="13">
        <v>151.26</v>
      </c>
      <c r="F11" s="13">
        <v>0.66110000000000002</v>
      </c>
      <c r="G11" s="13">
        <v>235</v>
      </c>
      <c r="H11" s="13">
        <v>335</v>
      </c>
      <c r="I11" s="28">
        <v>0.67500000000000004</v>
      </c>
      <c r="J11" s="13">
        <v>135</v>
      </c>
      <c r="K11" s="20">
        <v>100</v>
      </c>
      <c r="L11" s="29">
        <v>1.35</v>
      </c>
      <c r="M11" s="25"/>
      <c r="N11" s="25"/>
    </row>
    <row r="12" spans="1:14" ht="15" thickBot="1" x14ac:dyDescent="0.25">
      <c r="A12" s="25"/>
      <c r="B12" s="25"/>
      <c r="C12" s="27">
        <v>-2.043E-2</v>
      </c>
      <c r="D12" s="28">
        <v>2.6715</v>
      </c>
      <c r="E12" s="13">
        <v>146.86000000000001</v>
      </c>
      <c r="F12" s="13">
        <v>0.68093000000000004</v>
      </c>
      <c r="G12" s="13">
        <v>232</v>
      </c>
      <c r="H12" s="13">
        <v>332</v>
      </c>
      <c r="I12" s="28">
        <v>0.66</v>
      </c>
      <c r="J12" s="13">
        <v>132</v>
      </c>
      <c r="K12" s="20">
        <v>100</v>
      </c>
      <c r="L12" s="29">
        <v>1.32</v>
      </c>
      <c r="M12" s="25"/>
      <c r="N12" s="25"/>
    </row>
    <row r="13" spans="1:14" ht="15" thickBot="1" x14ac:dyDescent="0.25">
      <c r="A13" s="25"/>
      <c r="B13" s="25"/>
      <c r="C13" s="27">
        <v>-2.104E-2</v>
      </c>
      <c r="D13" s="28">
        <v>2.5644999999999998</v>
      </c>
      <c r="E13" s="13">
        <v>142.58000000000001</v>
      </c>
      <c r="F13" s="13">
        <v>0.70135999999999998</v>
      </c>
      <c r="G13" s="13">
        <v>229</v>
      </c>
      <c r="H13" s="13">
        <v>329</v>
      </c>
      <c r="I13" s="28">
        <v>0.64500000000000002</v>
      </c>
      <c r="J13" s="13">
        <v>129</v>
      </c>
      <c r="K13" s="20">
        <v>100</v>
      </c>
      <c r="L13" s="29">
        <v>1.29</v>
      </c>
      <c r="M13" s="25"/>
      <c r="N13" s="25"/>
    </row>
    <row r="14" spans="1:14" ht="15" thickBot="1" x14ac:dyDescent="0.25">
      <c r="A14" s="25"/>
      <c r="B14" s="25"/>
      <c r="C14" s="27">
        <v>-2.1669999999999998E-2</v>
      </c>
      <c r="D14" s="28">
        <v>2.4607000000000001</v>
      </c>
      <c r="E14" s="13">
        <v>138.43</v>
      </c>
      <c r="F14" s="13">
        <v>0.72240000000000004</v>
      </c>
      <c r="G14" s="13">
        <v>226</v>
      </c>
      <c r="H14" s="13">
        <v>326</v>
      </c>
      <c r="I14" s="28">
        <v>0.63</v>
      </c>
      <c r="J14" s="13">
        <v>126</v>
      </c>
      <c r="K14" s="20">
        <v>100</v>
      </c>
      <c r="L14" s="29">
        <v>1.26</v>
      </c>
      <c r="M14" s="25"/>
      <c r="N14" s="25"/>
    </row>
    <row r="15" spans="1:14" ht="15" thickBot="1" x14ac:dyDescent="0.25">
      <c r="A15" s="25"/>
      <c r="B15" s="25"/>
      <c r="C15" s="27">
        <v>-2.232E-2</v>
      </c>
      <c r="D15" s="28">
        <v>2.3599000000000001</v>
      </c>
      <c r="E15" s="13">
        <v>134.4</v>
      </c>
      <c r="F15" s="13">
        <v>0.74407000000000001</v>
      </c>
      <c r="G15" s="13">
        <v>223</v>
      </c>
      <c r="H15" s="13">
        <v>323</v>
      </c>
      <c r="I15" s="28">
        <v>0.61499999999999999</v>
      </c>
      <c r="J15" s="13">
        <v>123</v>
      </c>
      <c r="K15" s="20">
        <v>100</v>
      </c>
      <c r="L15" s="29">
        <v>1.23</v>
      </c>
      <c r="M15" s="25"/>
      <c r="N15" s="25"/>
    </row>
    <row r="16" spans="1:14" ht="15" thickBot="1" x14ac:dyDescent="0.25">
      <c r="A16" s="25"/>
      <c r="B16" s="25"/>
      <c r="C16" s="27">
        <v>-2.299E-2</v>
      </c>
      <c r="D16" s="28">
        <v>2.262</v>
      </c>
      <c r="E16" s="13">
        <v>130.47999999999999</v>
      </c>
      <c r="F16" s="13">
        <v>0.76639000000000002</v>
      </c>
      <c r="G16" s="13">
        <v>220</v>
      </c>
      <c r="H16" s="13">
        <v>320</v>
      </c>
      <c r="I16" s="28">
        <v>0.6</v>
      </c>
      <c r="J16" s="13">
        <v>120</v>
      </c>
      <c r="K16" s="20">
        <v>100</v>
      </c>
      <c r="L16" s="29">
        <v>1.2</v>
      </c>
      <c r="M16" s="25"/>
      <c r="N16" s="25"/>
    </row>
    <row r="17" spans="1:14" ht="15" thickBot="1" x14ac:dyDescent="0.25">
      <c r="A17" s="25"/>
      <c r="B17" s="25"/>
      <c r="C17" s="27">
        <v>-2.368E-2</v>
      </c>
      <c r="D17" s="28">
        <v>2.1669999999999998</v>
      </c>
      <c r="E17" s="13">
        <v>126.68</v>
      </c>
      <c r="F17" s="13">
        <v>0.78937999999999997</v>
      </c>
      <c r="G17" s="13">
        <v>217</v>
      </c>
      <c r="H17" s="13">
        <v>317</v>
      </c>
      <c r="I17" s="28">
        <v>0.58499999999999996</v>
      </c>
      <c r="J17" s="13">
        <v>117</v>
      </c>
      <c r="K17" s="20">
        <v>100</v>
      </c>
      <c r="L17" s="29">
        <v>1.17</v>
      </c>
      <c r="M17" s="25"/>
      <c r="N17" s="25"/>
    </row>
    <row r="18" spans="1:14" ht="15" thickBot="1" x14ac:dyDescent="0.25">
      <c r="A18" s="25"/>
      <c r="B18" s="25"/>
      <c r="C18" s="27">
        <v>-2.4389999999999998E-2</v>
      </c>
      <c r="D18" s="28">
        <v>2.0748000000000002</v>
      </c>
      <c r="E18" s="13">
        <v>122.99</v>
      </c>
      <c r="F18" s="13">
        <v>0.81306999999999996</v>
      </c>
      <c r="G18" s="13">
        <v>214</v>
      </c>
      <c r="H18" s="13">
        <v>314</v>
      </c>
      <c r="I18" s="28">
        <v>0.56999999999999995</v>
      </c>
      <c r="J18" s="13">
        <v>114</v>
      </c>
      <c r="K18" s="20">
        <v>100</v>
      </c>
      <c r="L18" s="29">
        <v>1.1399999999999999</v>
      </c>
      <c r="M18" s="25"/>
      <c r="N18" s="25"/>
    </row>
    <row r="19" spans="1:14" ht="15" thickBot="1" x14ac:dyDescent="0.25">
      <c r="A19" s="25"/>
      <c r="B19" s="25"/>
      <c r="C19" s="27">
        <v>-2.512E-2</v>
      </c>
      <c r="D19" s="28">
        <v>1.9852000000000001</v>
      </c>
      <c r="E19" s="13">
        <v>119.41</v>
      </c>
      <c r="F19" s="13">
        <v>0.83745999999999998</v>
      </c>
      <c r="G19" s="13">
        <v>211</v>
      </c>
      <c r="H19" s="13">
        <v>311</v>
      </c>
      <c r="I19" s="28">
        <v>0.55500000000000005</v>
      </c>
      <c r="J19" s="13">
        <v>111</v>
      </c>
      <c r="K19" s="20">
        <v>100</v>
      </c>
      <c r="L19" s="29">
        <v>1.1100000000000001</v>
      </c>
      <c r="M19" s="25"/>
      <c r="N19" s="25"/>
    </row>
    <row r="20" spans="1:14" ht="15" thickBot="1" x14ac:dyDescent="0.25">
      <c r="A20" s="25"/>
      <c r="B20" s="25"/>
      <c r="C20" s="27">
        <v>-2.588E-2</v>
      </c>
      <c r="D20" s="28">
        <v>1.8983000000000001</v>
      </c>
      <c r="E20" s="13">
        <v>115.93</v>
      </c>
      <c r="F20" s="13">
        <v>0.86258000000000001</v>
      </c>
      <c r="G20" s="13">
        <v>208</v>
      </c>
      <c r="H20" s="13">
        <v>308</v>
      </c>
      <c r="I20" s="28">
        <v>0.54</v>
      </c>
      <c r="J20" s="13">
        <v>108</v>
      </c>
      <c r="K20" s="20">
        <v>100</v>
      </c>
      <c r="L20" s="29">
        <v>1.08</v>
      </c>
      <c r="M20" s="25"/>
      <c r="N20" s="25"/>
    </row>
    <row r="21" spans="1:14" ht="15" thickBot="1" x14ac:dyDescent="0.25">
      <c r="A21" s="25"/>
      <c r="B21" s="25"/>
      <c r="C21" s="27">
        <v>-2.665E-2</v>
      </c>
      <c r="D21" s="28">
        <v>1.8139000000000001</v>
      </c>
      <c r="E21" s="13">
        <v>112.55</v>
      </c>
      <c r="F21" s="13">
        <v>0.88846000000000003</v>
      </c>
      <c r="G21" s="13">
        <v>205</v>
      </c>
      <c r="H21" s="13">
        <v>305</v>
      </c>
      <c r="I21" s="28">
        <v>0.52500000000000002</v>
      </c>
      <c r="J21" s="13">
        <v>105</v>
      </c>
      <c r="K21" s="20">
        <v>100</v>
      </c>
      <c r="L21" s="29">
        <v>1.05</v>
      </c>
      <c r="M21" s="25"/>
      <c r="N21" s="25"/>
    </row>
    <row r="22" spans="1:14" ht="15" thickBot="1" x14ac:dyDescent="0.25">
      <c r="A22" s="25"/>
      <c r="B22" s="25"/>
      <c r="C22" s="27">
        <v>-2.7449999999999999E-2</v>
      </c>
      <c r="D22" s="28">
        <v>1.7319</v>
      </c>
      <c r="E22" s="13">
        <v>109.28</v>
      </c>
      <c r="F22" s="13">
        <v>0.91510999999999998</v>
      </c>
      <c r="G22" s="13">
        <v>202</v>
      </c>
      <c r="H22" s="13">
        <v>302</v>
      </c>
      <c r="I22" s="28">
        <v>0.51</v>
      </c>
      <c r="J22" s="13">
        <v>102</v>
      </c>
      <c r="K22" s="20">
        <v>100</v>
      </c>
      <c r="L22" s="29">
        <v>1.02</v>
      </c>
      <c r="M22" s="25"/>
      <c r="N22" s="25"/>
    </row>
    <row r="23" spans="1:14" ht="15" thickBot="1" x14ac:dyDescent="0.25">
      <c r="A23" s="25"/>
      <c r="B23" s="25"/>
      <c r="C23" s="27">
        <v>-2.828E-2</v>
      </c>
      <c r="D23" s="28">
        <v>1.6523000000000001</v>
      </c>
      <c r="E23" s="13">
        <v>106.09</v>
      </c>
      <c r="F23" s="13">
        <v>0.94257000000000002</v>
      </c>
      <c r="G23" s="13">
        <v>199</v>
      </c>
      <c r="H23" s="13">
        <v>299</v>
      </c>
      <c r="I23" s="28">
        <v>0.495</v>
      </c>
      <c r="J23" s="13">
        <v>99</v>
      </c>
      <c r="K23" s="20">
        <v>100</v>
      </c>
      <c r="L23" s="29">
        <v>0.99</v>
      </c>
      <c r="M23" s="25"/>
      <c r="N23" s="25"/>
    </row>
    <row r="24" spans="1:14" ht="15" thickBot="1" x14ac:dyDescent="0.25">
      <c r="A24" s="25"/>
      <c r="B24" s="25"/>
      <c r="C24" s="27">
        <v>-2.913E-2</v>
      </c>
      <c r="D24" s="28">
        <v>1.5750999999999999</v>
      </c>
      <c r="E24" s="13">
        <v>103</v>
      </c>
      <c r="F24" s="13">
        <v>0.97084000000000004</v>
      </c>
      <c r="G24" s="13">
        <v>196</v>
      </c>
      <c r="H24" s="13">
        <v>296</v>
      </c>
      <c r="I24" s="28">
        <v>0.48</v>
      </c>
      <c r="J24" s="13">
        <v>96</v>
      </c>
      <c r="K24" s="20">
        <v>100</v>
      </c>
      <c r="L24" s="29">
        <v>0.96</v>
      </c>
      <c r="M24" s="25"/>
      <c r="N24" s="25"/>
    </row>
    <row r="25" spans="1:14" ht="15" thickBot="1" x14ac:dyDescent="0.25">
      <c r="A25" s="25"/>
      <c r="B25" s="25"/>
      <c r="C25" s="27">
        <v>-0.03</v>
      </c>
      <c r="D25" s="28">
        <v>1.5001</v>
      </c>
      <c r="E25" s="13">
        <v>100</v>
      </c>
      <c r="F25" s="13">
        <v>0.99997000000000003</v>
      </c>
      <c r="G25" s="13">
        <v>193</v>
      </c>
      <c r="H25" s="13">
        <v>293</v>
      </c>
      <c r="I25" s="28">
        <v>0.46500000000000002</v>
      </c>
      <c r="J25" s="13">
        <v>93</v>
      </c>
      <c r="K25" s="20">
        <v>100</v>
      </c>
      <c r="L25" s="29">
        <v>0.93</v>
      </c>
      <c r="M25" s="25"/>
      <c r="N25" s="25"/>
    </row>
    <row r="26" spans="1:14" ht="15" thickBot="1" x14ac:dyDescent="0.25">
      <c r="A26" s="25"/>
      <c r="B26" s="25"/>
      <c r="C26" s="27">
        <v>-3.09E-2</v>
      </c>
      <c r="D26" s="28">
        <v>1.4273</v>
      </c>
      <c r="E26" s="13">
        <v>97.09</v>
      </c>
      <c r="F26" s="13">
        <v>1.0299700000000001</v>
      </c>
      <c r="G26" s="13">
        <v>190</v>
      </c>
      <c r="H26" s="13">
        <v>290</v>
      </c>
      <c r="I26" s="28">
        <v>0.45</v>
      </c>
      <c r="J26" s="13">
        <v>90</v>
      </c>
      <c r="K26" s="20">
        <v>100</v>
      </c>
      <c r="L26" s="29">
        <v>0.9</v>
      </c>
      <c r="M26" s="25"/>
      <c r="N26" s="25"/>
    </row>
    <row r="27" spans="1:14" ht="15" thickBot="1" x14ac:dyDescent="0.25">
      <c r="A27" s="25"/>
      <c r="B27" s="25"/>
      <c r="C27" s="27">
        <v>-3.1829999999999997E-2</v>
      </c>
      <c r="D27" s="28">
        <v>1.3566</v>
      </c>
      <c r="E27" s="13">
        <v>94.26</v>
      </c>
      <c r="F27" s="13">
        <v>1.06087</v>
      </c>
      <c r="G27" s="13">
        <v>187</v>
      </c>
      <c r="H27" s="13">
        <v>287</v>
      </c>
      <c r="I27" s="28">
        <v>0.435</v>
      </c>
      <c r="J27" s="13">
        <v>87</v>
      </c>
      <c r="K27" s="20">
        <v>100</v>
      </c>
      <c r="L27" s="29">
        <v>0.87</v>
      </c>
      <c r="M27" s="25"/>
      <c r="N27" s="25"/>
    </row>
    <row r="28" spans="1:14" ht="15" thickBot="1" x14ac:dyDescent="0.25">
      <c r="A28" s="25"/>
      <c r="B28" s="25"/>
      <c r="C28" s="27">
        <v>-3.2779999999999997E-2</v>
      </c>
      <c r="D28" s="28">
        <v>1.2879</v>
      </c>
      <c r="E28" s="13">
        <v>91.52</v>
      </c>
      <c r="F28" s="13">
        <v>1.0926899999999999</v>
      </c>
      <c r="G28" s="13">
        <v>184</v>
      </c>
      <c r="H28" s="13">
        <v>284</v>
      </c>
      <c r="I28" s="28">
        <v>0.42</v>
      </c>
      <c r="J28" s="13">
        <v>84</v>
      </c>
      <c r="K28" s="20">
        <v>100</v>
      </c>
      <c r="L28" s="29">
        <v>0.84</v>
      </c>
      <c r="M28" s="25"/>
      <c r="N28" s="25"/>
    </row>
    <row r="29" spans="1:14" ht="15" thickBot="1" x14ac:dyDescent="0.25">
      <c r="A29" s="25"/>
      <c r="B29" s="25"/>
      <c r="C29" s="27">
        <v>-3.3759999999999998E-2</v>
      </c>
      <c r="D29" s="28">
        <v>1.2213000000000001</v>
      </c>
      <c r="E29" s="13">
        <v>88.85</v>
      </c>
      <c r="F29" s="13">
        <v>1.12547</v>
      </c>
      <c r="G29" s="13">
        <v>181</v>
      </c>
      <c r="H29" s="13">
        <v>281</v>
      </c>
      <c r="I29" s="28">
        <v>0.40500000000000003</v>
      </c>
      <c r="J29" s="13">
        <v>81</v>
      </c>
      <c r="K29" s="20">
        <v>100</v>
      </c>
      <c r="L29" s="29">
        <v>0.81</v>
      </c>
      <c r="M29" s="25"/>
      <c r="N29" s="25"/>
    </row>
    <row r="30" spans="1:14" ht="15" thickBot="1" x14ac:dyDescent="0.25">
      <c r="A30" s="25"/>
      <c r="B30" s="25"/>
      <c r="C30" s="27">
        <v>-3.4779999999999998E-2</v>
      </c>
      <c r="D30" s="28">
        <v>1.1566000000000001</v>
      </c>
      <c r="E30" s="13">
        <v>86.26</v>
      </c>
      <c r="F30" s="13">
        <v>1.15924</v>
      </c>
      <c r="G30" s="13">
        <v>178</v>
      </c>
      <c r="H30" s="13">
        <v>278</v>
      </c>
      <c r="I30" s="28">
        <v>0.39</v>
      </c>
      <c r="J30" s="13">
        <v>78</v>
      </c>
      <c r="K30" s="20">
        <v>100</v>
      </c>
      <c r="L30" s="29">
        <v>0.78</v>
      </c>
      <c r="M30" s="25"/>
      <c r="N30" s="25"/>
    </row>
    <row r="31" spans="1:14" ht="15" thickBot="1" x14ac:dyDescent="0.25">
      <c r="A31" s="25"/>
      <c r="B31" s="25"/>
      <c r="C31" s="27">
        <v>-3.5819999999999998E-2</v>
      </c>
      <c r="D31" s="28">
        <v>1.0938000000000001</v>
      </c>
      <c r="E31" s="13">
        <v>83.75</v>
      </c>
      <c r="F31" s="13">
        <v>1.19401</v>
      </c>
      <c r="G31" s="13">
        <v>175</v>
      </c>
      <c r="H31" s="13">
        <v>275</v>
      </c>
      <c r="I31" s="28">
        <v>0.375</v>
      </c>
      <c r="J31" s="13">
        <v>75</v>
      </c>
      <c r="K31" s="20">
        <v>100</v>
      </c>
      <c r="L31" s="29">
        <v>0.75</v>
      </c>
      <c r="M31" s="25"/>
      <c r="N31" s="25"/>
    </row>
    <row r="32" spans="1:14" ht="15" thickBot="1" x14ac:dyDescent="0.25">
      <c r="A32" s="25"/>
      <c r="B32" s="25"/>
      <c r="C32" s="27">
        <v>-3.6900000000000002E-2</v>
      </c>
      <c r="D32" s="28">
        <v>1.0327999999999999</v>
      </c>
      <c r="E32" s="13">
        <v>81.31</v>
      </c>
      <c r="F32" s="13">
        <v>1.22983</v>
      </c>
      <c r="G32" s="13">
        <v>172</v>
      </c>
      <c r="H32" s="13">
        <v>272</v>
      </c>
      <c r="I32" s="28">
        <v>0.36</v>
      </c>
      <c r="J32" s="13">
        <v>72</v>
      </c>
      <c r="K32" s="20">
        <v>100</v>
      </c>
      <c r="L32" s="29">
        <v>0.72</v>
      </c>
      <c r="M32" s="25"/>
      <c r="N32" s="25"/>
    </row>
    <row r="33" spans="1:14" ht="15" thickBot="1" x14ac:dyDescent="0.25">
      <c r="A33" s="25"/>
      <c r="B33" s="25"/>
      <c r="C33" s="27">
        <v>-3.7999999999999999E-2</v>
      </c>
      <c r="D33" s="28">
        <v>0.97360000000000002</v>
      </c>
      <c r="E33" s="13">
        <v>78.94</v>
      </c>
      <c r="F33" s="13">
        <v>1.2667299999999999</v>
      </c>
      <c r="G33" s="13">
        <v>169</v>
      </c>
      <c r="H33" s="13">
        <v>269</v>
      </c>
      <c r="I33" s="28">
        <v>0.34499999999999997</v>
      </c>
      <c r="J33" s="13">
        <v>69</v>
      </c>
      <c r="K33" s="20">
        <v>100</v>
      </c>
      <c r="L33" s="29">
        <v>0.69</v>
      </c>
      <c r="M33" s="25"/>
      <c r="N33" s="25"/>
    </row>
    <row r="34" spans="1:14" ht="15" thickBot="1" x14ac:dyDescent="0.25">
      <c r="A34" s="25"/>
      <c r="B34" s="25"/>
      <c r="C34" s="27">
        <v>-3.9140000000000001E-2</v>
      </c>
      <c r="D34" s="28">
        <v>0.91610000000000003</v>
      </c>
      <c r="E34" s="13">
        <v>76.64</v>
      </c>
      <c r="F34" s="13">
        <v>1.3047299999999999</v>
      </c>
      <c r="G34" s="13">
        <v>166</v>
      </c>
      <c r="H34" s="13">
        <v>266</v>
      </c>
      <c r="I34" s="28">
        <v>0.33</v>
      </c>
      <c r="J34" s="13">
        <v>66</v>
      </c>
      <c r="K34" s="20">
        <v>100</v>
      </c>
      <c r="L34" s="29">
        <v>0.66</v>
      </c>
      <c r="M34" s="25"/>
      <c r="N34" s="25"/>
    </row>
    <row r="35" spans="1:14" ht="15" thickBot="1" x14ac:dyDescent="0.25">
      <c r="A35" s="25"/>
      <c r="B35" s="25"/>
      <c r="C35" s="27">
        <v>-4.0320000000000002E-2</v>
      </c>
      <c r="D35" s="28">
        <v>0.86029999999999995</v>
      </c>
      <c r="E35" s="13">
        <v>74.41</v>
      </c>
      <c r="F35" s="13">
        <v>1.3438699999999999</v>
      </c>
      <c r="G35" s="13">
        <v>163</v>
      </c>
      <c r="H35" s="13">
        <v>263</v>
      </c>
      <c r="I35" s="28">
        <v>0.315</v>
      </c>
      <c r="J35" s="13">
        <v>63</v>
      </c>
      <c r="K35" s="20">
        <v>100</v>
      </c>
      <c r="L35" s="29">
        <v>0.63</v>
      </c>
      <c r="M35" s="25"/>
      <c r="N35" s="25"/>
    </row>
    <row r="36" spans="1:14" ht="15" thickBot="1" x14ac:dyDescent="0.25">
      <c r="A36" s="25"/>
      <c r="B36" s="25"/>
      <c r="C36" s="27">
        <v>-4.1529999999999997E-2</v>
      </c>
      <c r="D36" s="28">
        <v>0.80610000000000004</v>
      </c>
      <c r="E36" s="13">
        <v>72.239999999999995</v>
      </c>
      <c r="F36" s="13">
        <v>1.38419</v>
      </c>
      <c r="G36" s="13">
        <v>160</v>
      </c>
      <c r="H36" s="13">
        <v>260</v>
      </c>
      <c r="I36" s="28">
        <v>0.3</v>
      </c>
      <c r="J36" s="13">
        <v>60</v>
      </c>
      <c r="K36" s="20">
        <v>100</v>
      </c>
      <c r="L36" s="29">
        <v>0.6</v>
      </c>
      <c r="M36" s="25"/>
      <c r="N36" s="25"/>
    </row>
    <row r="37" spans="1:14" ht="15" thickBot="1" x14ac:dyDescent="0.25">
      <c r="A37" s="25"/>
      <c r="B37" s="25"/>
      <c r="C37" s="27">
        <v>-4.2770000000000002E-2</v>
      </c>
      <c r="D37" s="28">
        <v>0.75349999999999995</v>
      </c>
      <c r="E37" s="13">
        <v>70.14</v>
      </c>
      <c r="F37" s="13">
        <v>1.4257200000000001</v>
      </c>
      <c r="G37" s="13">
        <v>157</v>
      </c>
      <c r="H37" s="13">
        <v>257</v>
      </c>
      <c r="I37" s="28">
        <v>0.28499999999999998</v>
      </c>
      <c r="J37" s="13">
        <v>57</v>
      </c>
      <c r="K37" s="20">
        <v>100</v>
      </c>
      <c r="L37" s="29">
        <v>0.56999999999999995</v>
      </c>
      <c r="M37" s="25"/>
      <c r="N37" s="25"/>
    </row>
    <row r="38" spans="1:14" ht="15" thickBot="1" x14ac:dyDescent="0.25">
      <c r="A38" s="25"/>
      <c r="B38" s="25"/>
      <c r="C38" s="27">
        <v>-4.4049999999999999E-2</v>
      </c>
      <c r="D38" s="28">
        <v>0.70240000000000002</v>
      </c>
      <c r="E38" s="13">
        <v>68.099999999999994</v>
      </c>
      <c r="F38" s="13">
        <v>1.4684900000000001</v>
      </c>
      <c r="G38" s="13">
        <v>154</v>
      </c>
      <c r="H38" s="13">
        <v>254</v>
      </c>
      <c r="I38" s="28">
        <v>0.27</v>
      </c>
      <c r="J38" s="13">
        <v>54</v>
      </c>
      <c r="K38" s="20">
        <v>100</v>
      </c>
      <c r="L38" s="29">
        <v>0.54</v>
      </c>
      <c r="M38" s="25"/>
      <c r="N38" s="25"/>
    </row>
    <row r="39" spans="1:14" ht="15" thickBot="1" x14ac:dyDescent="0.25">
      <c r="A39" s="25"/>
      <c r="B39" s="25"/>
      <c r="C39" s="27">
        <v>-4.5379999999999997E-2</v>
      </c>
      <c r="D39" s="28">
        <v>0.65280000000000005</v>
      </c>
      <c r="E39" s="13">
        <v>66.11</v>
      </c>
      <c r="F39" s="13">
        <v>1.51254</v>
      </c>
      <c r="G39" s="13">
        <v>151</v>
      </c>
      <c r="H39" s="13">
        <v>251</v>
      </c>
      <c r="I39" s="28">
        <v>0.255</v>
      </c>
      <c r="J39" s="13">
        <v>51</v>
      </c>
      <c r="K39" s="20">
        <v>100</v>
      </c>
      <c r="L39" s="29">
        <v>0.51</v>
      </c>
      <c r="M39" s="25"/>
      <c r="N39" s="25"/>
    </row>
    <row r="40" spans="1:14" ht="15" thickBot="1" x14ac:dyDescent="0.25">
      <c r="A40" s="25"/>
      <c r="B40" s="25"/>
      <c r="C40" s="27">
        <v>-4.6739999999999997E-2</v>
      </c>
      <c r="D40" s="28">
        <v>0.60470000000000002</v>
      </c>
      <c r="E40" s="13">
        <v>64.19</v>
      </c>
      <c r="F40" s="13">
        <v>1.55792</v>
      </c>
      <c r="G40" s="13">
        <v>148</v>
      </c>
      <c r="H40" s="13">
        <v>248</v>
      </c>
      <c r="I40" s="28">
        <v>0.24</v>
      </c>
      <c r="J40" s="13">
        <v>48</v>
      </c>
      <c r="K40" s="20">
        <v>100</v>
      </c>
      <c r="L40" s="29">
        <v>0.48</v>
      </c>
      <c r="M40" s="25"/>
      <c r="N40" s="25"/>
    </row>
    <row r="41" spans="1:14" ht="15" thickBot="1" x14ac:dyDescent="0.25">
      <c r="A41" s="25"/>
      <c r="B41" s="25"/>
      <c r="C41" s="27">
        <v>-4.8140000000000002E-2</v>
      </c>
      <c r="D41" s="28">
        <v>0.55800000000000005</v>
      </c>
      <c r="E41" s="13">
        <v>62.32</v>
      </c>
      <c r="F41" s="13">
        <v>1.6046499999999999</v>
      </c>
      <c r="G41" s="13">
        <v>145</v>
      </c>
      <c r="H41" s="13">
        <v>245</v>
      </c>
      <c r="I41" s="28">
        <v>0.22500000000000001</v>
      </c>
      <c r="J41" s="13">
        <v>45</v>
      </c>
      <c r="K41" s="20">
        <v>100</v>
      </c>
      <c r="L41" s="29">
        <v>0.45</v>
      </c>
      <c r="M41" s="25"/>
      <c r="N41" s="25"/>
    </row>
    <row r="42" spans="1:14" ht="15" thickBot="1" x14ac:dyDescent="0.25">
      <c r="A42" s="25"/>
      <c r="B42" s="25"/>
      <c r="C42" s="27">
        <v>-4.9579999999999999E-2</v>
      </c>
      <c r="D42" s="28">
        <v>0.51259999999999994</v>
      </c>
      <c r="E42" s="13">
        <v>60.5</v>
      </c>
      <c r="F42" s="13">
        <v>1.65279</v>
      </c>
      <c r="G42" s="13">
        <v>142</v>
      </c>
      <c r="H42" s="13">
        <v>242</v>
      </c>
      <c r="I42" s="28">
        <v>0.21</v>
      </c>
      <c r="J42" s="13">
        <v>42</v>
      </c>
      <c r="K42" s="20">
        <v>100</v>
      </c>
      <c r="L42" s="29">
        <v>0.42</v>
      </c>
      <c r="M42" s="25"/>
      <c r="N42" s="25"/>
    </row>
    <row r="43" spans="1:14" ht="15" thickBot="1" x14ac:dyDescent="0.25">
      <c r="A43" s="25"/>
      <c r="B43" s="25"/>
      <c r="C43" s="27">
        <v>-5.1069999999999997E-2</v>
      </c>
      <c r="D43" s="28">
        <v>0.46850000000000003</v>
      </c>
      <c r="E43" s="13">
        <v>58.74</v>
      </c>
      <c r="F43" s="13">
        <v>1.70238</v>
      </c>
      <c r="G43" s="13">
        <v>139</v>
      </c>
      <c r="H43" s="13">
        <v>239</v>
      </c>
      <c r="I43" s="28">
        <v>0.19500000000000001</v>
      </c>
      <c r="J43" s="13">
        <v>39</v>
      </c>
      <c r="K43" s="20">
        <v>100</v>
      </c>
      <c r="L43" s="29">
        <v>0.39</v>
      </c>
      <c r="M43" s="25"/>
      <c r="N43" s="25"/>
    </row>
    <row r="44" spans="1:14" ht="15" thickBot="1" x14ac:dyDescent="0.25">
      <c r="A44" s="25"/>
      <c r="B44" s="25"/>
      <c r="C44" s="27">
        <v>-5.2600000000000001E-2</v>
      </c>
      <c r="D44" s="28">
        <v>0.42580000000000001</v>
      </c>
      <c r="E44" s="13">
        <v>57.03</v>
      </c>
      <c r="F44" s="13">
        <v>1.75345</v>
      </c>
      <c r="G44" s="13">
        <v>136</v>
      </c>
      <c r="H44" s="13">
        <v>236</v>
      </c>
      <c r="I44" s="28">
        <v>0.18</v>
      </c>
      <c r="J44" s="13">
        <v>36</v>
      </c>
      <c r="K44" s="20">
        <v>100</v>
      </c>
      <c r="L44" s="29">
        <v>0.36</v>
      </c>
      <c r="M44" s="25"/>
      <c r="N44" s="25"/>
    </row>
    <row r="45" spans="1:14" ht="15" thickBot="1" x14ac:dyDescent="0.25">
      <c r="A45" s="25"/>
      <c r="B45" s="25"/>
      <c r="C45" s="27">
        <v>-5.4179999999999999E-2</v>
      </c>
      <c r="D45" s="28">
        <v>0.38419999999999999</v>
      </c>
      <c r="E45" s="13">
        <v>55.37</v>
      </c>
      <c r="F45" s="13">
        <v>1.8060499999999999</v>
      </c>
      <c r="G45" s="13">
        <v>133</v>
      </c>
      <c r="H45" s="13">
        <v>233</v>
      </c>
      <c r="I45" s="28">
        <v>0.16500000000000001</v>
      </c>
      <c r="J45" s="13">
        <v>33</v>
      </c>
      <c r="K45" s="20">
        <v>100</v>
      </c>
      <c r="L45" s="29">
        <v>0.33</v>
      </c>
      <c r="M45" s="25"/>
      <c r="N45" s="25"/>
    </row>
    <row r="46" spans="1:14" ht="15" thickBot="1" x14ac:dyDescent="0.25">
      <c r="A46" s="25"/>
      <c r="B46" s="25"/>
      <c r="C46" s="27">
        <v>-5.5809999999999998E-2</v>
      </c>
      <c r="D46" s="28">
        <v>0.34389999999999998</v>
      </c>
      <c r="E46" s="13">
        <v>53.76</v>
      </c>
      <c r="F46" s="13">
        <v>1.8602300000000001</v>
      </c>
      <c r="G46" s="13">
        <v>130</v>
      </c>
      <c r="H46" s="13">
        <v>230</v>
      </c>
      <c r="I46" s="28">
        <v>0.15</v>
      </c>
      <c r="J46" s="13">
        <v>30</v>
      </c>
      <c r="K46" s="20">
        <v>100</v>
      </c>
      <c r="L46" s="29">
        <v>0.3</v>
      </c>
      <c r="M46" s="25"/>
      <c r="N46" s="25"/>
    </row>
    <row r="47" spans="1:14" ht="15" thickBot="1" x14ac:dyDescent="0.25">
      <c r="A47" s="25"/>
      <c r="B47" s="25"/>
      <c r="C47" s="27">
        <v>-5.7480000000000003E-2</v>
      </c>
      <c r="D47" s="28">
        <v>0.30480000000000002</v>
      </c>
      <c r="E47" s="13">
        <v>52.19</v>
      </c>
      <c r="F47" s="13">
        <v>1.91604</v>
      </c>
      <c r="G47" s="13">
        <v>127</v>
      </c>
      <c r="H47" s="13">
        <v>227</v>
      </c>
      <c r="I47" s="28">
        <v>0.13500000000000001</v>
      </c>
      <c r="J47" s="13">
        <v>27</v>
      </c>
      <c r="K47" s="20">
        <v>100</v>
      </c>
      <c r="L47" s="29">
        <v>0.27</v>
      </c>
      <c r="M47" s="25"/>
      <c r="N47" s="25"/>
    </row>
    <row r="48" spans="1:14" ht="15" thickBot="1" x14ac:dyDescent="0.25">
      <c r="A48" s="25"/>
      <c r="B48" s="25"/>
      <c r="C48" s="27">
        <v>-5.9209999999999999E-2</v>
      </c>
      <c r="D48" s="28">
        <v>0.26679999999999998</v>
      </c>
      <c r="E48" s="13">
        <v>50.67</v>
      </c>
      <c r="F48" s="13">
        <v>1.9735199999999999</v>
      </c>
      <c r="G48" s="13">
        <v>124</v>
      </c>
      <c r="H48" s="13">
        <v>224</v>
      </c>
      <c r="I48" s="28">
        <v>0.12</v>
      </c>
      <c r="J48" s="13">
        <v>24</v>
      </c>
      <c r="K48" s="20">
        <v>100</v>
      </c>
      <c r="L48" s="29">
        <v>0.24</v>
      </c>
      <c r="M48" s="25"/>
      <c r="N48" s="25"/>
    </row>
    <row r="49" spans="1:14" ht="15" thickBot="1" x14ac:dyDescent="0.25">
      <c r="A49" s="25"/>
      <c r="B49" s="25"/>
      <c r="C49" s="27">
        <v>-6.0979999999999999E-2</v>
      </c>
      <c r="D49" s="28">
        <v>0.22989999999999999</v>
      </c>
      <c r="E49" s="13">
        <v>49.19</v>
      </c>
      <c r="F49" s="13">
        <v>2.0327299999999999</v>
      </c>
      <c r="G49" s="13">
        <v>121</v>
      </c>
      <c r="H49" s="13">
        <v>221</v>
      </c>
      <c r="I49" s="28">
        <v>0.105</v>
      </c>
      <c r="J49" s="13">
        <v>21</v>
      </c>
      <c r="K49" s="20">
        <v>100</v>
      </c>
      <c r="L49" s="29">
        <v>0.21</v>
      </c>
      <c r="M49" s="25"/>
      <c r="N49" s="25"/>
    </row>
    <row r="50" spans="1:14" ht="15" thickBot="1" x14ac:dyDescent="0.25">
      <c r="A50" s="25"/>
      <c r="B50" s="25"/>
      <c r="C50" s="27">
        <v>-6.2810000000000005E-2</v>
      </c>
      <c r="D50" s="28">
        <v>0.19409999999999999</v>
      </c>
      <c r="E50" s="13">
        <v>47.76</v>
      </c>
      <c r="F50" s="13">
        <v>2.0937100000000002</v>
      </c>
      <c r="G50" s="13">
        <v>118</v>
      </c>
      <c r="H50" s="13">
        <v>218</v>
      </c>
      <c r="I50" s="28">
        <v>0.09</v>
      </c>
      <c r="J50" s="13">
        <v>18</v>
      </c>
      <c r="K50" s="20">
        <v>100</v>
      </c>
      <c r="L50" s="29">
        <v>0.18</v>
      </c>
      <c r="M50" s="25"/>
      <c r="N50" s="25"/>
    </row>
    <row r="51" spans="1:14" ht="15" thickBot="1" x14ac:dyDescent="0.25">
      <c r="A51" s="25"/>
      <c r="B51" s="25"/>
      <c r="C51" s="27">
        <v>-6.4699999999999994E-2</v>
      </c>
      <c r="D51" s="28">
        <v>0.1593</v>
      </c>
      <c r="E51" s="13">
        <v>46.37</v>
      </c>
      <c r="F51" s="13">
        <v>2.15652</v>
      </c>
      <c r="G51" s="13">
        <v>115</v>
      </c>
      <c r="H51" s="13">
        <v>215</v>
      </c>
      <c r="I51" s="28">
        <v>7.4999999999999997E-2</v>
      </c>
      <c r="J51" s="13">
        <v>15</v>
      </c>
      <c r="K51" s="20">
        <v>100</v>
      </c>
      <c r="L51" s="29">
        <v>0.15</v>
      </c>
      <c r="M51" s="25"/>
      <c r="N51" s="25"/>
    </row>
    <row r="52" spans="1:14" ht="15" thickBot="1" x14ac:dyDescent="0.25">
      <c r="A52" s="25"/>
      <c r="B52" s="25"/>
      <c r="C52" s="27">
        <v>-6.6640000000000005E-2</v>
      </c>
      <c r="D52" s="28">
        <v>0.1255</v>
      </c>
      <c r="E52" s="13">
        <v>45.02</v>
      </c>
      <c r="F52" s="13">
        <v>2.2212200000000002</v>
      </c>
      <c r="G52" s="13">
        <v>112</v>
      </c>
      <c r="H52" s="13">
        <v>212</v>
      </c>
      <c r="I52" s="28">
        <v>0.06</v>
      </c>
      <c r="J52" s="13">
        <v>12</v>
      </c>
      <c r="K52" s="20">
        <v>100</v>
      </c>
      <c r="L52" s="29">
        <v>0.12</v>
      </c>
      <c r="M52" s="25"/>
      <c r="N52" s="25"/>
    </row>
    <row r="53" spans="1:14" ht="15" thickBot="1" x14ac:dyDescent="0.25">
      <c r="A53" s="25"/>
      <c r="B53" s="25"/>
      <c r="C53" s="27">
        <v>-6.8640000000000007E-2</v>
      </c>
      <c r="D53" s="28">
        <v>9.2700000000000005E-2</v>
      </c>
      <c r="E53" s="13">
        <v>43.71</v>
      </c>
      <c r="F53" s="13">
        <v>2.2878500000000002</v>
      </c>
      <c r="G53" s="13">
        <v>109</v>
      </c>
      <c r="H53" s="13">
        <v>209</v>
      </c>
      <c r="I53" s="28">
        <v>4.4999999999999998E-2</v>
      </c>
      <c r="J53" s="13">
        <v>9</v>
      </c>
      <c r="K53" s="20">
        <v>100</v>
      </c>
      <c r="L53" s="29">
        <v>0.09</v>
      </c>
      <c r="M53" s="25"/>
      <c r="N53" s="25"/>
    </row>
    <row r="54" spans="1:14" ht="15" thickBot="1" x14ac:dyDescent="0.25">
      <c r="A54" s="25"/>
      <c r="B54" s="25"/>
      <c r="C54" s="27">
        <v>-7.0690000000000003E-2</v>
      </c>
      <c r="D54" s="28">
        <v>6.0900000000000003E-2</v>
      </c>
      <c r="E54" s="13">
        <v>42.44</v>
      </c>
      <c r="F54" s="13">
        <v>2.35649</v>
      </c>
      <c r="G54" s="13">
        <v>106</v>
      </c>
      <c r="H54" s="13">
        <v>206</v>
      </c>
      <c r="I54" s="28">
        <v>0.03</v>
      </c>
      <c r="J54" s="13">
        <v>6</v>
      </c>
      <c r="K54" s="20">
        <v>100</v>
      </c>
      <c r="L54" s="29">
        <v>0.06</v>
      </c>
      <c r="M54" s="25"/>
      <c r="N54" s="25"/>
    </row>
    <row r="55" spans="1:14" ht="15" thickBot="1" x14ac:dyDescent="0.25">
      <c r="A55" s="25"/>
      <c r="B55" s="25"/>
      <c r="C55" s="27">
        <v>-7.2819999999999996E-2</v>
      </c>
      <c r="D55" s="28">
        <v>0.03</v>
      </c>
      <c r="E55" s="13">
        <v>41.2</v>
      </c>
      <c r="F55" s="13">
        <v>2.4271799999999999</v>
      </c>
      <c r="G55" s="13">
        <v>103</v>
      </c>
      <c r="H55" s="13">
        <v>203</v>
      </c>
      <c r="I55" s="28">
        <v>1.4999999999999999E-2</v>
      </c>
      <c r="J55" s="13">
        <v>3</v>
      </c>
      <c r="K55" s="20">
        <v>100</v>
      </c>
      <c r="L55" s="29">
        <v>0.03</v>
      </c>
      <c r="M55" s="25"/>
      <c r="N55" s="25"/>
    </row>
    <row r="56" spans="1:14" ht="15" thickBot="1" x14ac:dyDescent="0.25">
      <c r="A56" s="25"/>
      <c r="B56" s="25"/>
      <c r="C56" s="27">
        <v>-7.732E-2</v>
      </c>
      <c r="D56" s="30">
        <v>0</v>
      </c>
      <c r="E56" s="30">
        <v>40</v>
      </c>
      <c r="F56" s="30">
        <v>2.5</v>
      </c>
      <c r="G56" s="30">
        <v>100</v>
      </c>
      <c r="H56" s="30">
        <v>200</v>
      </c>
      <c r="I56" s="30">
        <v>0</v>
      </c>
      <c r="J56" s="13">
        <v>0.09</v>
      </c>
      <c r="K56" s="20">
        <v>100</v>
      </c>
      <c r="L56" s="29">
        <v>8.9999999999999998E-4</v>
      </c>
      <c r="M56" s="25"/>
      <c r="N56" s="25"/>
    </row>
    <row r="57" spans="1:14" ht="15" thickBot="1" x14ac:dyDescent="0.25">
      <c r="A57" s="25"/>
      <c r="B57" s="25"/>
      <c r="C57" s="27">
        <v>-7.9710000000000003E-2</v>
      </c>
      <c r="D57" s="31">
        <v>-0.03</v>
      </c>
      <c r="E57" s="13">
        <v>38.799999999999997</v>
      </c>
      <c r="F57" s="13">
        <v>2.5773199999999998</v>
      </c>
      <c r="G57" s="13">
        <v>97</v>
      </c>
      <c r="H57" s="13">
        <v>197</v>
      </c>
      <c r="I57" s="31">
        <v>-1.4999999999999999E-2</v>
      </c>
      <c r="J57" s="13">
        <v>0.09</v>
      </c>
      <c r="K57" s="20">
        <v>100</v>
      </c>
      <c r="L57" s="29">
        <v>8.9999999999999998E-4</v>
      </c>
      <c r="M57" s="25"/>
      <c r="N57" s="25"/>
    </row>
    <row r="58" spans="1:14" ht="15" thickBot="1" x14ac:dyDescent="0.25">
      <c r="A58" s="25"/>
      <c r="B58" s="25"/>
      <c r="C58" s="27">
        <v>-8.2180000000000003E-2</v>
      </c>
      <c r="D58" s="31">
        <v>-5.91E-2</v>
      </c>
      <c r="E58" s="13">
        <v>37.64</v>
      </c>
      <c r="F58" s="13">
        <v>2.6570299999999998</v>
      </c>
      <c r="G58" s="13">
        <v>94</v>
      </c>
      <c r="H58" s="13">
        <v>194</v>
      </c>
      <c r="I58" s="31">
        <v>-0.03</v>
      </c>
      <c r="J58" s="13">
        <v>0.09</v>
      </c>
      <c r="K58" s="20">
        <v>100</v>
      </c>
      <c r="L58" s="29">
        <v>8.9999999999999998E-4</v>
      </c>
      <c r="M58" s="25"/>
      <c r="N58" s="25"/>
    </row>
    <row r="59" spans="1:14" ht="15" thickBot="1" x14ac:dyDescent="0.25">
      <c r="A59" s="25"/>
      <c r="B59" s="25"/>
      <c r="C59" s="27">
        <v>-8.4720000000000004E-2</v>
      </c>
      <c r="D59" s="31">
        <v>-8.7300000000000003E-2</v>
      </c>
      <c r="E59" s="13">
        <v>36.51</v>
      </c>
      <c r="F59" s="13">
        <v>2.7392099999999999</v>
      </c>
      <c r="G59" s="13">
        <v>91</v>
      </c>
      <c r="H59" s="13">
        <v>191</v>
      </c>
      <c r="I59" s="31">
        <v>-4.4999999999999998E-2</v>
      </c>
      <c r="J59" s="13">
        <v>0.09</v>
      </c>
      <c r="K59" s="20">
        <v>100</v>
      </c>
      <c r="L59" s="29">
        <v>8.9999999999999998E-4</v>
      </c>
      <c r="M59" s="25"/>
      <c r="N59" s="25"/>
    </row>
    <row r="60" spans="1:14" ht="15" thickBot="1" x14ac:dyDescent="0.25">
      <c r="A60" s="25"/>
      <c r="B60" s="25"/>
      <c r="C60" s="27">
        <v>-8.7340000000000001E-2</v>
      </c>
      <c r="D60" s="31">
        <v>-0.1147</v>
      </c>
      <c r="E60" s="13">
        <v>35.409999999999997</v>
      </c>
      <c r="F60" s="13">
        <v>2.8239200000000002</v>
      </c>
      <c r="G60" s="13">
        <v>88</v>
      </c>
      <c r="H60" s="13">
        <v>188</v>
      </c>
      <c r="I60" s="31">
        <v>-0.06</v>
      </c>
      <c r="J60" s="13">
        <v>0.09</v>
      </c>
      <c r="K60" s="20">
        <v>100</v>
      </c>
      <c r="L60" s="29">
        <v>8.9999999999999998E-4</v>
      </c>
      <c r="M60" s="25"/>
      <c r="N60" s="25"/>
    </row>
    <row r="61" spans="1:14" ht="15" thickBot="1" x14ac:dyDescent="0.25">
      <c r="A61" s="25"/>
      <c r="B61" s="25"/>
      <c r="C61" s="27">
        <v>-9.0039999999999995E-2</v>
      </c>
      <c r="D61" s="31">
        <v>-0.14130000000000001</v>
      </c>
      <c r="E61" s="13">
        <v>34.35</v>
      </c>
      <c r="F61" s="13">
        <v>2.91126</v>
      </c>
      <c r="G61" s="13">
        <v>85</v>
      </c>
      <c r="H61" s="13">
        <v>185</v>
      </c>
      <c r="I61" s="31">
        <v>-7.4999999999999997E-2</v>
      </c>
      <c r="J61" s="13">
        <v>0.09</v>
      </c>
      <c r="K61" s="20">
        <v>100</v>
      </c>
      <c r="L61" s="29">
        <v>8.9999999999999998E-4</v>
      </c>
      <c r="M61" s="25"/>
      <c r="N61" s="25"/>
    </row>
    <row r="62" spans="1:14" ht="15" thickBot="1" x14ac:dyDescent="0.25">
      <c r="A62" s="25"/>
      <c r="B62" s="25"/>
      <c r="C62" s="27">
        <v>-9.282E-2</v>
      </c>
      <c r="D62" s="31">
        <v>-0.16700000000000001</v>
      </c>
      <c r="E62" s="13">
        <v>33.32</v>
      </c>
      <c r="F62" s="13">
        <v>3.0013000000000001</v>
      </c>
      <c r="G62" s="13">
        <v>82</v>
      </c>
      <c r="H62" s="13">
        <v>182</v>
      </c>
      <c r="I62" s="31">
        <v>-0.09</v>
      </c>
      <c r="J62" s="13">
        <v>0.09</v>
      </c>
      <c r="K62" s="20">
        <v>100</v>
      </c>
      <c r="L62" s="29">
        <v>8.9999999999999998E-4</v>
      </c>
      <c r="M62" s="25"/>
      <c r="N62" s="25"/>
    </row>
    <row r="63" spans="1:14" ht="15" thickBot="1" x14ac:dyDescent="0.25">
      <c r="A63" s="25"/>
      <c r="B63" s="25"/>
      <c r="C63" s="27">
        <v>-9.5689999999999997E-2</v>
      </c>
      <c r="D63" s="31">
        <v>-0.192</v>
      </c>
      <c r="E63" s="13">
        <v>32.32</v>
      </c>
      <c r="F63" s="13">
        <v>3.0941299999999998</v>
      </c>
      <c r="G63" s="13">
        <v>79</v>
      </c>
      <c r="H63" s="13">
        <v>179</v>
      </c>
      <c r="I63" s="31">
        <v>-0.105</v>
      </c>
      <c r="J63" s="13">
        <v>0.09</v>
      </c>
      <c r="K63" s="20">
        <v>100</v>
      </c>
      <c r="L63" s="29">
        <v>8.9999999999999998E-4</v>
      </c>
      <c r="M63" s="25"/>
      <c r="N63" s="25"/>
    </row>
    <row r="64" spans="1:14" ht="15" thickBot="1" x14ac:dyDescent="0.25">
      <c r="A64" s="25"/>
      <c r="B64" s="25"/>
      <c r="C64" s="27">
        <v>-9.8650000000000002E-2</v>
      </c>
      <c r="D64" s="31">
        <v>-0.21629999999999999</v>
      </c>
      <c r="E64" s="13">
        <v>31.35</v>
      </c>
      <c r="F64" s="13">
        <v>3.1898200000000001</v>
      </c>
      <c r="G64" s="13">
        <v>76</v>
      </c>
      <c r="H64" s="13">
        <v>176</v>
      </c>
      <c r="I64" s="31">
        <v>-0.12</v>
      </c>
      <c r="J64" s="13">
        <v>0.09</v>
      </c>
      <c r="K64" s="20">
        <v>100</v>
      </c>
      <c r="L64" s="29">
        <v>8.9999999999999998E-4</v>
      </c>
      <c r="M64" s="25"/>
      <c r="N64" s="25"/>
    </row>
    <row r="65" spans="1:14" ht="15" thickBot="1" x14ac:dyDescent="0.25">
      <c r="A65" s="25"/>
      <c r="B65" s="25"/>
      <c r="C65" s="27">
        <v>-0.10170999999999999</v>
      </c>
      <c r="D65" s="31">
        <v>-0.23980000000000001</v>
      </c>
      <c r="E65" s="13">
        <v>30.41</v>
      </c>
      <c r="F65" s="13">
        <v>3.2884699999999998</v>
      </c>
      <c r="G65" s="13">
        <v>73</v>
      </c>
      <c r="H65" s="13">
        <v>173</v>
      </c>
      <c r="I65" s="31">
        <v>-0.13500000000000001</v>
      </c>
      <c r="J65" s="13">
        <v>0.09</v>
      </c>
      <c r="K65" s="20">
        <v>100</v>
      </c>
      <c r="L65" s="29">
        <v>8.9999999999999998E-4</v>
      </c>
      <c r="M65" s="25"/>
      <c r="N65" s="25"/>
    </row>
    <row r="66" spans="1:14" ht="15" thickBot="1" x14ac:dyDescent="0.25">
      <c r="A66" s="25"/>
      <c r="B66" s="25"/>
      <c r="C66" s="27">
        <v>-0.10485</v>
      </c>
      <c r="D66" s="31">
        <v>-0.2626</v>
      </c>
      <c r="E66" s="13">
        <v>29.5</v>
      </c>
      <c r="F66" s="13">
        <v>3.39018</v>
      </c>
      <c r="G66" s="13">
        <v>70</v>
      </c>
      <c r="H66" s="13">
        <v>170</v>
      </c>
      <c r="I66" s="31">
        <v>-0.15</v>
      </c>
      <c r="J66" s="13">
        <v>0.09</v>
      </c>
      <c r="K66" s="20">
        <v>100</v>
      </c>
      <c r="L66" s="29">
        <v>8.9999999999999998E-4</v>
      </c>
      <c r="M66" s="25"/>
      <c r="N66" s="25"/>
    </row>
    <row r="67" spans="1:14" ht="15" thickBot="1" x14ac:dyDescent="0.25">
      <c r="A67" s="25"/>
      <c r="B67" s="25"/>
      <c r="C67" s="27">
        <v>-0.10809000000000001</v>
      </c>
      <c r="D67" s="31">
        <v>-0.28470000000000001</v>
      </c>
      <c r="E67" s="13">
        <v>28.61</v>
      </c>
      <c r="F67" s="13">
        <v>3.4950299999999999</v>
      </c>
      <c r="G67" s="13">
        <v>67</v>
      </c>
      <c r="H67" s="13">
        <v>167</v>
      </c>
      <c r="I67" s="31">
        <v>-0.16500000000000001</v>
      </c>
      <c r="J67" s="13">
        <v>0.09</v>
      </c>
      <c r="K67" s="20">
        <v>100</v>
      </c>
      <c r="L67" s="29">
        <v>8.9999999999999998E-4</v>
      </c>
      <c r="M67" s="25"/>
      <c r="N67" s="25"/>
    </row>
    <row r="68" spans="1:14" ht="15" thickBot="1" x14ac:dyDescent="0.25">
      <c r="A68" s="25"/>
      <c r="B68" s="25"/>
      <c r="C68" s="27">
        <v>-0.11144</v>
      </c>
      <c r="D68" s="31">
        <v>-0.30620000000000003</v>
      </c>
      <c r="E68" s="13">
        <v>27.75</v>
      </c>
      <c r="F68" s="13">
        <v>3.6031200000000001</v>
      </c>
      <c r="G68" s="13">
        <v>64</v>
      </c>
      <c r="H68" s="13">
        <v>164</v>
      </c>
      <c r="I68" s="31">
        <v>-0.18</v>
      </c>
      <c r="J68" s="13">
        <v>0.09</v>
      </c>
      <c r="K68" s="20">
        <v>100</v>
      </c>
      <c r="L68" s="29">
        <v>8.9999999999999998E-4</v>
      </c>
      <c r="M68" s="25"/>
      <c r="N68" s="25"/>
    </row>
    <row r="69" spans="1:14" ht="15" thickBot="1" x14ac:dyDescent="0.25">
      <c r="A69" s="25"/>
      <c r="B69" s="25"/>
      <c r="C69" s="27">
        <v>-0.11488</v>
      </c>
      <c r="D69" s="31">
        <v>-0.32700000000000001</v>
      </c>
      <c r="E69" s="13">
        <v>26.92</v>
      </c>
      <c r="F69" s="13">
        <v>3.7145600000000001</v>
      </c>
      <c r="G69" s="13">
        <v>61</v>
      </c>
      <c r="H69" s="13">
        <v>161</v>
      </c>
      <c r="I69" s="31">
        <v>-0.19500000000000001</v>
      </c>
      <c r="J69" s="13">
        <v>0.09</v>
      </c>
      <c r="K69" s="20">
        <v>100</v>
      </c>
      <c r="L69" s="29">
        <v>8.9999999999999998E-4</v>
      </c>
      <c r="M69" s="25"/>
      <c r="N69" s="25"/>
    </row>
    <row r="70" spans="1:14" ht="15" thickBot="1" x14ac:dyDescent="0.25">
      <c r="A70" s="25"/>
      <c r="B70" s="25"/>
      <c r="C70" s="27">
        <v>-0.11844</v>
      </c>
      <c r="D70" s="31">
        <v>-0.34720000000000001</v>
      </c>
      <c r="E70" s="13">
        <v>26.11</v>
      </c>
      <c r="F70" s="13">
        <v>3.82944</v>
      </c>
      <c r="G70" s="13">
        <v>58</v>
      </c>
      <c r="H70" s="13">
        <v>158</v>
      </c>
      <c r="I70" s="31">
        <v>-0.21</v>
      </c>
      <c r="J70" s="13">
        <v>0.09</v>
      </c>
      <c r="K70" s="20">
        <v>100</v>
      </c>
      <c r="L70" s="29">
        <v>8.9999999999999998E-4</v>
      </c>
      <c r="M70" s="25"/>
      <c r="N70" s="25"/>
    </row>
    <row r="71" spans="1:14" ht="15" thickBot="1" x14ac:dyDescent="0.25">
      <c r="A71" s="25"/>
      <c r="B71" s="25"/>
      <c r="C71" s="27">
        <v>-0.1221</v>
      </c>
      <c r="D71" s="31">
        <v>-0.36670000000000003</v>
      </c>
      <c r="E71" s="13">
        <v>25.33</v>
      </c>
      <c r="F71" s="13">
        <v>3.9478800000000001</v>
      </c>
      <c r="G71" s="13">
        <v>55</v>
      </c>
      <c r="H71" s="13">
        <v>155</v>
      </c>
      <c r="I71" s="31">
        <v>-0.22500000000000001</v>
      </c>
      <c r="J71" s="13">
        <v>0.09</v>
      </c>
      <c r="K71" s="20">
        <v>100</v>
      </c>
      <c r="L71" s="29">
        <v>8.9999999999999998E-4</v>
      </c>
      <c r="M71" s="25"/>
      <c r="N71" s="25"/>
    </row>
    <row r="72" spans="1:14" ht="15" thickBot="1" x14ac:dyDescent="0.25">
      <c r="A72" s="25"/>
      <c r="B72" s="25"/>
      <c r="C72" s="27">
        <v>-0.12587999999999999</v>
      </c>
      <c r="D72" s="31">
        <v>-0.38569999999999999</v>
      </c>
      <c r="E72" s="13">
        <v>24.57</v>
      </c>
      <c r="F72" s="13">
        <v>4.0699800000000002</v>
      </c>
      <c r="G72" s="13">
        <v>52</v>
      </c>
      <c r="H72" s="13">
        <v>152</v>
      </c>
      <c r="I72" s="31">
        <v>-0.24</v>
      </c>
      <c r="J72" s="13">
        <v>0.09</v>
      </c>
      <c r="K72" s="20">
        <v>100</v>
      </c>
      <c r="L72" s="29">
        <v>8.9999999999999998E-4</v>
      </c>
      <c r="M72" s="25"/>
      <c r="N72" s="25"/>
    </row>
    <row r="73" spans="1:14" ht="15" thickBot="1" x14ac:dyDescent="0.25">
      <c r="A73" s="25"/>
      <c r="B73" s="25"/>
      <c r="C73" s="27">
        <v>-0.12977</v>
      </c>
      <c r="D73" s="31">
        <v>-0.4042</v>
      </c>
      <c r="E73" s="13">
        <v>23.83</v>
      </c>
      <c r="F73" s="13">
        <v>4.1958599999999997</v>
      </c>
      <c r="G73" s="13">
        <v>49</v>
      </c>
      <c r="H73" s="13">
        <v>149</v>
      </c>
      <c r="I73" s="31">
        <v>-0.255</v>
      </c>
      <c r="J73" s="13">
        <v>0.09</v>
      </c>
      <c r="K73" s="20">
        <v>100</v>
      </c>
      <c r="L73" s="29">
        <v>8.9999999999999998E-4</v>
      </c>
      <c r="M73" s="25"/>
      <c r="N73" s="25"/>
    </row>
    <row r="74" spans="1:14" ht="15" thickBot="1" x14ac:dyDescent="0.25">
      <c r="A74" s="25"/>
      <c r="B74" s="25"/>
      <c r="C74" s="27">
        <v>-0.13378000000000001</v>
      </c>
      <c r="D74" s="31">
        <v>-0.42199999999999999</v>
      </c>
      <c r="E74" s="13">
        <v>23.12</v>
      </c>
      <c r="F74" s="13">
        <v>4.3256199999999998</v>
      </c>
      <c r="G74" s="13">
        <v>46</v>
      </c>
      <c r="H74" s="13">
        <v>146</v>
      </c>
      <c r="I74" s="31">
        <v>-0.27</v>
      </c>
      <c r="J74" s="13">
        <v>0.09</v>
      </c>
      <c r="K74" s="20">
        <v>100</v>
      </c>
      <c r="L74" s="29">
        <v>8.9999999999999998E-4</v>
      </c>
      <c r="M74" s="25"/>
      <c r="N74" s="25"/>
    </row>
    <row r="75" spans="1:14" ht="15" thickBot="1" x14ac:dyDescent="0.25">
      <c r="A75" s="25"/>
      <c r="B75" s="25"/>
      <c r="C75" s="27">
        <v>-0.13791999999999999</v>
      </c>
      <c r="D75" s="31">
        <v>-0.43940000000000001</v>
      </c>
      <c r="E75" s="13">
        <v>22.42</v>
      </c>
      <c r="F75" s="13">
        <v>4.4594100000000001</v>
      </c>
      <c r="G75" s="13">
        <v>43</v>
      </c>
      <c r="H75" s="13">
        <v>143</v>
      </c>
      <c r="I75" s="31">
        <v>-0.28499999999999998</v>
      </c>
      <c r="J75" s="13">
        <v>0.09</v>
      </c>
      <c r="K75" s="20">
        <v>100</v>
      </c>
      <c r="L75" s="29">
        <v>8.9999999999999998E-4</v>
      </c>
      <c r="M75" s="25"/>
      <c r="N75" s="25"/>
    </row>
    <row r="76" spans="1:14" ht="15" thickBot="1" x14ac:dyDescent="0.25">
      <c r="A76" s="25"/>
      <c r="B76" s="25"/>
      <c r="C76" s="27">
        <v>-0.14219000000000001</v>
      </c>
      <c r="D76" s="31">
        <v>-0.45619999999999999</v>
      </c>
      <c r="E76" s="13">
        <v>21.75</v>
      </c>
      <c r="F76" s="13">
        <v>4.5973300000000004</v>
      </c>
      <c r="G76" s="13">
        <v>40</v>
      </c>
      <c r="H76" s="13">
        <v>140</v>
      </c>
      <c r="I76" s="31">
        <v>-0.3</v>
      </c>
      <c r="J76" s="13">
        <v>0.09</v>
      </c>
      <c r="K76" s="20">
        <v>100</v>
      </c>
      <c r="L76" s="29">
        <v>8.9999999999999998E-4</v>
      </c>
      <c r="M76" s="25"/>
      <c r="N76" s="25"/>
    </row>
    <row r="77" spans="1:14" ht="15" thickBot="1" x14ac:dyDescent="0.25">
      <c r="A77" s="25"/>
      <c r="B77" s="25"/>
      <c r="C77" s="27">
        <v>-0.24945000000000001</v>
      </c>
      <c r="D77" s="31">
        <v>-0.47249999999999998</v>
      </c>
      <c r="E77" s="13">
        <v>21.1</v>
      </c>
      <c r="F77" s="13">
        <v>4.7395100000000001</v>
      </c>
      <c r="G77" s="13">
        <v>37</v>
      </c>
      <c r="H77" s="13">
        <v>137</v>
      </c>
      <c r="I77" s="31">
        <v>-0.315</v>
      </c>
      <c r="J77" s="13">
        <v>0.26</v>
      </c>
      <c r="K77" s="20">
        <v>100</v>
      </c>
      <c r="L77" s="29">
        <v>2.5999999999999999E-3</v>
      </c>
      <c r="M77" s="25"/>
      <c r="N77" s="25"/>
    </row>
    <row r="78" spans="1:14" ht="15" thickBot="1" x14ac:dyDescent="0.25">
      <c r="A78" s="25"/>
      <c r="B78" s="25"/>
      <c r="C78" s="27">
        <v>-0.26257999999999998</v>
      </c>
      <c r="D78" s="31">
        <v>-0.49890000000000001</v>
      </c>
      <c r="E78" s="13">
        <v>20.04</v>
      </c>
      <c r="F78" s="13">
        <v>4.9889599999999996</v>
      </c>
      <c r="G78" s="13">
        <v>32</v>
      </c>
      <c r="H78" s="13">
        <v>132</v>
      </c>
      <c r="I78" s="31">
        <v>-0.34</v>
      </c>
      <c r="J78" s="13">
        <v>0.26</v>
      </c>
      <c r="K78" s="20">
        <v>100</v>
      </c>
      <c r="L78" s="29">
        <v>2.5999999999999999E-3</v>
      </c>
      <c r="M78" s="25"/>
      <c r="N78" s="25"/>
    </row>
    <row r="79" spans="1:14" ht="15" thickBot="1" x14ac:dyDescent="0.25">
      <c r="A79" s="25"/>
      <c r="B79" s="25"/>
      <c r="C79" s="27">
        <v>-0.27639999999999998</v>
      </c>
      <c r="D79" s="31">
        <v>-0.52390000000000003</v>
      </c>
      <c r="E79" s="13">
        <v>19.04</v>
      </c>
      <c r="F79" s="13">
        <v>5.2515400000000003</v>
      </c>
      <c r="G79" s="13">
        <v>27</v>
      </c>
      <c r="H79" s="13">
        <v>127</v>
      </c>
      <c r="I79" s="31">
        <v>-0.36499999999999999</v>
      </c>
      <c r="J79" s="13">
        <v>0.26</v>
      </c>
      <c r="K79" s="20">
        <v>100</v>
      </c>
      <c r="L79" s="29">
        <v>2.5999999999999999E-3</v>
      </c>
      <c r="M79" s="25"/>
      <c r="N79" s="25"/>
    </row>
    <row r="80" spans="1:14" ht="15" thickBot="1" x14ac:dyDescent="0.25">
      <c r="A80" s="25"/>
      <c r="B80" s="25"/>
      <c r="C80" s="27">
        <v>-0.29093999999999998</v>
      </c>
      <c r="D80" s="31">
        <v>-0.54779999999999995</v>
      </c>
      <c r="E80" s="13">
        <v>18.09</v>
      </c>
      <c r="F80" s="13">
        <v>5.5279299999999996</v>
      </c>
      <c r="G80" s="13">
        <v>22</v>
      </c>
      <c r="H80" s="13">
        <v>122</v>
      </c>
      <c r="I80" s="31">
        <v>-0.39</v>
      </c>
      <c r="J80" s="13">
        <v>0.26</v>
      </c>
      <c r="K80" s="20">
        <v>100</v>
      </c>
      <c r="L80" s="29">
        <v>2.5999999999999999E-3</v>
      </c>
      <c r="M80" s="25"/>
      <c r="N80" s="25"/>
    </row>
    <row r="81" spans="1:14" ht="15" thickBot="1" x14ac:dyDescent="0.25">
      <c r="A81" s="25"/>
      <c r="B81" s="25"/>
      <c r="C81" s="27">
        <v>-0.30625999999999998</v>
      </c>
      <c r="D81" s="31">
        <v>-0.57040000000000002</v>
      </c>
      <c r="E81" s="13">
        <v>17.190000000000001</v>
      </c>
      <c r="F81" s="13">
        <v>5.8188800000000001</v>
      </c>
      <c r="G81" s="13">
        <v>17</v>
      </c>
      <c r="H81" s="13">
        <v>117</v>
      </c>
      <c r="I81" s="31">
        <v>-0.41499999999999998</v>
      </c>
      <c r="J81" s="13">
        <v>0.26</v>
      </c>
      <c r="K81" s="20">
        <v>100</v>
      </c>
      <c r="L81" s="29">
        <v>2.5999999999999999E-3</v>
      </c>
      <c r="M81" s="25"/>
      <c r="N81" s="25"/>
    </row>
    <row r="82" spans="1:14" ht="15" thickBot="1" x14ac:dyDescent="0.25">
      <c r="A82" s="25"/>
      <c r="B82" s="25"/>
      <c r="C82" s="27">
        <v>-0.32238</v>
      </c>
      <c r="D82" s="31">
        <v>-0.59179999999999999</v>
      </c>
      <c r="E82" s="13">
        <v>16.329999999999998</v>
      </c>
      <c r="F82" s="13">
        <v>6.1251300000000004</v>
      </c>
      <c r="G82" s="13">
        <v>12</v>
      </c>
      <c r="H82" s="13">
        <v>112</v>
      </c>
      <c r="I82" s="31">
        <v>-0.44</v>
      </c>
      <c r="J82" s="13">
        <v>0.26</v>
      </c>
      <c r="K82" s="20">
        <v>100</v>
      </c>
      <c r="L82" s="29">
        <v>2.5999999999999999E-3</v>
      </c>
      <c r="M82" s="25"/>
      <c r="N82" s="25"/>
    </row>
    <row r="83" spans="1:14" ht="15" thickBot="1" x14ac:dyDescent="0.25">
      <c r="A83" s="25"/>
      <c r="B83" s="25"/>
      <c r="C83" s="27">
        <v>-0.33933999999999997</v>
      </c>
      <c r="D83" s="31">
        <v>-0.61229999999999996</v>
      </c>
      <c r="E83" s="13">
        <v>15.51</v>
      </c>
      <c r="F83" s="13">
        <v>6.4475100000000003</v>
      </c>
      <c r="G83" s="13">
        <v>7</v>
      </c>
      <c r="H83" s="13">
        <v>107</v>
      </c>
      <c r="I83" s="31">
        <v>-0.46500000000000002</v>
      </c>
      <c r="J83" s="13">
        <v>0.26</v>
      </c>
      <c r="K83" s="20">
        <v>100</v>
      </c>
      <c r="L83" s="29">
        <v>2.5999999999999999E-3</v>
      </c>
      <c r="M83" s="25"/>
      <c r="N83" s="25"/>
    </row>
    <row r="84" spans="1:14" ht="15" thickBot="1" x14ac:dyDescent="0.25">
      <c r="A84" s="25"/>
      <c r="B84" s="25"/>
      <c r="C84" s="27">
        <v>-0.35720000000000002</v>
      </c>
      <c r="D84" s="31">
        <v>-0.63160000000000005</v>
      </c>
      <c r="E84" s="13">
        <v>14.73</v>
      </c>
      <c r="F84" s="13">
        <v>6.7868500000000003</v>
      </c>
      <c r="G84" s="13">
        <v>2</v>
      </c>
      <c r="H84" s="13">
        <v>102</v>
      </c>
      <c r="I84" s="31">
        <v>-0.49</v>
      </c>
      <c r="J84" s="13">
        <v>0.26</v>
      </c>
      <c r="K84" s="20">
        <v>100</v>
      </c>
      <c r="L84" s="29">
        <v>2.5999999999999999E-3</v>
      </c>
      <c r="M84" s="25"/>
      <c r="N84" s="25"/>
    </row>
    <row r="85" spans="1:14" ht="15" thickBot="1" x14ac:dyDescent="0.25">
      <c r="A85" s="25"/>
      <c r="B85" s="25"/>
      <c r="C85" s="27">
        <v>-0.376</v>
      </c>
      <c r="D85" s="31">
        <v>-0.65010000000000001</v>
      </c>
      <c r="E85" s="13">
        <v>14</v>
      </c>
      <c r="F85" s="13">
        <v>7.14405</v>
      </c>
      <c r="G85" s="13">
        <v>-3</v>
      </c>
      <c r="H85" s="13">
        <v>97</v>
      </c>
      <c r="I85" s="31">
        <v>-0.51500000000000001</v>
      </c>
      <c r="J85" s="13">
        <v>0.26</v>
      </c>
      <c r="K85" s="20">
        <v>100</v>
      </c>
      <c r="L85" s="29">
        <v>2.5999999999999999E-3</v>
      </c>
      <c r="M85" s="25"/>
      <c r="N85" s="25"/>
    </row>
    <row r="86" spans="1:14" ht="15" thickBot="1" x14ac:dyDescent="0.25">
      <c r="A86" s="25"/>
      <c r="B86" s="25"/>
      <c r="C86" s="27">
        <v>-0.39578999999999998</v>
      </c>
      <c r="D86" s="31">
        <v>-0.66759999999999997</v>
      </c>
      <c r="E86" s="13">
        <v>13.3</v>
      </c>
      <c r="F86" s="13">
        <v>7.52006</v>
      </c>
      <c r="G86" s="13">
        <v>-8</v>
      </c>
      <c r="H86" s="13">
        <v>92</v>
      </c>
      <c r="I86" s="31">
        <v>-0.54</v>
      </c>
      <c r="J86" s="13">
        <v>0.26</v>
      </c>
      <c r="K86" s="20">
        <v>100</v>
      </c>
      <c r="L86" s="29">
        <v>2.5999999999999999E-3</v>
      </c>
      <c r="M86" s="25"/>
      <c r="N86" s="25"/>
    </row>
    <row r="87" spans="1:14" ht="15" thickBot="1" x14ac:dyDescent="0.25">
      <c r="A87" s="25"/>
      <c r="B87" s="25"/>
      <c r="C87" s="27">
        <v>-0.41661999999999999</v>
      </c>
      <c r="D87" s="31">
        <v>-0.68420000000000003</v>
      </c>
      <c r="E87" s="13">
        <v>12.63</v>
      </c>
      <c r="F87" s="13">
        <v>7.9158499999999998</v>
      </c>
      <c r="G87" s="13">
        <v>-13</v>
      </c>
      <c r="H87" s="13">
        <v>87</v>
      </c>
      <c r="I87" s="31">
        <v>-0.56499999999999995</v>
      </c>
      <c r="J87" s="13">
        <v>0.26</v>
      </c>
      <c r="K87" s="20">
        <v>100</v>
      </c>
      <c r="L87" s="29">
        <v>2.5999999999999999E-3</v>
      </c>
      <c r="M87" s="25"/>
      <c r="N87" s="25"/>
    </row>
    <row r="88" spans="1:14" ht="15" thickBot="1" x14ac:dyDescent="0.25">
      <c r="A88" s="25"/>
      <c r="B88" s="25"/>
      <c r="C88" s="27">
        <v>-0.43855</v>
      </c>
      <c r="D88" s="31">
        <v>-0.7</v>
      </c>
      <c r="E88" s="13">
        <v>12</v>
      </c>
      <c r="F88" s="13">
        <v>8.3324700000000007</v>
      </c>
      <c r="G88" s="13">
        <v>-18</v>
      </c>
      <c r="H88" s="13">
        <v>82</v>
      </c>
      <c r="I88" s="31">
        <v>-0.59</v>
      </c>
      <c r="J88" s="13">
        <v>0.26</v>
      </c>
      <c r="K88" s="20">
        <v>100</v>
      </c>
      <c r="L88" s="29">
        <v>2.5999999999999999E-3</v>
      </c>
      <c r="M88" s="25"/>
      <c r="N88" s="25"/>
    </row>
    <row r="89" spans="1:14" ht="15" thickBot="1" x14ac:dyDescent="0.25">
      <c r="A89" s="25"/>
      <c r="B89" s="25"/>
      <c r="C89" s="27">
        <v>-0.46162999999999998</v>
      </c>
      <c r="D89" s="31">
        <v>-0.71499999999999997</v>
      </c>
      <c r="E89" s="13">
        <v>11.4</v>
      </c>
      <c r="F89" s="13">
        <v>8.77102</v>
      </c>
      <c r="G89" s="13">
        <v>-23</v>
      </c>
      <c r="H89" s="13">
        <v>77</v>
      </c>
      <c r="I89" s="31">
        <v>-0.61499999999999999</v>
      </c>
      <c r="J89" s="13">
        <v>0.26</v>
      </c>
      <c r="K89" s="20">
        <v>100</v>
      </c>
      <c r="L89" s="29">
        <v>2.5999999999999999E-3</v>
      </c>
      <c r="M89" s="25"/>
      <c r="N89" s="25"/>
    </row>
    <row r="90" spans="1:14" ht="15" thickBot="1" x14ac:dyDescent="0.25">
      <c r="A90" s="25"/>
      <c r="B90" s="25"/>
      <c r="C90" s="27">
        <v>-0.48592999999999997</v>
      </c>
      <c r="D90" s="31">
        <v>-0.72919999999999996</v>
      </c>
      <c r="E90" s="13">
        <v>10.83</v>
      </c>
      <c r="F90" s="13">
        <v>9.2326599999999992</v>
      </c>
      <c r="G90" s="13">
        <v>-28</v>
      </c>
      <c r="H90" s="13">
        <v>72</v>
      </c>
      <c r="I90" s="31">
        <v>-0.64</v>
      </c>
      <c r="J90" s="13">
        <v>0.26</v>
      </c>
      <c r="K90" s="20">
        <v>100</v>
      </c>
      <c r="L90" s="29">
        <v>2.5999999999999999E-3</v>
      </c>
      <c r="M90" s="25"/>
      <c r="N90" s="25"/>
    </row>
    <row r="91" spans="1:14" ht="15" thickBot="1" x14ac:dyDescent="0.25">
      <c r="A91" s="25"/>
      <c r="B91" s="25"/>
      <c r="C91" s="27">
        <v>-0.51149999999999995</v>
      </c>
      <c r="D91" s="31">
        <v>-0.74280000000000002</v>
      </c>
      <c r="E91" s="13">
        <v>10.29</v>
      </c>
      <c r="F91" s="13">
        <v>9.7185900000000007</v>
      </c>
      <c r="G91" s="13">
        <v>-33</v>
      </c>
      <c r="H91" s="13">
        <v>67</v>
      </c>
      <c r="I91" s="31">
        <v>-0.66500000000000004</v>
      </c>
      <c r="J91" s="13">
        <v>0.26</v>
      </c>
      <c r="K91" s="20">
        <v>100</v>
      </c>
      <c r="L91" s="29">
        <v>2.5999999999999999E-3</v>
      </c>
      <c r="M91" s="25"/>
      <c r="N91" s="25"/>
    </row>
    <row r="92" spans="1:14" ht="15" thickBot="1" x14ac:dyDescent="0.25">
      <c r="A92" s="25"/>
      <c r="B92" s="25"/>
      <c r="C92" s="27">
        <v>-0.53842999999999996</v>
      </c>
      <c r="D92" s="31">
        <v>-0.75560000000000005</v>
      </c>
      <c r="E92" s="13">
        <v>9.7799999999999994</v>
      </c>
      <c r="F92" s="13">
        <v>10.230090000000001</v>
      </c>
      <c r="G92" s="13">
        <v>-38</v>
      </c>
      <c r="H92" s="13">
        <v>62</v>
      </c>
      <c r="I92" s="31">
        <v>-0.69</v>
      </c>
      <c r="J92" s="13">
        <v>0.26</v>
      </c>
      <c r="K92" s="20">
        <v>100</v>
      </c>
      <c r="L92" s="29">
        <v>2.5999999999999999E-3</v>
      </c>
      <c r="M92" s="25"/>
      <c r="N92" s="25"/>
    </row>
    <row r="93" spans="1:14" ht="15" thickBot="1" x14ac:dyDescent="0.25">
      <c r="A93" s="25"/>
      <c r="B93" s="25"/>
      <c r="C93" s="27">
        <v>-0.56676000000000004</v>
      </c>
      <c r="D93" s="31">
        <v>-0.76780000000000004</v>
      </c>
      <c r="E93" s="13">
        <v>9.2899999999999991</v>
      </c>
      <c r="F93" s="13">
        <v>10.768520000000001</v>
      </c>
      <c r="G93" s="13">
        <v>-43</v>
      </c>
      <c r="H93" s="13">
        <v>57</v>
      </c>
      <c r="I93" s="31">
        <v>-0.71499999999999997</v>
      </c>
      <c r="J93" s="13">
        <v>0.26</v>
      </c>
      <c r="K93" s="20">
        <v>100</v>
      </c>
      <c r="L93" s="29">
        <v>2.5999999999999999E-3</v>
      </c>
      <c r="M93" s="25"/>
      <c r="N93" s="25"/>
    </row>
    <row r="94" spans="1:14" ht="15" thickBot="1" x14ac:dyDescent="0.25">
      <c r="A94" s="25"/>
      <c r="B94" s="25"/>
      <c r="C94" s="27">
        <v>-0.59658999999999995</v>
      </c>
      <c r="D94" s="31">
        <v>-0.77939999999999998</v>
      </c>
      <c r="E94" s="13">
        <v>8.82</v>
      </c>
      <c r="F94" s="13">
        <v>11.335279999999999</v>
      </c>
      <c r="G94" s="13">
        <v>-48</v>
      </c>
      <c r="H94" s="13">
        <v>52</v>
      </c>
      <c r="I94" s="31">
        <v>-0.74</v>
      </c>
      <c r="J94" s="13">
        <v>0.26</v>
      </c>
      <c r="K94" s="20">
        <v>100</v>
      </c>
      <c r="L94" s="29">
        <v>2.5999999999999999E-3</v>
      </c>
      <c r="M94" s="25"/>
      <c r="N94" s="25"/>
    </row>
    <row r="95" spans="1:14" ht="15" thickBot="1" x14ac:dyDescent="0.25">
      <c r="A95" s="25"/>
      <c r="B95" s="25"/>
      <c r="C95" s="27">
        <v>-0.62799000000000005</v>
      </c>
      <c r="D95" s="31">
        <v>-0.79049999999999998</v>
      </c>
      <c r="E95" s="13">
        <v>8.3800000000000008</v>
      </c>
      <c r="F95" s="13">
        <v>11.93187</v>
      </c>
      <c r="G95" s="13">
        <v>-53</v>
      </c>
      <c r="H95" s="13">
        <v>47</v>
      </c>
      <c r="I95" s="31">
        <v>-0.76500000000000001</v>
      </c>
      <c r="J95" s="13">
        <v>0.26</v>
      </c>
      <c r="K95" s="20">
        <v>100</v>
      </c>
      <c r="L95" s="29">
        <v>2.5999999999999999E-3</v>
      </c>
      <c r="M95" s="25"/>
      <c r="N95" s="25"/>
    </row>
    <row r="96" spans="1:14" ht="15" thickBot="1" x14ac:dyDescent="0.25">
      <c r="A96" s="25"/>
      <c r="B96" s="25"/>
      <c r="C96" s="27">
        <v>-0.66105000000000003</v>
      </c>
      <c r="D96" s="31">
        <v>-0.80100000000000005</v>
      </c>
      <c r="E96" s="13">
        <v>7.96</v>
      </c>
      <c r="F96" s="13">
        <v>12.55987</v>
      </c>
      <c r="G96" s="13">
        <v>-58</v>
      </c>
      <c r="H96" s="13">
        <v>42</v>
      </c>
      <c r="I96" s="31">
        <v>-0.79</v>
      </c>
      <c r="J96" s="13">
        <v>0.26</v>
      </c>
      <c r="K96" s="20">
        <v>100</v>
      </c>
      <c r="L96" s="29">
        <v>2.5999999999999999E-3</v>
      </c>
      <c r="M96" s="25"/>
      <c r="N96" s="25"/>
    </row>
    <row r="97" spans="1:14" ht="15" thickBot="1" x14ac:dyDescent="0.25">
      <c r="A97" s="25"/>
      <c r="B97" s="25"/>
      <c r="C97" s="27">
        <v>-0.69584000000000001</v>
      </c>
      <c r="D97" s="31">
        <v>-0.81089999999999995</v>
      </c>
      <c r="E97" s="13">
        <v>7.56</v>
      </c>
      <c r="F97" s="13">
        <v>13.22091</v>
      </c>
      <c r="G97" s="13">
        <v>-63</v>
      </c>
      <c r="H97" s="13">
        <v>37</v>
      </c>
      <c r="I97" s="31">
        <v>-0.81499999999999995</v>
      </c>
      <c r="J97" s="13">
        <v>0.26</v>
      </c>
      <c r="K97" s="20">
        <v>100</v>
      </c>
      <c r="L97" s="29">
        <v>2.5999999999999999E-3</v>
      </c>
      <c r="M97" s="25"/>
      <c r="N97" s="25"/>
    </row>
    <row r="98" spans="1:14" ht="15" thickBot="1" x14ac:dyDescent="0.25">
      <c r="A98" s="25"/>
      <c r="B98" s="25"/>
      <c r="C98" s="27">
        <v>-0.73246</v>
      </c>
      <c r="D98" s="31">
        <v>-0.82040000000000002</v>
      </c>
      <c r="E98" s="13">
        <v>7.19</v>
      </c>
      <c r="F98" s="13">
        <v>13.91675</v>
      </c>
      <c r="G98" s="13">
        <v>-68</v>
      </c>
      <c r="H98" s="13">
        <v>32</v>
      </c>
      <c r="I98" s="31">
        <v>-0.84</v>
      </c>
      <c r="J98" s="13">
        <v>0.26</v>
      </c>
      <c r="K98" s="20">
        <v>100</v>
      </c>
      <c r="L98" s="29">
        <v>2.5999999999999999E-3</v>
      </c>
      <c r="M98" s="25"/>
      <c r="N98" s="25"/>
    </row>
    <row r="99" spans="1:14" ht="15" thickBot="1" x14ac:dyDescent="0.25">
      <c r="A99" s="25"/>
      <c r="B99" s="25"/>
      <c r="C99" s="27">
        <v>-0.45306999999999997</v>
      </c>
      <c r="D99" s="31">
        <v>-0.82930000000000004</v>
      </c>
      <c r="E99" s="13">
        <v>6.83</v>
      </c>
      <c r="F99" s="13">
        <v>14.64921</v>
      </c>
      <c r="G99" s="13">
        <v>-73</v>
      </c>
      <c r="H99" s="13">
        <v>27</v>
      </c>
      <c r="I99" s="31">
        <v>-0.86499999999999999</v>
      </c>
      <c r="J99" s="13">
        <v>0.09</v>
      </c>
      <c r="K99" s="20">
        <v>100</v>
      </c>
      <c r="L99" s="29">
        <v>8.9999999999999998E-4</v>
      </c>
      <c r="M99" s="25"/>
      <c r="N99" s="25"/>
    </row>
    <row r="100" spans="1:14" ht="15" thickBot="1" x14ac:dyDescent="0.25">
      <c r="A100" s="25"/>
      <c r="B100" s="25"/>
      <c r="C100" s="27">
        <v>-0.46708</v>
      </c>
      <c r="D100" s="31">
        <v>-0.83450000000000002</v>
      </c>
      <c r="E100" s="13">
        <v>6.62</v>
      </c>
      <c r="F100" s="13">
        <v>15.10228</v>
      </c>
      <c r="G100" s="13">
        <v>-76</v>
      </c>
      <c r="H100" s="13">
        <v>24</v>
      </c>
      <c r="I100" s="31">
        <v>-0.88</v>
      </c>
      <c r="J100" s="13">
        <v>0.09</v>
      </c>
      <c r="K100" s="20">
        <v>100</v>
      </c>
      <c r="L100" s="29">
        <v>8.9999999999999998E-4</v>
      </c>
      <c r="M100" s="25"/>
      <c r="N100" s="25"/>
    </row>
    <row r="101" spans="1:14" ht="15" thickBot="1" x14ac:dyDescent="0.25">
      <c r="A101" s="25"/>
      <c r="B101" s="25"/>
      <c r="C101" s="27">
        <v>-0.48153000000000001</v>
      </c>
      <c r="D101" s="31">
        <v>-0.83940000000000003</v>
      </c>
      <c r="E101" s="13">
        <v>6.42</v>
      </c>
      <c r="F101" s="13">
        <v>15.56936</v>
      </c>
      <c r="G101" s="13">
        <v>-79</v>
      </c>
      <c r="H101" s="13">
        <v>21</v>
      </c>
      <c r="I101" s="31">
        <v>-0.89500000000000002</v>
      </c>
      <c r="J101" s="13">
        <v>0.09</v>
      </c>
      <c r="K101" s="20">
        <v>100</v>
      </c>
      <c r="L101" s="29">
        <v>8.9999999999999998E-4</v>
      </c>
      <c r="M101" s="25"/>
      <c r="N101" s="25"/>
    </row>
    <row r="102" spans="1:14" ht="15" thickBot="1" x14ac:dyDescent="0.25">
      <c r="A102" s="25"/>
      <c r="B102" s="25"/>
      <c r="C102" s="27">
        <v>-0.49641999999999997</v>
      </c>
      <c r="D102" s="31">
        <v>-0.84419999999999995</v>
      </c>
      <c r="E102" s="13">
        <v>6.23</v>
      </c>
      <c r="F102" s="13">
        <v>16.050889999999999</v>
      </c>
      <c r="G102" s="13">
        <v>-82</v>
      </c>
      <c r="H102" s="13">
        <v>18</v>
      </c>
      <c r="I102" s="31">
        <v>-0.91</v>
      </c>
      <c r="J102" s="13">
        <v>0.09</v>
      </c>
      <c r="K102" s="20">
        <v>100</v>
      </c>
      <c r="L102" s="29">
        <v>8.9999999999999998E-4</v>
      </c>
      <c r="M102" s="25"/>
      <c r="N102" s="25"/>
    </row>
    <row r="103" spans="1:14" ht="15" thickBot="1" x14ac:dyDescent="0.25">
      <c r="A103" s="25"/>
      <c r="B103" s="25"/>
      <c r="C103" s="27">
        <v>-0.51176999999999995</v>
      </c>
      <c r="D103" s="31">
        <v>-0.84889999999999999</v>
      </c>
      <c r="E103" s="13">
        <v>6.04</v>
      </c>
      <c r="F103" s="13">
        <v>16.54731</v>
      </c>
      <c r="G103" s="13">
        <v>-85</v>
      </c>
      <c r="H103" s="13">
        <v>15</v>
      </c>
      <c r="I103" s="31">
        <v>-0.92500000000000004</v>
      </c>
      <c r="J103" s="13">
        <v>0.09</v>
      </c>
      <c r="K103" s="20">
        <v>100</v>
      </c>
      <c r="L103" s="29">
        <v>8.9999999999999998E-4</v>
      </c>
      <c r="M103" s="25"/>
      <c r="N103" s="25"/>
    </row>
    <row r="104" spans="1:14" ht="15" thickBot="1" x14ac:dyDescent="0.25">
      <c r="A104" s="25"/>
      <c r="B104" s="25"/>
      <c r="C104" s="27">
        <v>-0.52759999999999996</v>
      </c>
      <c r="D104" s="31">
        <v>-0.85350000000000004</v>
      </c>
      <c r="E104" s="13">
        <v>5.86</v>
      </c>
      <c r="F104" s="13">
        <v>17.059080000000002</v>
      </c>
      <c r="G104" s="13">
        <v>-88</v>
      </c>
      <c r="H104" s="13">
        <v>12</v>
      </c>
      <c r="I104" s="31">
        <v>-0.94</v>
      </c>
      <c r="J104" s="13">
        <v>0.09</v>
      </c>
      <c r="K104" s="20">
        <v>100</v>
      </c>
      <c r="L104" s="29">
        <v>8.9999999999999998E-4</v>
      </c>
      <c r="M104" s="25"/>
      <c r="N104" s="25"/>
    </row>
    <row r="105" spans="1:14" ht="15" thickBot="1" x14ac:dyDescent="0.25">
      <c r="A105" s="25"/>
      <c r="B105" s="25"/>
      <c r="C105" s="27">
        <v>-0.54391999999999996</v>
      </c>
      <c r="D105" s="31">
        <v>-0.85780000000000001</v>
      </c>
      <c r="E105" s="13">
        <v>5.69</v>
      </c>
      <c r="F105" s="13">
        <v>17.586680000000001</v>
      </c>
      <c r="G105" s="13">
        <v>-91</v>
      </c>
      <c r="H105" s="13">
        <v>9</v>
      </c>
      <c r="I105" s="31">
        <v>-0.95499999999999996</v>
      </c>
      <c r="J105" s="13">
        <v>0.09</v>
      </c>
      <c r="K105" s="20">
        <v>100</v>
      </c>
      <c r="L105" s="29">
        <v>8.9999999999999998E-4</v>
      </c>
      <c r="M105" s="25"/>
      <c r="N105" s="25"/>
    </row>
    <row r="106" spans="1:14" ht="15" thickBot="1" x14ac:dyDescent="0.25">
      <c r="A106" s="25"/>
      <c r="B106" s="25"/>
      <c r="C106" s="27">
        <v>-0.56074000000000002</v>
      </c>
      <c r="D106" s="31">
        <v>-0.86209999999999998</v>
      </c>
      <c r="E106" s="13">
        <v>5.52</v>
      </c>
      <c r="F106" s="13">
        <v>18.130600000000001</v>
      </c>
      <c r="G106" s="13">
        <v>-94</v>
      </c>
      <c r="H106" s="13">
        <v>6</v>
      </c>
      <c r="I106" s="31">
        <v>-0.97</v>
      </c>
      <c r="J106" s="13">
        <v>0.09</v>
      </c>
      <c r="K106" s="20">
        <v>100</v>
      </c>
      <c r="L106" s="29">
        <v>8.9999999999999998E-4</v>
      </c>
      <c r="M106" s="25"/>
      <c r="N106" s="25"/>
    </row>
    <row r="107" spans="1:14" ht="15" thickBot="1" x14ac:dyDescent="0.25">
      <c r="A107" s="25"/>
      <c r="B107" s="25"/>
      <c r="C107" s="27">
        <v>-0.57808000000000004</v>
      </c>
      <c r="D107" s="31">
        <v>-0.86619999999999997</v>
      </c>
      <c r="E107" s="13">
        <v>5.35</v>
      </c>
      <c r="F107" s="13">
        <v>18.69134</v>
      </c>
      <c r="G107" s="13">
        <v>-97</v>
      </c>
      <c r="H107" s="13">
        <v>3</v>
      </c>
      <c r="I107" s="31">
        <v>-0.98499999999999999</v>
      </c>
      <c r="J107" s="13">
        <v>0.09</v>
      </c>
      <c r="K107" s="20">
        <v>100</v>
      </c>
      <c r="L107" s="29">
        <v>8.9999999999999998E-4</v>
      </c>
      <c r="M107" s="25"/>
      <c r="N107" s="25"/>
    </row>
    <row r="108" spans="1:14" ht="15" thickBot="1" x14ac:dyDescent="0.25">
      <c r="A108" s="25"/>
      <c r="B108" s="25"/>
      <c r="C108" s="27">
        <v>-0.59596000000000005</v>
      </c>
      <c r="D108" s="31">
        <v>-0.87029999999999996</v>
      </c>
      <c r="E108" s="13">
        <v>5.19</v>
      </c>
      <c r="F108" s="13">
        <v>19.26942</v>
      </c>
      <c r="G108" s="13">
        <v>-100</v>
      </c>
      <c r="H108" s="13">
        <v>0</v>
      </c>
      <c r="I108" s="31">
        <v>-1</v>
      </c>
      <c r="J108" s="13">
        <v>0.09</v>
      </c>
      <c r="K108" s="20">
        <v>100</v>
      </c>
      <c r="L108" s="29">
        <v>8.9999999999999998E-4</v>
      </c>
      <c r="M108" s="25"/>
      <c r="N108" s="25"/>
    </row>
    <row r="109" spans="1:14" ht="15" thickBot="1" x14ac:dyDescent="0.25">
      <c r="A109" s="25"/>
      <c r="B109" s="25"/>
      <c r="C109" s="27">
        <v>-0.61438999999999999</v>
      </c>
      <c r="D109" s="31">
        <v>-0.87419999999999998</v>
      </c>
      <c r="E109" s="13">
        <v>5.03</v>
      </c>
      <c r="F109" s="13">
        <v>19.865379999999998</v>
      </c>
      <c r="G109" s="13">
        <v>-103</v>
      </c>
      <c r="H109" s="13">
        <v>-3</v>
      </c>
      <c r="I109" s="31">
        <v>-1.0149999999999999</v>
      </c>
      <c r="J109" s="13">
        <v>0.09</v>
      </c>
      <c r="K109" s="20">
        <v>100</v>
      </c>
      <c r="L109" s="29">
        <v>8.9999999999999998E-4</v>
      </c>
      <c r="M109" s="25"/>
      <c r="N109" s="25"/>
    </row>
    <row r="110" spans="1:14" ht="15" thickBot="1" x14ac:dyDescent="0.25">
      <c r="A110" s="25"/>
      <c r="B110" s="25"/>
      <c r="C110" s="27">
        <v>-0.63339999999999996</v>
      </c>
      <c r="D110" s="31">
        <v>-0.87790000000000001</v>
      </c>
      <c r="E110" s="13">
        <v>4.88</v>
      </c>
      <c r="F110" s="13">
        <v>20.479780000000002</v>
      </c>
      <c r="G110" s="13">
        <v>-106</v>
      </c>
      <c r="H110" s="13">
        <v>-6</v>
      </c>
      <c r="I110" s="31">
        <v>-1.03</v>
      </c>
      <c r="J110" s="13">
        <v>0.09</v>
      </c>
      <c r="K110" s="20">
        <v>100</v>
      </c>
      <c r="L110" s="29">
        <v>8.9999999999999998E-4</v>
      </c>
      <c r="M110" s="25"/>
      <c r="N110" s="25"/>
    </row>
    <row r="111" spans="1:14" ht="15" thickBot="1" x14ac:dyDescent="0.25">
      <c r="A111" s="25"/>
      <c r="B111" s="25"/>
      <c r="C111" s="27">
        <v>-0.65298</v>
      </c>
      <c r="D111" s="31">
        <v>-0.88160000000000005</v>
      </c>
      <c r="E111" s="13">
        <v>4.74</v>
      </c>
      <c r="F111" s="13">
        <v>21.11317</v>
      </c>
      <c r="G111" s="13">
        <v>-109</v>
      </c>
      <c r="H111" s="13">
        <v>-9</v>
      </c>
      <c r="I111" s="31">
        <v>-1.0449999999999999</v>
      </c>
      <c r="J111" s="13">
        <v>0.09</v>
      </c>
      <c r="K111" s="20">
        <v>100</v>
      </c>
      <c r="L111" s="29">
        <v>8.9999999999999998E-4</v>
      </c>
      <c r="M111" s="25"/>
      <c r="N111" s="25"/>
    </row>
    <row r="112" spans="1:14" ht="15" thickBot="1" x14ac:dyDescent="0.25">
      <c r="A112" s="25"/>
      <c r="B112" s="25"/>
      <c r="C112" s="27">
        <v>-0.67318</v>
      </c>
      <c r="D112" s="31">
        <v>-0.8851</v>
      </c>
      <c r="E112" s="13">
        <v>4.59</v>
      </c>
      <c r="F112" s="13">
        <v>21.766159999999999</v>
      </c>
      <c r="G112" s="13">
        <v>-112</v>
      </c>
      <c r="H112" s="13">
        <v>-12</v>
      </c>
      <c r="I112" s="31">
        <v>-1.06</v>
      </c>
      <c r="J112" s="13">
        <v>0.09</v>
      </c>
      <c r="K112" s="20">
        <v>100</v>
      </c>
      <c r="L112" s="29">
        <v>8.9999999999999998E-4</v>
      </c>
      <c r="M112" s="25"/>
      <c r="N112" s="25"/>
    </row>
    <row r="113" spans="1:14" ht="15" thickBot="1" x14ac:dyDescent="0.25">
      <c r="A113" s="25"/>
      <c r="B113" s="25"/>
      <c r="C113" s="27">
        <v>-0.69399999999999995</v>
      </c>
      <c r="D113" s="31">
        <v>-0.88859999999999995</v>
      </c>
      <c r="E113" s="13">
        <v>4.46</v>
      </c>
      <c r="F113" s="13">
        <v>22.439340000000001</v>
      </c>
      <c r="G113" s="13">
        <v>-115</v>
      </c>
      <c r="H113" s="13">
        <v>-15</v>
      </c>
      <c r="I113" s="31">
        <v>-1.075</v>
      </c>
      <c r="J113" s="13">
        <v>0.09</v>
      </c>
      <c r="K113" s="20">
        <v>100</v>
      </c>
      <c r="L113" s="29">
        <v>8.9999999999999998E-4</v>
      </c>
      <c r="M113" s="25"/>
      <c r="N113" s="25"/>
    </row>
    <row r="114" spans="1:14" ht="15" thickBot="1" x14ac:dyDescent="0.25">
      <c r="A114" s="25"/>
      <c r="B114" s="25"/>
      <c r="C114" s="27">
        <v>-0.71545999999999998</v>
      </c>
      <c r="D114" s="31">
        <v>-0.89190000000000003</v>
      </c>
      <c r="E114" s="13">
        <v>4.32</v>
      </c>
      <c r="F114" s="13">
        <v>23.13334</v>
      </c>
      <c r="G114" s="13">
        <v>-118</v>
      </c>
      <c r="H114" s="13">
        <v>-18</v>
      </c>
      <c r="I114" s="31">
        <v>-1.0900000000000001</v>
      </c>
      <c r="J114" s="13">
        <v>0.09</v>
      </c>
      <c r="K114" s="20">
        <v>100</v>
      </c>
      <c r="L114" s="29">
        <v>8.9999999999999998E-4</v>
      </c>
      <c r="M114" s="25"/>
      <c r="N114" s="25"/>
    </row>
    <row r="115" spans="1:14" ht="15" thickBot="1" x14ac:dyDescent="0.25">
      <c r="A115" s="25"/>
      <c r="B115" s="25"/>
      <c r="C115" s="27">
        <v>-0.73758999999999997</v>
      </c>
      <c r="D115" s="31">
        <v>-0.8952</v>
      </c>
      <c r="E115" s="13">
        <v>4.1900000000000004</v>
      </c>
      <c r="F115" s="13">
        <v>23.848800000000001</v>
      </c>
      <c r="G115" s="13">
        <v>-121</v>
      </c>
      <c r="H115" s="13">
        <v>-21</v>
      </c>
      <c r="I115" s="31">
        <v>-1.105</v>
      </c>
      <c r="J115" s="13">
        <v>0.09</v>
      </c>
      <c r="K115" s="20">
        <v>100</v>
      </c>
      <c r="L115" s="29">
        <v>8.9999999999999998E-4</v>
      </c>
      <c r="M115" s="25"/>
      <c r="N115" s="25"/>
    </row>
    <row r="116" spans="1:14" ht="15" thickBot="1" x14ac:dyDescent="0.25">
      <c r="A116" s="25"/>
      <c r="B116" s="25"/>
      <c r="C116" s="27">
        <v>-0.76039999999999996</v>
      </c>
      <c r="D116" s="31">
        <v>-0.89829999999999999</v>
      </c>
      <c r="E116" s="13">
        <v>4.07</v>
      </c>
      <c r="F116" s="13">
        <v>24.586390000000002</v>
      </c>
      <c r="G116" s="13">
        <v>-124</v>
      </c>
      <c r="H116" s="13">
        <v>-24</v>
      </c>
      <c r="I116" s="31">
        <v>-1.1200000000000001</v>
      </c>
      <c r="J116" s="13">
        <v>0.09</v>
      </c>
      <c r="K116" s="20">
        <v>100</v>
      </c>
      <c r="L116" s="29">
        <v>8.9999999999999998E-4</v>
      </c>
      <c r="M116" s="25"/>
      <c r="N116" s="25"/>
    </row>
    <row r="117" spans="1:14" ht="15" thickBot="1" x14ac:dyDescent="0.25">
      <c r="A117" s="25"/>
      <c r="B117" s="25"/>
      <c r="C117" s="27">
        <v>-0.78391999999999995</v>
      </c>
      <c r="D117" s="31">
        <v>-0.90139999999999998</v>
      </c>
      <c r="E117" s="13">
        <v>3.95</v>
      </c>
      <c r="F117" s="13">
        <v>25.346800000000002</v>
      </c>
      <c r="G117" s="13">
        <v>-127</v>
      </c>
      <c r="H117" s="13">
        <v>-27</v>
      </c>
      <c r="I117" s="31">
        <v>-1.135</v>
      </c>
      <c r="J117" s="13">
        <v>0.09</v>
      </c>
      <c r="K117" s="20">
        <v>100</v>
      </c>
      <c r="L117" s="29">
        <v>8.9999999999999998E-4</v>
      </c>
      <c r="M117" s="25"/>
      <c r="N117" s="25"/>
    </row>
    <row r="118" spans="1:14" ht="15" thickBot="1" x14ac:dyDescent="0.25">
      <c r="A118" s="25"/>
      <c r="B118" s="25"/>
      <c r="C118" s="27">
        <v>-0.80817000000000005</v>
      </c>
      <c r="D118" s="31">
        <v>-0.90429999999999999</v>
      </c>
      <c r="E118" s="13">
        <v>3.83</v>
      </c>
      <c r="F118" s="13">
        <v>26.13072</v>
      </c>
      <c r="G118" s="13">
        <v>-130</v>
      </c>
      <c r="H118" s="13">
        <v>-30</v>
      </c>
      <c r="I118" s="31">
        <v>-1.1499999999999999</v>
      </c>
      <c r="J118" s="13">
        <v>0.09</v>
      </c>
      <c r="K118" s="20">
        <v>100</v>
      </c>
      <c r="L118" s="29">
        <v>8.9999999999999998E-4</v>
      </c>
      <c r="M118" s="25"/>
      <c r="N118" s="25"/>
    </row>
    <row r="119" spans="1:14" ht="15" thickBot="1" x14ac:dyDescent="0.25">
      <c r="A119" s="25"/>
      <c r="B119" s="25"/>
      <c r="C119" s="27">
        <v>-0.83316000000000001</v>
      </c>
      <c r="D119" s="31">
        <v>-0.90720000000000001</v>
      </c>
      <c r="E119" s="13">
        <v>3.71</v>
      </c>
      <c r="F119" s="13">
        <v>26.938880000000001</v>
      </c>
      <c r="G119" s="13">
        <v>-133</v>
      </c>
      <c r="H119" s="13">
        <v>-33</v>
      </c>
      <c r="I119" s="31">
        <v>-1.165</v>
      </c>
      <c r="J119" s="13">
        <v>0.09</v>
      </c>
      <c r="K119" s="20">
        <v>100</v>
      </c>
      <c r="L119" s="29">
        <v>8.9999999999999998E-4</v>
      </c>
      <c r="M119" s="25"/>
      <c r="N119" s="25"/>
    </row>
    <row r="120" spans="1:14" ht="15" thickBot="1" x14ac:dyDescent="0.25">
      <c r="A120" s="25"/>
      <c r="B120" s="25"/>
      <c r="C120" s="27">
        <v>-0.85892999999999997</v>
      </c>
      <c r="D120" s="31">
        <v>-0.91</v>
      </c>
      <c r="E120" s="13">
        <v>3.6</v>
      </c>
      <c r="F120" s="13">
        <v>27.772040000000001</v>
      </c>
      <c r="G120" s="13">
        <v>-136</v>
      </c>
      <c r="H120" s="13">
        <v>-36</v>
      </c>
      <c r="I120" s="31">
        <v>-1.18</v>
      </c>
      <c r="J120" s="13">
        <v>0.09</v>
      </c>
      <c r="K120" s="20">
        <v>100</v>
      </c>
      <c r="L120" s="29">
        <v>8.9999999999999998E-4</v>
      </c>
      <c r="M120" s="25"/>
      <c r="N120" s="25"/>
    </row>
    <row r="121" spans="1:14" ht="15" thickBot="1" x14ac:dyDescent="0.25">
      <c r="A121" s="25"/>
      <c r="B121" s="25"/>
      <c r="C121" s="27">
        <v>-0.88549</v>
      </c>
      <c r="D121" s="31">
        <v>-0.91269999999999996</v>
      </c>
      <c r="E121" s="13">
        <v>3.49</v>
      </c>
      <c r="F121" s="13">
        <v>28.630970000000001</v>
      </c>
      <c r="G121" s="13">
        <v>-139</v>
      </c>
      <c r="H121" s="13">
        <v>-39</v>
      </c>
      <c r="I121" s="31">
        <v>-1.1950000000000001</v>
      </c>
      <c r="J121" s="13">
        <v>0.09</v>
      </c>
      <c r="K121" s="20">
        <v>100</v>
      </c>
      <c r="L121" s="29">
        <v>8.9999999999999998E-4</v>
      </c>
      <c r="M121" s="25"/>
      <c r="N121" s="25"/>
    </row>
    <row r="122" spans="1:14" ht="15" thickBot="1" x14ac:dyDescent="0.25">
      <c r="A122" s="25"/>
      <c r="B122" s="25"/>
      <c r="C122" s="27">
        <v>-0.91288000000000002</v>
      </c>
      <c r="D122" s="31">
        <v>-0.9153</v>
      </c>
      <c r="E122" s="13">
        <v>3.39</v>
      </c>
      <c r="F122" s="13">
        <v>29.516470000000002</v>
      </c>
      <c r="G122" s="13">
        <v>-142</v>
      </c>
      <c r="H122" s="13">
        <v>-42</v>
      </c>
      <c r="I122" s="31">
        <v>-1.21</v>
      </c>
      <c r="J122" s="13">
        <v>0.09</v>
      </c>
      <c r="K122" s="20">
        <v>100</v>
      </c>
      <c r="L122" s="29">
        <v>8.9999999999999998E-4</v>
      </c>
      <c r="M122" s="25"/>
      <c r="N122" s="25"/>
    </row>
    <row r="123" spans="1:14" ht="15" thickBot="1" x14ac:dyDescent="0.25">
      <c r="A123" s="25"/>
      <c r="B123" s="25"/>
      <c r="C123" s="27">
        <v>-0.94111</v>
      </c>
      <c r="D123" s="31">
        <v>-0.91779999999999995</v>
      </c>
      <c r="E123" s="13">
        <v>3.29</v>
      </c>
      <c r="F123" s="13">
        <v>30.429349999999999</v>
      </c>
      <c r="G123" s="13">
        <v>-145</v>
      </c>
      <c r="H123" s="13">
        <v>-45</v>
      </c>
      <c r="I123" s="31">
        <v>-1.2250000000000001</v>
      </c>
      <c r="J123" s="13">
        <v>0.09</v>
      </c>
      <c r="K123" s="20">
        <v>100</v>
      </c>
      <c r="L123" s="29">
        <v>8.9999999999999998E-4</v>
      </c>
      <c r="M123" s="25"/>
      <c r="N123" s="25"/>
    </row>
    <row r="124" spans="1:14" ht="15" thickBot="1" x14ac:dyDescent="0.25">
      <c r="A124" s="25"/>
      <c r="B124" s="25"/>
      <c r="C124" s="27">
        <v>-0.97021999999999997</v>
      </c>
      <c r="D124" s="31">
        <v>-0.92030000000000001</v>
      </c>
      <c r="E124" s="13">
        <v>3.19</v>
      </c>
      <c r="F124" s="13">
        <v>31.370460000000001</v>
      </c>
      <c r="G124" s="13">
        <v>-148</v>
      </c>
      <c r="H124" s="13">
        <v>-48</v>
      </c>
      <c r="I124" s="31">
        <v>-1.24</v>
      </c>
      <c r="J124" s="13">
        <v>0.09</v>
      </c>
      <c r="K124" s="20">
        <v>100</v>
      </c>
      <c r="L124" s="29">
        <v>8.9999999999999998E-4</v>
      </c>
      <c r="M124" s="25"/>
      <c r="N124" s="25"/>
    </row>
    <row r="125" spans="1:14" ht="15" thickBot="1" x14ac:dyDescent="0.25">
      <c r="A125" s="25"/>
      <c r="B125" s="25"/>
      <c r="C125" s="27">
        <v>-1.00023</v>
      </c>
      <c r="D125" s="31">
        <v>-0.92269999999999996</v>
      </c>
      <c r="E125" s="13">
        <v>3.09</v>
      </c>
      <c r="F125" s="13">
        <v>32.340679999999999</v>
      </c>
      <c r="G125" s="13">
        <v>-151</v>
      </c>
      <c r="H125" s="13">
        <v>-51</v>
      </c>
      <c r="I125" s="31">
        <v>-1.2549999999999999</v>
      </c>
      <c r="J125" s="13">
        <v>0.09</v>
      </c>
      <c r="K125" s="20">
        <v>100</v>
      </c>
      <c r="L125" s="29">
        <v>8.9999999999999998E-4</v>
      </c>
      <c r="M125" s="25"/>
      <c r="N125" s="25"/>
    </row>
    <row r="126" spans="1:14" ht="15" thickBot="1" x14ac:dyDescent="0.25">
      <c r="A126" s="25"/>
      <c r="B126" s="25"/>
      <c r="C126" s="27">
        <v>-1.0311600000000001</v>
      </c>
      <c r="D126" s="31">
        <v>-0.92500000000000004</v>
      </c>
      <c r="E126" s="13">
        <v>3</v>
      </c>
      <c r="F126" s="13">
        <v>33.340910000000001</v>
      </c>
      <c r="G126" s="13">
        <v>-154</v>
      </c>
      <c r="H126" s="13">
        <v>-54</v>
      </c>
      <c r="I126" s="31">
        <v>-1.27</v>
      </c>
      <c r="J126" s="13">
        <v>0.09</v>
      </c>
      <c r="K126" s="20">
        <v>100</v>
      </c>
      <c r="L126" s="29">
        <v>8.9999999999999998E-4</v>
      </c>
      <c r="M126" s="25"/>
      <c r="N126" s="25"/>
    </row>
    <row r="127" spans="1:14" ht="15" thickBot="1" x14ac:dyDescent="0.25">
      <c r="A127" s="25"/>
      <c r="B127" s="25"/>
      <c r="C127" s="27">
        <v>-1.0630500000000001</v>
      </c>
      <c r="D127" s="31">
        <v>-0.92730000000000001</v>
      </c>
      <c r="E127" s="13">
        <v>2.91</v>
      </c>
      <c r="F127" s="13">
        <v>34.372070000000001</v>
      </c>
      <c r="G127" s="13">
        <v>-157</v>
      </c>
      <c r="H127" s="13">
        <v>-57</v>
      </c>
      <c r="I127" s="31">
        <v>-1.2849999999999999</v>
      </c>
      <c r="J127" s="13">
        <v>0.09</v>
      </c>
      <c r="K127" s="20">
        <v>100</v>
      </c>
      <c r="L127" s="29">
        <v>8.9999999999999998E-4</v>
      </c>
      <c r="M127" s="25"/>
      <c r="N127" s="25"/>
    </row>
    <row r="128" spans="1:14" ht="15" thickBot="1" x14ac:dyDescent="0.25">
      <c r="A128" s="25"/>
      <c r="B128" s="25"/>
      <c r="C128" s="27">
        <v>-1.0959300000000001</v>
      </c>
      <c r="D128" s="31">
        <v>-0.9294</v>
      </c>
      <c r="E128" s="13">
        <v>2.82</v>
      </c>
      <c r="F128" s="13">
        <v>35.435130000000001</v>
      </c>
      <c r="G128" s="13">
        <v>-160</v>
      </c>
      <c r="H128" s="13">
        <v>-60</v>
      </c>
      <c r="I128" s="31">
        <v>-1.3</v>
      </c>
      <c r="J128" s="13">
        <v>0.09</v>
      </c>
      <c r="K128" s="20">
        <v>100</v>
      </c>
      <c r="L128" s="29">
        <v>8.9999999999999998E-4</v>
      </c>
      <c r="M128" s="25"/>
      <c r="N128" s="25"/>
    </row>
    <row r="129" spans="1:14" ht="15" thickBot="1" x14ac:dyDescent="0.25">
      <c r="A129" s="25"/>
      <c r="B129" s="25"/>
      <c r="C129" s="27">
        <v>-1.1298299999999999</v>
      </c>
      <c r="D129" s="31">
        <v>-0.93159999999999998</v>
      </c>
      <c r="E129" s="13">
        <v>2.74</v>
      </c>
      <c r="F129" s="13">
        <v>36.531059999999997</v>
      </c>
      <c r="G129" s="13">
        <v>-163</v>
      </c>
      <c r="H129" s="13">
        <v>-63</v>
      </c>
      <c r="I129" s="31">
        <v>-1.3149999999999999</v>
      </c>
      <c r="J129" s="13">
        <v>0.09</v>
      </c>
      <c r="K129" s="20">
        <v>100</v>
      </c>
      <c r="L129" s="29">
        <v>8.9999999999999998E-4</v>
      </c>
      <c r="M129" s="25"/>
      <c r="N129" s="25"/>
    </row>
    <row r="130" spans="1:14" ht="15" thickBot="1" x14ac:dyDescent="0.25">
      <c r="A130" s="25"/>
      <c r="B130" s="25"/>
      <c r="C130" s="27">
        <v>-1.1647700000000001</v>
      </c>
      <c r="D130" s="31">
        <v>-0.93359999999999999</v>
      </c>
      <c r="E130" s="13">
        <v>2.66</v>
      </c>
      <c r="F130" s="13">
        <v>37.660879999999999</v>
      </c>
      <c r="G130" s="13">
        <v>-166</v>
      </c>
      <c r="H130" s="13">
        <v>-66</v>
      </c>
      <c r="I130" s="31">
        <v>-1.33</v>
      </c>
      <c r="J130" s="13">
        <v>0.09</v>
      </c>
      <c r="K130" s="20">
        <v>100</v>
      </c>
      <c r="L130" s="29">
        <v>8.9999999999999998E-4</v>
      </c>
      <c r="M130" s="25"/>
      <c r="N130" s="25"/>
    </row>
    <row r="131" spans="1:14" ht="15" thickBot="1" x14ac:dyDescent="0.25">
      <c r="A131" s="25"/>
      <c r="B131" s="25"/>
      <c r="C131" s="27">
        <v>-1.20079</v>
      </c>
      <c r="D131" s="31">
        <v>-0.93559999999999999</v>
      </c>
      <c r="E131" s="13">
        <v>2.58</v>
      </c>
      <c r="F131" s="13">
        <v>38.825650000000003</v>
      </c>
      <c r="G131" s="13">
        <v>-169</v>
      </c>
      <c r="H131" s="13">
        <v>-69</v>
      </c>
      <c r="I131" s="31">
        <v>-1.345</v>
      </c>
      <c r="J131" s="13">
        <v>0.09</v>
      </c>
      <c r="K131" s="20">
        <v>100</v>
      </c>
      <c r="L131" s="29">
        <v>8.9999999999999998E-4</v>
      </c>
      <c r="M131" s="25"/>
      <c r="N131" s="25"/>
    </row>
    <row r="132" spans="1:14" ht="15" thickBot="1" x14ac:dyDescent="0.25">
      <c r="A132" s="25"/>
      <c r="B132" s="25"/>
      <c r="C132" s="27">
        <v>-1.23793</v>
      </c>
      <c r="D132" s="31">
        <v>-0.9375</v>
      </c>
      <c r="E132" s="13">
        <v>2.5</v>
      </c>
      <c r="F132" s="13">
        <v>40.026449999999997</v>
      </c>
      <c r="G132" s="13">
        <v>-172</v>
      </c>
      <c r="H132" s="13">
        <v>-72</v>
      </c>
      <c r="I132" s="31">
        <v>-1.36</v>
      </c>
      <c r="J132" s="13">
        <v>0.09</v>
      </c>
      <c r="K132" s="20">
        <v>100</v>
      </c>
      <c r="L132" s="29">
        <v>8.9999999999999998E-4</v>
      </c>
      <c r="M132" s="25"/>
      <c r="N132" s="25"/>
    </row>
    <row r="133" spans="1:14" ht="15" thickBot="1" x14ac:dyDescent="0.25">
      <c r="A133" s="25"/>
      <c r="B133" s="25"/>
      <c r="C133" s="27">
        <v>-1.2762199999999999</v>
      </c>
      <c r="D133" s="31">
        <v>-0.93940000000000001</v>
      </c>
      <c r="E133" s="13">
        <v>2.42</v>
      </c>
      <c r="F133" s="13">
        <v>41.264380000000003</v>
      </c>
      <c r="G133" s="13">
        <v>-175</v>
      </c>
      <c r="H133" s="13">
        <v>-75</v>
      </c>
      <c r="I133" s="31">
        <v>-1.375</v>
      </c>
      <c r="J133" s="13">
        <v>0.09</v>
      </c>
      <c r="K133" s="20">
        <v>100</v>
      </c>
      <c r="L133" s="29">
        <v>8.9999999999999998E-4</v>
      </c>
      <c r="M133" s="25"/>
      <c r="N133" s="25"/>
    </row>
    <row r="134" spans="1:14" ht="15" thickBot="1" x14ac:dyDescent="0.25">
      <c r="A134" s="25"/>
      <c r="B134" s="25"/>
      <c r="C134" s="27">
        <v>-1.31569</v>
      </c>
      <c r="D134" s="31">
        <v>-0.94120000000000004</v>
      </c>
      <c r="E134" s="13">
        <v>2.35</v>
      </c>
      <c r="F134" s="13">
        <v>42.540599999999998</v>
      </c>
      <c r="G134" s="13">
        <v>-178</v>
      </c>
      <c r="H134" s="13">
        <v>-78</v>
      </c>
      <c r="I134" s="31">
        <v>-1.39</v>
      </c>
      <c r="J134" s="13">
        <v>0.09</v>
      </c>
      <c r="K134" s="20">
        <v>100</v>
      </c>
      <c r="L134" s="29">
        <v>8.9999999999999998E-4</v>
      </c>
      <c r="M134" s="25"/>
      <c r="N134" s="25"/>
    </row>
    <row r="135" spans="1:14" ht="15" thickBot="1" x14ac:dyDescent="0.25">
      <c r="A135" s="25"/>
      <c r="B135" s="25"/>
      <c r="C135" s="27">
        <v>-1.3563799999999999</v>
      </c>
      <c r="D135" s="31">
        <v>-0.94299999999999995</v>
      </c>
      <c r="E135" s="13">
        <v>2.2799999999999998</v>
      </c>
      <c r="F135" s="13">
        <v>43.856279999999998</v>
      </c>
      <c r="G135" s="13">
        <v>-181</v>
      </c>
      <c r="H135" s="13">
        <v>-81</v>
      </c>
      <c r="I135" s="31">
        <v>-1.405</v>
      </c>
      <c r="J135" s="13">
        <v>0.09</v>
      </c>
      <c r="K135" s="20">
        <v>100</v>
      </c>
      <c r="L135" s="29">
        <v>8.9999999999999998E-4</v>
      </c>
      <c r="M135" s="25"/>
      <c r="N135" s="25"/>
    </row>
    <row r="136" spans="1:14" ht="15" thickBot="1" x14ac:dyDescent="0.25">
      <c r="A136" s="25"/>
      <c r="B136" s="25"/>
      <c r="C136" s="27">
        <v>-1.3983300000000001</v>
      </c>
      <c r="D136" s="31">
        <v>-0.94469999999999998</v>
      </c>
      <c r="E136" s="13">
        <v>2.21</v>
      </c>
      <c r="F136" s="13">
        <v>45.21266</v>
      </c>
      <c r="G136" s="13">
        <v>-184</v>
      </c>
      <c r="H136" s="13">
        <v>-84</v>
      </c>
      <c r="I136" s="31">
        <v>-1.42</v>
      </c>
      <c r="J136" s="13">
        <v>0.09</v>
      </c>
      <c r="K136" s="20">
        <v>100</v>
      </c>
      <c r="L136" s="29">
        <v>8.9999999999999998E-4</v>
      </c>
      <c r="M136" s="25"/>
      <c r="N136" s="25"/>
    </row>
    <row r="137" spans="1:14" ht="15" thickBot="1" x14ac:dyDescent="0.25">
      <c r="A137" s="25"/>
      <c r="B137" s="25"/>
      <c r="C137" s="27">
        <v>-1.4415800000000001</v>
      </c>
      <c r="D137" s="31">
        <v>-0.94640000000000002</v>
      </c>
      <c r="E137" s="13">
        <v>2.15</v>
      </c>
      <c r="F137" s="13">
        <v>46.610990000000001</v>
      </c>
      <c r="G137" s="13">
        <v>-187</v>
      </c>
      <c r="H137" s="13">
        <v>-87</v>
      </c>
      <c r="I137" s="31">
        <v>-1.4350000000000001</v>
      </c>
      <c r="J137" s="13">
        <v>0.09</v>
      </c>
      <c r="K137" s="20">
        <v>100</v>
      </c>
      <c r="L137" s="29">
        <v>8.9999999999999998E-4</v>
      </c>
      <c r="M137" s="25"/>
      <c r="N137" s="25"/>
    </row>
    <row r="138" spans="1:14" ht="15" thickBot="1" x14ac:dyDescent="0.25">
      <c r="A138" s="25"/>
      <c r="B138" s="25"/>
      <c r="C138" s="27">
        <v>-1.4861599999999999</v>
      </c>
      <c r="D138" s="31">
        <v>-0.94799999999999995</v>
      </c>
      <c r="E138" s="13">
        <v>2.08</v>
      </c>
      <c r="F138" s="13">
        <v>48.052570000000003</v>
      </c>
      <c r="G138" s="13">
        <v>-190</v>
      </c>
      <c r="H138" s="13">
        <v>-90</v>
      </c>
      <c r="I138" s="31">
        <v>-1.45</v>
      </c>
      <c r="J138" s="13">
        <v>0.09</v>
      </c>
      <c r="K138" s="20">
        <v>100</v>
      </c>
      <c r="L138" s="29">
        <v>8.9999999999999998E-4</v>
      </c>
      <c r="M138" s="25"/>
      <c r="N138" s="25"/>
    </row>
    <row r="139" spans="1:14" ht="15" thickBot="1" x14ac:dyDescent="0.25">
      <c r="A139" s="25"/>
      <c r="B139" s="25"/>
      <c r="C139" s="27">
        <v>-1.53213</v>
      </c>
      <c r="D139" s="31">
        <v>-0.94950000000000001</v>
      </c>
      <c r="E139" s="13">
        <v>2.02</v>
      </c>
      <c r="F139" s="13">
        <v>49.538730000000001</v>
      </c>
      <c r="G139" s="13">
        <v>-193</v>
      </c>
      <c r="H139" s="13">
        <v>-93</v>
      </c>
      <c r="I139" s="31">
        <v>-1.4650000000000001</v>
      </c>
      <c r="J139" s="13">
        <v>0.09</v>
      </c>
      <c r="K139" s="20">
        <v>100</v>
      </c>
      <c r="L139" s="29">
        <v>8.9999999999999998E-4</v>
      </c>
      <c r="M139" s="25"/>
      <c r="N139" s="25"/>
    </row>
    <row r="140" spans="1:14" ht="15" thickBot="1" x14ac:dyDescent="0.25">
      <c r="A140" s="25"/>
      <c r="B140" s="25"/>
      <c r="C140" s="27">
        <v>-1.57951</v>
      </c>
      <c r="D140" s="31">
        <v>-0.95099999999999996</v>
      </c>
      <c r="E140" s="13">
        <v>1.96</v>
      </c>
      <c r="F140" s="13">
        <v>51.070860000000003</v>
      </c>
      <c r="G140" s="13">
        <v>-196</v>
      </c>
      <c r="H140" s="13">
        <v>-96</v>
      </c>
      <c r="I140" s="31">
        <v>-1.48</v>
      </c>
      <c r="J140" s="13">
        <v>0.09</v>
      </c>
      <c r="K140" s="20">
        <v>100</v>
      </c>
      <c r="L140" s="29">
        <v>8.9999999999999998E-4</v>
      </c>
      <c r="M140" s="25"/>
      <c r="N140" s="25"/>
    </row>
    <row r="141" spans="1:14" ht="15" thickBot="1" x14ac:dyDescent="0.25">
      <c r="A141" s="25"/>
      <c r="B141" s="25"/>
      <c r="C141" s="27">
        <v>-1.62836</v>
      </c>
      <c r="D141" s="31">
        <v>-0.95250000000000001</v>
      </c>
      <c r="E141" s="13">
        <v>1.9</v>
      </c>
      <c r="F141" s="13">
        <v>52.650370000000002</v>
      </c>
      <c r="G141" s="13">
        <v>-199</v>
      </c>
      <c r="H141" s="13">
        <v>-99</v>
      </c>
      <c r="I141" s="31">
        <v>-1.4950000000000001</v>
      </c>
      <c r="J141" s="13">
        <v>0.09</v>
      </c>
      <c r="K141" s="20">
        <v>100</v>
      </c>
      <c r="L141" s="29">
        <v>8.9999999999999998E-4</v>
      </c>
      <c r="M141" s="25"/>
      <c r="N141" s="25"/>
    </row>
    <row r="142" spans="1:14" ht="15" thickBot="1" x14ac:dyDescent="0.25">
      <c r="A142" s="25"/>
      <c r="B142" s="25"/>
      <c r="C142" s="27">
        <v>-1.67872</v>
      </c>
      <c r="D142" s="31">
        <v>-0.95389999999999997</v>
      </c>
      <c r="E142" s="13">
        <v>1.84</v>
      </c>
      <c r="F142" s="13">
        <v>54.278730000000003</v>
      </c>
      <c r="G142" s="13">
        <v>-202</v>
      </c>
      <c r="H142" s="13">
        <v>-102</v>
      </c>
      <c r="I142" s="31">
        <v>-1.51</v>
      </c>
      <c r="J142" s="13">
        <v>0.09</v>
      </c>
      <c r="K142" s="20">
        <v>100</v>
      </c>
      <c r="L142" s="29">
        <v>8.9999999999999998E-4</v>
      </c>
      <c r="M142" s="25"/>
      <c r="N142" s="25"/>
    </row>
    <row r="143" spans="1:14" ht="15" thickBot="1" x14ac:dyDescent="0.25">
      <c r="A143" s="25"/>
      <c r="B143" s="25"/>
      <c r="C143" s="27">
        <v>-1.73064</v>
      </c>
      <c r="D143" s="31">
        <v>-0.95530000000000004</v>
      </c>
      <c r="E143" s="13">
        <v>1.79</v>
      </c>
      <c r="F143" s="13">
        <v>55.957459999999998</v>
      </c>
      <c r="G143" s="13">
        <v>-205</v>
      </c>
      <c r="H143" s="13">
        <v>-105</v>
      </c>
      <c r="I143" s="31">
        <v>-1.5249999999999999</v>
      </c>
      <c r="J143" s="13">
        <v>0.09</v>
      </c>
      <c r="K143" s="20">
        <v>100</v>
      </c>
      <c r="L143" s="29">
        <v>8.9999999999999998E-4</v>
      </c>
      <c r="M143" s="25"/>
      <c r="N143" s="25"/>
    </row>
    <row r="144" spans="1:14" ht="15" thickBot="1" x14ac:dyDescent="0.25">
      <c r="A144" s="25"/>
      <c r="B144" s="25"/>
      <c r="C144" s="27">
        <v>-1.78417</v>
      </c>
      <c r="D144" s="31">
        <v>-0.95669999999999999</v>
      </c>
      <c r="E144" s="13">
        <v>1.73</v>
      </c>
      <c r="F144" s="13">
        <v>57.688099999999999</v>
      </c>
      <c r="G144" s="13">
        <v>-208</v>
      </c>
      <c r="H144" s="13">
        <v>-108</v>
      </c>
      <c r="I144" s="31">
        <v>-1.54</v>
      </c>
      <c r="J144" s="13">
        <v>0.09</v>
      </c>
      <c r="K144" s="20">
        <v>100</v>
      </c>
      <c r="L144" s="29">
        <v>8.9999999999999998E-4</v>
      </c>
      <c r="M144" s="25"/>
      <c r="N144" s="25"/>
    </row>
    <row r="145" spans="1:14" ht="15" thickBot="1" x14ac:dyDescent="0.25">
      <c r="A145" s="25"/>
      <c r="B145" s="25"/>
      <c r="C145" s="27">
        <v>-1.83935</v>
      </c>
      <c r="D145" s="31">
        <v>-0.95799999999999996</v>
      </c>
      <c r="E145" s="13">
        <v>1.68</v>
      </c>
      <c r="F145" s="13">
        <v>59.472270000000002</v>
      </c>
      <c r="G145" s="13">
        <v>-211</v>
      </c>
      <c r="H145" s="13">
        <v>-111</v>
      </c>
      <c r="I145" s="31">
        <v>-1.5549999999999999</v>
      </c>
      <c r="J145" s="13">
        <v>0.09</v>
      </c>
      <c r="K145" s="20">
        <v>100</v>
      </c>
      <c r="L145" s="29">
        <v>8.9999999999999998E-4</v>
      </c>
      <c r="M145" s="25"/>
      <c r="N145" s="25"/>
    </row>
    <row r="146" spans="1:14" ht="15" thickBot="1" x14ac:dyDescent="0.25">
      <c r="A146" s="25"/>
      <c r="B146" s="25"/>
      <c r="C146" s="27">
        <v>-1.8962399999999999</v>
      </c>
      <c r="D146" s="31">
        <v>-0.95920000000000005</v>
      </c>
      <c r="E146" s="13">
        <v>1.63</v>
      </c>
      <c r="F146" s="13">
        <v>61.311619999999998</v>
      </c>
      <c r="G146" s="13">
        <v>-214</v>
      </c>
      <c r="H146" s="13">
        <v>-114</v>
      </c>
      <c r="I146" s="31">
        <v>-1.57</v>
      </c>
      <c r="J146" s="13">
        <v>0.09</v>
      </c>
      <c r="K146" s="20">
        <v>100</v>
      </c>
      <c r="L146" s="29">
        <v>8.9999999999999998E-4</v>
      </c>
      <c r="M146" s="25"/>
      <c r="N146" s="25"/>
    </row>
    <row r="147" spans="1:14" ht="15" thickBot="1" x14ac:dyDescent="0.25">
      <c r="A147" s="25"/>
      <c r="B147" s="25"/>
      <c r="C147" s="27">
        <v>-1.95488</v>
      </c>
      <c r="D147" s="31">
        <v>-0.96040000000000003</v>
      </c>
      <c r="E147" s="13">
        <v>1.58</v>
      </c>
      <c r="F147" s="13">
        <v>63.207850000000001</v>
      </c>
      <c r="G147" s="13">
        <v>-217</v>
      </c>
      <c r="H147" s="13">
        <v>-117</v>
      </c>
      <c r="I147" s="31">
        <v>-1.585</v>
      </c>
      <c r="J147" s="13">
        <v>0.09</v>
      </c>
      <c r="K147" s="20">
        <v>100</v>
      </c>
      <c r="L147" s="29">
        <v>8.9999999999999998E-4</v>
      </c>
      <c r="M147" s="25"/>
      <c r="N147" s="25"/>
    </row>
    <row r="148" spans="1:14" ht="15" thickBot="1" x14ac:dyDescent="0.25">
      <c r="A148" s="25"/>
      <c r="B148" s="25"/>
      <c r="C148" s="27">
        <v>-2.0153400000000001</v>
      </c>
      <c r="D148" s="31">
        <v>-0.96160000000000001</v>
      </c>
      <c r="E148" s="13">
        <v>1.53</v>
      </c>
      <c r="F148" s="13">
        <v>65.162729999999996</v>
      </c>
      <c r="G148" s="13">
        <v>-220</v>
      </c>
      <c r="H148" s="13">
        <v>-120</v>
      </c>
      <c r="I148" s="31">
        <v>-1.6</v>
      </c>
      <c r="J148" s="13">
        <v>0.09</v>
      </c>
      <c r="K148" s="20">
        <v>100</v>
      </c>
      <c r="L148" s="29">
        <v>8.9999999999999998E-4</v>
      </c>
      <c r="M148" s="25"/>
      <c r="N148" s="25"/>
    </row>
    <row r="149" spans="1:14" ht="15" thickBot="1" x14ac:dyDescent="0.25">
      <c r="A149" s="25"/>
      <c r="B149" s="25"/>
      <c r="C149" s="27">
        <v>-2.0776699999999999</v>
      </c>
      <c r="D149" s="31">
        <v>-0.96279999999999999</v>
      </c>
      <c r="E149" s="13">
        <v>1.49</v>
      </c>
      <c r="F149" s="13">
        <v>67.178079999999994</v>
      </c>
      <c r="G149" s="13">
        <v>-223</v>
      </c>
      <c r="H149" s="13">
        <v>-123</v>
      </c>
      <c r="I149" s="31">
        <v>-1.615</v>
      </c>
      <c r="J149" s="13">
        <v>0.09</v>
      </c>
      <c r="K149" s="20">
        <v>100</v>
      </c>
      <c r="L149" s="29">
        <v>8.9999999999999998E-4</v>
      </c>
      <c r="M149" s="25"/>
      <c r="N149" s="25"/>
    </row>
    <row r="150" spans="1:14" ht="15" thickBot="1" x14ac:dyDescent="0.25">
      <c r="A150" s="25"/>
      <c r="B150" s="25"/>
      <c r="C150" s="27">
        <v>-2.1419299999999999</v>
      </c>
      <c r="D150" s="31">
        <v>-0.96389999999999998</v>
      </c>
      <c r="E150" s="13">
        <v>1.44</v>
      </c>
      <c r="F150" s="13">
        <v>69.255750000000006</v>
      </c>
      <c r="G150" s="13">
        <v>-226</v>
      </c>
      <c r="H150" s="13">
        <v>-126</v>
      </c>
      <c r="I150" s="31">
        <v>-1.63</v>
      </c>
      <c r="J150" s="13">
        <v>0.09</v>
      </c>
      <c r="K150" s="20">
        <v>100</v>
      </c>
      <c r="L150" s="29">
        <v>8.9999999999999998E-4</v>
      </c>
      <c r="M150" s="25"/>
      <c r="N150" s="25"/>
    </row>
    <row r="151" spans="1:14" ht="15" thickBot="1" x14ac:dyDescent="0.25">
      <c r="A151" s="25"/>
      <c r="B151" s="25"/>
      <c r="C151" s="27">
        <v>-2.20818</v>
      </c>
      <c r="D151" s="31">
        <v>-0.96499999999999997</v>
      </c>
      <c r="E151" s="13">
        <v>1.4</v>
      </c>
      <c r="F151" s="13">
        <v>71.397679999999994</v>
      </c>
      <c r="G151" s="13">
        <v>-229</v>
      </c>
      <c r="H151" s="13">
        <v>-129</v>
      </c>
      <c r="I151" s="31">
        <v>-1.645</v>
      </c>
      <c r="J151" s="13">
        <v>0.09</v>
      </c>
      <c r="K151" s="20">
        <v>100</v>
      </c>
      <c r="L151" s="29">
        <v>8.9999999999999998E-4</v>
      </c>
      <c r="M151" s="25"/>
      <c r="N151" s="25"/>
    </row>
    <row r="152" spans="1:14" ht="15" thickBot="1" x14ac:dyDescent="0.25">
      <c r="A152" s="25"/>
      <c r="B152" s="25"/>
      <c r="C152" s="27">
        <v>-2.2764700000000002</v>
      </c>
      <c r="D152" s="31">
        <v>-0.96599999999999997</v>
      </c>
      <c r="E152" s="13">
        <v>1.36</v>
      </c>
      <c r="F152" s="13">
        <v>73.605850000000004</v>
      </c>
      <c r="G152" s="13">
        <v>-232</v>
      </c>
      <c r="H152" s="13">
        <v>-132</v>
      </c>
      <c r="I152" s="31">
        <v>-1.66</v>
      </c>
      <c r="J152" s="13">
        <v>0.09</v>
      </c>
      <c r="K152" s="20">
        <v>100</v>
      </c>
      <c r="L152" s="29">
        <v>8.9999999999999998E-4</v>
      </c>
      <c r="M152" s="25"/>
      <c r="N152" s="25"/>
    </row>
    <row r="153" spans="1:14" ht="15" thickBot="1" x14ac:dyDescent="0.25">
      <c r="A153" s="25"/>
      <c r="B153" s="25"/>
      <c r="C153" s="27">
        <v>-2.3468800000000001</v>
      </c>
      <c r="D153" s="31">
        <v>-0.96709999999999996</v>
      </c>
      <c r="E153" s="13">
        <v>1.32</v>
      </c>
      <c r="F153" s="13">
        <v>75.882320000000007</v>
      </c>
      <c r="G153" s="13">
        <v>-235</v>
      </c>
      <c r="H153" s="13">
        <v>-135</v>
      </c>
      <c r="I153" s="31">
        <v>-1.675</v>
      </c>
      <c r="J153" s="13">
        <v>0.09</v>
      </c>
      <c r="K153" s="20">
        <v>100</v>
      </c>
      <c r="L153" s="29">
        <v>8.9999999999999998E-4</v>
      </c>
      <c r="M153" s="25"/>
      <c r="N153" s="25"/>
    </row>
    <row r="154" spans="1:14" ht="15" thickBot="1" x14ac:dyDescent="0.25">
      <c r="A154" s="25"/>
      <c r="B154" s="25"/>
      <c r="C154" s="27">
        <v>-2.4194599999999999</v>
      </c>
      <c r="D154" s="31">
        <v>-0.96799999999999997</v>
      </c>
      <c r="E154" s="13">
        <v>1.28</v>
      </c>
      <c r="F154" s="13">
        <v>78.229200000000006</v>
      </c>
      <c r="G154" s="13">
        <v>-238</v>
      </c>
      <c r="H154" s="13">
        <v>-138</v>
      </c>
      <c r="I154" s="31">
        <v>-1.69</v>
      </c>
      <c r="J154" s="13">
        <v>0.09</v>
      </c>
      <c r="K154" s="20">
        <v>100</v>
      </c>
      <c r="L154" s="29">
        <v>8.9999999999999998E-4</v>
      </c>
      <c r="M154" s="25"/>
      <c r="N154" s="25"/>
    </row>
    <row r="155" spans="1:14" ht="15" thickBot="1" x14ac:dyDescent="0.25">
      <c r="A155" s="25"/>
      <c r="B155" s="25"/>
      <c r="C155" s="27">
        <v>-2.4942899999999999</v>
      </c>
      <c r="D155" s="31">
        <v>-0.96899999999999997</v>
      </c>
      <c r="E155" s="13">
        <v>1.24</v>
      </c>
      <c r="F155" s="13">
        <v>80.648660000000007</v>
      </c>
      <c r="G155" s="13">
        <v>-241</v>
      </c>
      <c r="H155" s="13">
        <v>-141</v>
      </c>
      <c r="I155" s="31">
        <v>-1.7050000000000001</v>
      </c>
      <c r="J155" s="13">
        <v>0.09</v>
      </c>
      <c r="K155" s="20">
        <v>100</v>
      </c>
      <c r="L155" s="29">
        <v>8.9999999999999998E-4</v>
      </c>
      <c r="M155" s="25"/>
      <c r="N155" s="25"/>
    </row>
    <row r="156" spans="1:14" ht="15" thickBot="1" x14ac:dyDescent="0.25">
      <c r="A156" s="25"/>
      <c r="B156" s="25"/>
      <c r="C156" s="27">
        <v>-2.5714299999999999</v>
      </c>
      <c r="D156" s="31">
        <v>-0.96989999999999998</v>
      </c>
      <c r="E156" s="13">
        <v>1.2</v>
      </c>
      <c r="F156" s="13">
        <v>83.142949999999999</v>
      </c>
      <c r="G156" s="13">
        <v>-244</v>
      </c>
      <c r="H156" s="13">
        <v>-144</v>
      </c>
      <c r="I156" s="31">
        <v>-1.72</v>
      </c>
      <c r="J156" s="13">
        <v>0.09</v>
      </c>
      <c r="K156" s="20">
        <v>100</v>
      </c>
      <c r="L156" s="29">
        <v>8.9999999999999998E-4</v>
      </c>
      <c r="M156" s="25"/>
      <c r="N156" s="25"/>
    </row>
    <row r="157" spans="1:14" ht="15" thickBot="1" x14ac:dyDescent="0.25">
      <c r="A157" s="25"/>
      <c r="B157" s="25"/>
      <c r="C157" s="27">
        <v>-2.65096</v>
      </c>
      <c r="D157" s="31">
        <v>-0.9708</v>
      </c>
      <c r="E157" s="13">
        <v>1.17</v>
      </c>
      <c r="F157" s="13">
        <v>85.714380000000006</v>
      </c>
      <c r="G157" s="13">
        <v>-247</v>
      </c>
      <c r="H157" s="13">
        <v>-147</v>
      </c>
      <c r="I157" s="31">
        <v>-1.7350000000000001</v>
      </c>
      <c r="J157" s="13">
        <v>0.09</v>
      </c>
      <c r="K157" s="20">
        <v>100</v>
      </c>
      <c r="L157" s="29">
        <v>8.9999999999999998E-4</v>
      </c>
      <c r="M157" s="25"/>
      <c r="N157" s="25"/>
    </row>
    <row r="158" spans="1:14" ht="15" thickBot="1" x14ac:dyDescent="0.25">
      <c r="A158" s="25"/>
      <c r="B158" s="25"/>
      <c r="C158" s="27">
        <v>-2.7329500000000002</v>
      </c>
      <c r="D158" s="31">
        <v>-0.97170000000000001</v>
      </c>
      <c r="E158" s="13">
        <v>1.1299999999999999</v>
      </c>
      <c r="F158" s="13">
        <v>88.365340000000003</v>
      </c>
      <c r="G158" s="13">
        <v>-250</v>
      </c>
      <c r="H158" s="13">
        <v>-150</v>
      </c>
      <c r="I158" s="31">
        <v>-1.75</v>
      </c>
      <c r="J158" s="13">
        <v>0.09</v>
      </c>
      <c r="K158" s="20">
        <v>100</v>
      </c>
      <c r="L158" s="29">
        <v>8.9999999999999998E-4</v>
      </c>
      <c r="M158" s="25"/>
      <c r="N158" s="25"/>
    </row>
    <row r="159" spans="1:14" ht="15" thickBot="1" x14ac:dyDescent="0.25">
      <c r="A159" s="25"/>
      <c r="B159" s="25"/>
      <c r="C159" s="27">
        <v>-2.8174700000000001</v>
      </c>
      <c r="D159" s="31">
        <v>-0.97260000000000002</v>
      </c>
      <c r="E159" s="13">
        <v>1.1000000000000001</v>
      </c>
      <c r="F159" s="13">
        <v>91.098290000000006</v>
      </c>
      <c r="G159" s="13">
        <v>-253</v>
      </c>
      <c r="H159" s="13">
        <v>-153</v>
      </c>
      <c r="I159" s="31">
        <v>-1.7649999999999999</v>
      </c>
      <c r="J159" s="13">
        <v>0.09</v>
      </c>
      <c r="K159" s="20">
        <v>100</v>
      </c>
      <c r="L159" s="29">
        <v>8.9999999999999998E-4</v>
      </c>
      <c r="M159" s="25"/>
      <c r="N159" s="25"/>
    </row>
    <row r="160" spans="1:14" ht="15" thickBot="1" x14ac:dyDescent="0.25">
      <c r="A160" s="25"/>
      <c r="B160" s="25"/>
      <c r="C160" s="27">
        <v>-2.9046099999999999</v>
      </c>
      <c r="D160" s="31">
        <v>-0.97340000000000004</v>
      </c>
      <c r="E160" s="13">
        <v>1.06</v>
      </c>
      <c r="F160" s="13">
        <v>93.915760000000006</v>
      </c>
      <c r="G160" s="13">
        <v>-256</v>
      </c>
      <c r="H160" s="13">
        <v>-156</v>
      </c>
      <c r="I160" s="31">
        <v>-1.78</v>
      </c>
      <c r="J160" s="13">
        <v>0.09</v>
      </c>
      <c r="K160" s="20">
        <v>100</v>
      </c>
      <c r="L160" s="29">
        <v>8.9999999999999998E-4</v>
      </c>
      <c r="M160" s="25"/>
      <c r="N160" s="25"/>
    </row>
    <row r="161" spans="1:14" ht="15" thickBot="1" x14ac:dyDescent="0.25">
      <c r="A161" s="25"/>
      <c r="B161" s="25"/>
      <c r="C161" s="27">
        <v>-2.99444</v>
      </c>
      <c r="D161" s="31">
        <v>-0.97419999999999995</v>
      </c>
      <c r="E161" s="13">
        <v>1.03</v>
      </c>
      <c r="F161" s="13">
        <v>96.820369999999997</v>
      </c>
      <c r="G161" s="13">
        <v>-259</v>
      </c>
      <c r="H161" s="13">
        <v>-159</v>
      </c>
      <c r="I161" s="31">
        <v>-1.7949999999999999</v>
      </c>
      <c r="J161" s="13">
        <v>0.09</v>
      </c>
      <c r="K161" s="20">
        <v>100</v>
      </c>
      <c r="L161" s="29">
        <v>8.9999999999999998E-4</v>
      </c>
      <c r="M161" s="25"/>
      <c r="N161" s="25"/>
    </row>
    <row r="162" spans="1:14" ht="15" thickBot="1" x14ac:dyDescent="0.25">
      <c r="A162" s="25"/>
      <c r="B162" s="25"/>
      <c r="C162" s="27">
        <v>-3.0870600000000001</v>
      </c>
      <c r="D162" s="31">
        <v>-0.97499999999999998</v>
      </c>
      <c r="E162" s="13">
        <v>1</v>
      </c>
      <c r="F162" s="13">
        <v>99.814819999999997</v>
      </c>
      <c r="G162" s="13">
        <v>-262</v>
      </c>
      <c r="H162" s="13">
        <v>-162</v>
      </c>
      <c r="I162" s="31">
        <v>-1.81</v>
      </c>
      <c r="J162" s="13">
        <v>0.09</v>
      </c>
      <c r="K162" s="20">
        <v>100</v>
      </c>
      <c r="L162" s="29">
        <v>8.9999999999999998E-4</v>
      </c>
      <c r="M162" s="25"/>
      <c r="N162" s="25"/>
    </row>
    <row r="163" spans="1:14" ht="15" thickBot="1" x14ac:dyDescent="0.25">
      <c r="A163" s="25"/>
      <c r="B163" s="25"/>
      <c r="C163" s="27">
        <v>-3.1825299999999999</v>
      </c>
      <c r="D163" s="31">
        <v>-0.97570000000000001</v>
      </c>
      <c r="E163" s="13">
        <v>0.97</v>
      </c>
      <c r="F163" s="13">
        <v>102.90187</v>
      </c>
      <c r="G163" s="13">
        <v>-265</v>
      </c>
      <c r="H163" s="13">
        <v>-165</v>
      </c>
      <c r="I163" s="31">
        <v>-1.825</v>
      </c>
      <c r="J163" s="13">
        <v>0.09</v>
      </c>
      <c r="K163" s="20">
        <v>100</v>
      </c>
      <c r="L163" s="29">
        <v>8.9999999999999998E-4</v>
      </c>
      <c r="M163" s="25"/>
      <c r="N163" s="25"/>
    </row>
    <row r="164" spans="1:14" ht="15" thickBot="1" x14ac:dyDescent="0.25">
      <c r="A164" s="25"/>
      <c r="B164" s="25"/>
      <c r="C164" s="27">
        <v>-3.2809599999999999</v>
      </c>
      <c r="D164" s="31">
        <v>-0.97640000000000005</v>
      </c>
      <c r="E164" s="13">
        <v>0.94</v>
      </c>
      <c r="F164" s="13">
        <v>106.08441000000001</v>
      </c>
      <c r="G164" s="13">
        <v>-268</v>
      </c>
      <c r="H164" s="13">
        <v>-168</v>
      </c>
      <c r="I164" s="31">
        <v>-1.84</v>
      </c>
      <c r="J164" s="13">
        <v>0.09</v>
      </c>
      <c r="K164" s="20">
        <v>100</v>
      </c>
      <c r="L164" s="29">
        <v>8.9999999999999998E-4</v>
      </c>
      <c r="M164" s="25"/>
      <c r="N164" s="25"/>
    </row>
    <row r="165" spans="1:14" ht="15" thickBot="1" x14ac:dyDescent="0.25">
      <c r="A165" s="25"/>
      <c r="B165" s="25"/>
      <c r="C165" s="27">
        <v>-3.3824299999999998</v>
      </c>
      <c r="D165" s="31">
        <v>-0.97709999999999997</v>
      </c>
      <c r="E165" s="13">
        <v>0.91</v>
      </c>
      <c r="F165" s="13">
        <v>109.36537</v>
      </c>
      <c r="G165" s="13">
        <v>-271</v>
      </c>
      <c r="H165" s="13">
        <v>-171</v>
      </c>
      <c r="I165" s="31">
        <v>-1.855</v>
      </c>
      <c r="J165" s="13">
        <v>0.09</v>
      </c>
      <c r="K165" s="20">
        <v>100</v>
      </c>
      <c r="L165" s="29">
        <v>8.9999999999999998E-4</v>
      </c>
      <c r="M165" s="25"/>
      <c r="N165" s="25"/>
    </row>
    <row r="166" spans="1:14" ht="15" thickBot="1" x14ac:dyDescent="0.25">
      <c r="A166" s="25"/>
      <c r="B166" s="25"/>
      <c r="C166" s="27">
        <v>-3.48705</v>
      </c>
      <c r="D166" s="31">
        <v>-0.9778</v>
      </c>
      <c r="E166" s="13">
        <v>0.89</v>
      </c>
      <c r="F166" s="13">
        <v>112.7478</v>
      </c>
      <c r="G166" s="13">
        <v>-274</v>
      </c>
      <c r="H166" s="13">
        <v>-174</v>
      </c>
      <c r="I166" s="31">
        <v>-1.87</v>
      </c>
      <c r="J166" s="13">
        <v>0.09</v>
      </c>
      <c r="K166" s="20">
        <v>100</v>
      </c>
      <c r="L166" s="29">
        <v>8.9999999999999998E-4</v>
      </c>
      <c r="M166" s="25"/>
      <c r="N166" s="25"/>
    </row>
    <row r="167" spans="1:14" ht="15" thickBot="1" x14ac:dyDescent="0.25">
      <c r="A167" s="25"/>
      <c r="B167" s="25"/>
      <c r="C167" s="27">
        <v>-3.5948899999999999</v>
      </c>
      <c r="D167" s="31">
        <v>-0.97850000000000004</v>
      </c>
      <c r="E167" s="13">
        <v>0.86</v>
      </c>
      <c r="F167" s="13">
        <v>116.23484999999999</v>
      </c>
      <c r="G167" s="13">
        <v>-277</v>
      </c>
      <c r="H167" s="13">
        <v>-177</v>
      </c>
      <c r="I167" s="31">
        <v>-1.885</v>
      </c>
      <c r="J167" s="13">
        <v>0.09</v>
      </c>
      <c r="K167" s="20">
        <v>100</v>
      </c>
      <c r="L167" s="29">
        <v>8.9999999999999998E-4</v>
      </c>
      <c r="M167" s="25"/>
      <c r="N167" s="25"/>
    </row>
    <row r="168" spans="1:14" ht="15" thickBot="1" x14ac:dyDescent="0.25">
      <c r="A168" s="25"/>
      <c r="B168" s="25"/>
      <c r="C168" s="27">
        <v>-3.70607</v>
      </c>
      <c r="D168" s="31">
        <v>-0.97909999999999997</v>
      </c>
      <c r="E168" s="13">
        <v>0.83</v>
      </c>
      <c r="F168" s="13">
        <v>119.82974</v>
      </c>
      <c r="G168" s="13">
        <v>-280</v>
      </c>
      <c r="H168" s="13">
        <v>-180</v>
      </c>
      <c r="I168" s="31">
        <v>-1.9</v>
      </c>
      <c r="J168" s="13">
        <v>0.09</v>
      </c>
      <c r="K168" s="20">
        <v>100</v>
      </c>
      <c r="L168" s="29">
        <v>8.9999999999999998E-4</v>
      </c>
      <c r="M168" s="25"/>
      <c r="N168" s="25"/>
    </row>
    <row r="169" spans="1:14" ht="15" thickBot="1" x14ac:dyDescent="0.25">
      <c r="A169" s="25"/>
      <c r="B169" s="25"/>
      <c r="C169" s="27">
        <v>-3.8207</v>
      </c>
      <c r="D169" s="31">
        <v>-0.9798</v>
      </c>
      <c r="E169" s="13">
        <v>0.81</v>
      </c>
      <c r="F169" s="13">
        <v>123.53581</v>
      </c>
      <c r="G169" s="13">
        <v>-283</v>
      </c>
      <c r="H169" s="13">
        <v>-183</v>
      </c>
      <c r="I169" s="31">
        <v>-1.915</v>
      </c>
      <c r="J169" s="13">
        <v>0.09</v>
      </c>
      <c r="K169" s="20">
        <v>100</v>
      </c>
      <c r="L169" s="29">
        <v>8.9999999999999998E-4</v>
      </c>
      <c r="M169" s="25"/>
      <c r="N169" s="25"/>
    </row>
    <row r="170" spans="1:14" ht="15" thickBot="1" x14ac:dyDescent="0.25">
      <c r="A170" s="25"/>
      <c r="B170" s="25"/>
      <c r="C170" s="27">
        <v>-3.93886</v>
      </c>
      <c r="D170" s="31">
        <v>-0.98040000000000005</v>
      </c>
      <c r="E170" s="13">
        <v>0.79</v>
      </c>
      <c r="F170" s="13">
        <v>127.35651</v>
      </c>
      <c r="G170" s="13">
        <v>-286</v>
      </c>
      <c r="H170" s="13">
        <v>-186</v>
      </c>
      <c r="I170" s="31">
        <v>-1.93</v>
      </c>
      <c r="J170" s="13">
        <v>0.09</v>
      </c>
      <c r="K170" s="20">
        <v>100</v>
      </c>
      <c r="L170" s="29">
        <v>8.9999999999999998E-4</v>
      </c>
      <c r="M170" s="25"/>
      <c r="N170" s="25"/>
    </row>
    <row r="171" spans="1:14" ht="15" thickBot="1" x14ac:dyDescent="0.25">
      <c r="A171" s="25"/>
      <c r="B171" s="25"/>
      <c r="C171" s="27">
        <v>-4.0606799999999996</v>
      </c>
      <c r="D171" s="31">
        <v>-0.98099999999999998</v>
      </c>
      <c r="E171" s="13">
        <v>0.76</v>
      </c>
      <c r="F171" s="13">
        <v>131.29536999999999</v>
      </c>
      <c r="G171" s="13">
        <v>-289</v>
      </c>
      <c r="H171" s="13">
        <v>-189</v>
      </c>
      <c r="I171" s="31">
        <v>-1.9450000000000001</v>
      </c>
      <c r="J171" s="13">
        <v>0.09</v>
      </c>
      <c r="K171" s="20">
        <v>100</v>
      </c>
      <c r="L171" s="29">
        <v>8.9999999999999998E-4</v>
      </c>
      <c r="M171" s="25"/>
      <c r="N171" s="25"/>
    </row>
    <row r="172" spans="1:14" ht="15" thickBot="1" x14ac:dyDescent="0.25">
      <c r="A172" s="25"/>
      <c r="B172" s="25"/>
      <c r="C172" s="27">
        <v>-4.1862700000000004</v>
      </c>
      <c r="D172" s="31">
        <v>-0.98150000000000004</v>
      </c>
      <c r="E172" s="13">
        <v>0.74</v>
      </c>
      <c r="F172" s="13">
        <v>135.35605000000001</v>
      </c>
      <c r="G172" s="13">
        <v>-292</v>
      </c>
      <c r="H172" s="13">
        <v>-192</v>
      </c>
      <c r="I172" s="31">
        <v>-1.96</v>
      </c>
      <c r="J172" s="13">
        <v>0.09</v>
      </c>
      <c r="K172" s="20">
        <v>100</v>
      </c>
      <c r="L172" s="29">
        <v>8.9999999999999998E-4</v>
      </c>
      <c r="M172" s="25"/>
      <c r="N172" s="25"/>
    </row>
    <row r="173" spans="1:14" ht="15" thickBot="1" x14ac:dyDescent="0.25">
      <c r="A173" s="25"/>
      <c r="B173" s="25"/>
      <c r="C173" s="27">
        <v>-4.3157399999999999</v>
      </c>
      <c r="D173" s="31">
        <v>-0.98209999999999997</v>
      </c>
      <c r="E173" s="13">
        <v>0.72</v>
      </c>
      <c r="F173" s="13">
        <v>139.54231999999999</v>
      </c>
      <c r="G173" s="13">
        <v>-295</v>
      </c>
      <c r="H173" s="13">
        <v>-195</v>
      </c>
      <c r="I173" s="31">
        <v>-1.9750000000000001</v>
      </c>
      <c r="J173" s="13">
        <v>0.09</v>
      </c>
      <c r="K173" s="20">
        <v>100</v>
      </c>
      <c r="L173" s="29">
        <v>8.9999999999999998E-4</v>
      </c>
      <c r="M173" s="25"/>
      <c r="N173" s="25"/>
    </row>
    <row r="174" spans="1:14" ht="15" thickBot="1" x14ac:dyDescent="0.25">
      <c r="A174" s="25"/>
      <c r="B174" s="25"/>
      <c r="C174" s="27">
        <v>-4.4492200000000004</v>
      </c>
      <c r="D174" s="31">
        <v>-0.98260000000000003</v>
      </c>
      <c r="E174" s="13">
        <v>0.7</v>
      </c>
      <c r="F174" s="13">
        <v>143.85805999999999</v>
      </c>
      <c r="G174" s="13">
        <v>-298</v>
      </c>
      <c r="H174" s="13">
        <v>-198</v>
      </c>
      <c r="I174" s="31">
        <v>-1.99</v>
      </c>
      <c r="J174" s="13">
        <v>0.09</v>
      </c>
      <c r="K174" s="20">
        <v>100</v>
      </c>
      <c r="L174" s="29">
        <v>8.9999999999999998E-4</v>
      </c>
      <c r="M174" s="25"/>
      <c r="N174" s="25"/>
    </row>
    <row r="175" spans="1:14" ht="15" thickBot="1" x14ac:dyDescent="0.25">
      <c r="A175" s="25"/>
      <c r="B175" s="25"/>
      <c r="C175" s="27">
        <v>-4.5868200000000003</v>
      </c>
      <c r="D175" s="31">
        <v>-0.98309999999999997</v>
      </c>
      <c r="E175" s="13">
        <v>0.67</v>
      </c>
      <c r="F175" s="13">
        <v>148.30727999999999</v>
      </c>
      <c r="G175" s="13">
        <v>-301</v>
      </c>
      <c r="H175" s="13">
        <v>-201</v>
      </c>
      <c r="I175" s="31">
        <v>-2.0049999999999999</v>
      </c>
      <c r="J175" s="13">
        <v>0.09</v>
      </c>
      <c r="K175" s="20">
        <v>100</v>
      </c>
      <c r="L175" s="29">
        <v>8.9999999999999998E-4</v>
      </c>
      <c r="M175" s="25"/>
      <c r="N175" s="25"/>
    </row>
    <row r="176" spans="1:14" ht="15" thickBot="1" x14ac:dyDescent="0.25">
      <c r="A176" s="25"/>
      <c r="B176" s="25"/>
      <c r="C176" s="27">
        <v>-4.7286799999999998</v>
      </c>
      <c r="D176" s="31">
        <v>-0.98360000000000003</v>
      </c>
      <c r="E176" s="13">
        <v>0.65</v>
      </c>
      <c r="F176" s="13">
        <v>152.89410000000001</v>
      </c>
      <c r="G176" s="13">
        <v>-304</v>
      </c>
      <c r="H176" s="13">
        <v>-204</v>
      </c>
      <c r="I176" s="31">
        <v>-2.02</v>
      </c>
      <c r="J176" s="13">
        <v>0.09</v>
      </c>
      <c r="K176" s="20">
        <v>100</v>
      </c>
      <c r="L176" s="29">
        <v>8.9999999999999998E-4</v>
      </c>
      <c r="M176" s="25"/>
      <c r="N176" s="25"/>
    </row>
    <row r="177" spans="1:14" ht="15" thickBot="1" x14ac:dyDescent="0.25">
      <c r="A177" s="25"/>
      <c r="B177" s="25"/>
      <c r="C177" s="27">
        <v>-4.87493</v>
      </c>
      <c r="D177" s="31">
        <v>-0.98409999999999997</v>
      </c>
      <c r="E177" s="13">
        <v>0.63</v>
      </c>
      <c r="F177" s="13">
        <v>157.62279000000001</v>
      </c>
      <c r="G177" s="13">
        <v>-307</v>
      </c>
      <c r="H177" s="13">
        <v>-207</v>
      </c>
      <c r="I177" s="31">
        <v>-2.0350000000000001</v>
      </c>
      <c r="J177" s="13">
        <v>0.09</v>
      </c>
      <c r="K177" s="20">
        <v>100</v>
      </c>
      <c r="L177" s="29">
        <v>8.9999999999999998E-4</v>
      </c>
      <c r="M177" s="25"/>
      <c r="N177" s="25"/>
    </row>
    <row r="178" spans="1:14" ht="15" thickBot="1" x14ac:dyDescent="0.25">
      <c r="A178" s="25"/>
      <c r="B178" s="25"/>
      <c r="C178" s="27">
        <v>-5.0256999999999996</v>
      </c>
      <c r="D178" s="31">
        <v>-0.98460000000000003</v>
      </c>
      <c r="E178" s="13">
        <v>0.62</v>
      </c>
      <c r="F178" s="13">
        <v>162.49771999999999</v>
      </c>
      <c r="G178" s="13">
        <v>-310</v>
      </c>
      <c r="H178" s="13">
        <v>-210</v>
      </c>
      <c r="I178" s="31">
        <v>-2.0499999999999998</v>
      </c>
      <c r="J178" s="13">
        <v>0.09</v>
      </c>
      <c r="K178" s="20">
        <v>100</v>
      </c>
      <c r="L178" s="29">
        <v>8.9999999999999998E-4</v>
      </c>
      <c r="M178" s="25"/>
      <c r="N178" s="25"/>
    </row>
    <row r="179" spans="1:14" ht="15" thickBot="1" x14ac:dyDescent="0.25">
      <c r="A179" s="25"/>
      <c r="B179" s="25"/>
      <c r="C179" s="27">
        <v>-5.1811400000000001</v>
      </c>
      <c r="D179" s="31">
        <v>-0.98509999999999998</v>
      </c>
      <c r="E179" s="13">
        <v>0.6</v>
      </c>
      <c r="F179" s="13">
        <v>167.52341999999999</v>
      </c>
      <c r="G179" s="13">
        <v>-313</v>
      </c>
      <c r="H179" s="13">
        <v>-213</v>
      </c>
      <c r="I179" s="31">
        <v>-2.0649999999999999</v>
      </c>
      <c r="J179" s="13">
        <v>0.09</v>
      </c>
      <c r="K179" s="20">
        <v>100</v>
      </c>
      <c r="L179" s="29">
        <v>8.9999999999999998E-4</v>
      </c>
      <c r="M179" s="25"/>
      <c r="N179" s="25"/>
    </row>
    <row r="180" spans="1:14" ht="15" thickBot="1" x14ac:dyDescent="0.25">
      <c r="A180" s="25"/>
      <c r="B180" s="25"/>
      <c r="C180" s="27">
        <v>-5.34138</v>
      </c>
      <c r="D180" s="31">
        <v>-0.98550000000000004</v>
      </c>
      <c r="E180" s="13">
        <v>0.57999999999999996</v>
      </c>
      <c r="F180" s="13">
        <v>172.70455999999999</v>
      </c>
      <c r="G180" s="13">
        <v>-316</v>
      </c>
      <c r="H180" s="13">
        <v>-216</v>
      </c>
      <c r="I180" s="31">
        <v>-2.08</v>
      </c>
      <c r="J180" s="13">
        <v>0.09</v>
      </c>
      <c r="K180" s="20">
        <v>100</v>
      </c>
      <c r="L180" s="29">
        <v>8.9999999999999998E-4</v>
      </c>
      <c r="M180" s="25"/>
      <c r="N180" s="25"/>
    </row>
    <row r="181" spans="1:14" ht="15" thickBot="1" x14ac:dyDescent="0.25">
      <c r="A181" s="25"/>
      <c r="B181" s="25"/>
      <c r="C181" s="27">
        <v>-5.5065799999999996</v>
      </c>
      <c r="D181" s="31">
        <v>-0.98599999999999999</v>
      </c>
      <c r="E181" s="13">
        <v>0.56000000000000005</v>
      </c>
      <c r="F181" s="13">
        <v>178.04594</v>
      </c>
      <c r="G181" s="13">
        <v>-319</v>
      </c>
      <c r="H181" s="13">
        <v>-219</v>
      </c>
      <c r="I181" s="31">
        <v>-2.0950000000000002</v>
      </c>
      <c r="J181" s="13">
        <v>0.09</v>
      </c>
      <c r="K181" s="20">
        <v>100</v>
      </c>
      <c r="L181" s="29">
        <v>8.9999999999999998E-4</v>
      </c>
      <c r="M181" s="25"/>
      <c r="N181" s="25"/>
    </row>
    <row r="182" spans="1:14" ht="15" thickBot="1" x14ac:dyDescent="0.25">
      <c r="A182" s="25"/>
      <c r="B182" s="25"/>
      <c r="C182" s="27">
        <v>-5.6768799999999997</v>
      </c>
      <c r="D182" s="31">
        <v>-0.98640000000000005</v>
      </c>
      <c r="E182" s="13">
        <v>0.54</v>
      </c>
      <c r="F182" s="13">
        <v>183.55251000000001</v>
      </c>
      <c r="G182" s="13">
        <v>-322</v>
      </c>
      <c r="H182" s="13">
        <v>-222</v>
      </c>
      <c r="I182" s="31">
        <v>-2.11</v>
      </c>
      <c r="J182" s="13">
        <v>0.09</v>
      </c>
      <c r="K182" s="20">
        <v>100</v>
      </c>
      <c r="L182" s="29">
        <v>8.9999999999999998E-4</v>
      </c>
      <c r="M182" s="25"/>
      <c r="N182" s="25"/>
    </row>
    <row r="183" spans="1:14" ht="15" thickBot="1" x14ac:dyDescent="0.25">
      <c r="A183" s="25"/>
      <c r="B183" s="25"/>
      <c r="C183" s="27">
        <v>-5.8524599999999998</v>
      </c>
      <c r="D183" s="31">
        <v>-0.98680000000000001</v>
      </c>
      <c r="E183" s="13">
        <v>0.53</v>
      </c>
      <c r="F183" s="13">
        <v>189.22939</v>
      </c>
      <c r="G183" s="13">
        <v>-325</v>
      </c>
      <c r="H183" s="13">
        <v>-225</v>
      </c>
      <c r="I183" s="31">
        <v>-2.125</v>
      </c>
      <c r="J183" s="13">
        <v>0.09</v>
      </c>
      <c r="K183" s="20">
        <v>100</v>
      </c>
      <c r="L183" s="29">
        <v>8.9999999999999998E-4</v>
      </c>
      <c r="M183" s="25"/>
      <c r="N183" s="25"/>
    </row>
    <row r="184" spans="1:14" ht="15" thickBot="1" x14ac:dyDescent="0.25">
      <c r="A184" s="25"/>
      <c r="B184" s="25"/>
      <c r="C184" s="27">
        <v>-6.0334599999999998</v>
      </c>
      <c r="D184" s="31">
        <v>-0.98719999999999997</v>
      </c>
      <c r="E184" s="13">
        <v>0.51</v>
      </c>
      <c r="F184" s="13">
        <v>195.08185</v>
      </c>
      <c r="G184" s="13">
        <v>-328</v>
      </c>
      <c r="H184" s="13">
        <v>-228</v>
      </c>
      <c r="I184" s="31">
        <v>-2.14</v>
      </c>
      <c r="J184" s="13">
        <v>0.09</v>
      </c>
      <c r="K184" s="20">
        <v>100</v>
      </c>
      <c r="L184" s="29">
        <v>8.9999999999999998E-4</v>
      </c>
      <c r="M184" s="25"/>
      <c r="N184" s="25"/>
    </row>
    <row r="185" spans="1:14" ht="15" thickBot="1" x14ac:dyDescent="0.25">
      <c r="A185" s="25"/>
      <c r="B185" s="25"/>
      <c r="C185" s="27">
        <v>-6.2200600000000001</v>
      </c>
      <c r="D185" s="31">
        <v>-0.98760000000000003</v>
      </c>
      <c r="E185" s="13">
        <v>0.5</v>
      </c>
      <c r="F185" s="13">
        <v>201.11530999999999</v>
      </c>
      <c r="G185" s="13">
        <v>-331</v>
      </c>
      <c r="H185" s="13">
        <v>-231</v>
      </c>
      <c r="I185" s="31">
        <v>-2.1549999999999998</v>
      </c>
      <c r="J185" s="13">
        <v>0.09</v>
      </c>
      <c r="K185" s="20">
        <v>100</v>
      </c>
      <c r="L185" s="29">
        <v>8.9999999999999998E-4</v>
      </c>
      <c r="M185" s="25"/>
      <c r="N185" s="25"/>
    </row>
    <row r="186" spans="1:14" ht="15" thickBot="1" x14ac:dyDescent="0.25">
      <c r="A186" s="25"/>
      <c r="B186" s="25"/>
      <c r="C186" s="27">
        <v>-6.4124299999999996</v>
      </c>
      <c r="D186" s="31">
        <v>-0.9879</v>
      </c>
      <c r="E186" s="13">
        <v>0.48</v>
      </c>
      <c r="F186" s="13">
        <v>207.33537000000001</v>
      </c>
      <c r="G186" s="13">
        <v>-334</v>
      </c>
      <c r="H186" s="13">
        <v>-234</v>
      </c>
      <c r="I186" s="31">
        <v>-2.17</v>
      </c>
      <c r="J186" s="13">
        <v>0.09</v>
      </c>
      <c r="K186" s="20">
        <v>100</v>
      </c>
      <c r="L186" s="29">
        <v>8.9999999999999998E-4</v>
      </c>
      <c r="M186" s="25"/>
      <c r="N186" s="25"/>
    </row>
    <row r="187" spans="1:14" ht="15" thickBot="1" x14ac:dyDescent="0.25">
      <c r="A187" s="25"/>
      <c r="B187" s="25"/>
      <c r="C187" s="27">
        <v>-6.61076</v>
      </c>
      <c r="D187" s="31">
        <v>-0.98829999999999996</v>
      </c>
      <c r="E187" s="13">
        <v>0.47</v>
      </c>
      <c r="F187" s="13">
        <v>213.74780000000001</v>
      </c>
      <c r="G187" s="13">
        <v>-337</v>
      </c>
      <c r="H187" s="13">
        <v>-237</v>
      </c>
      <c r="I187" s="31">
        <v>-2.1850000000000001</v>
      </c>
      <c r="J187" s="13">
        <v>0.09</v>
      </c>
      <c r="K187" s="20">
        <v>100</v>
      </c>
      <c r="L187" s="29">
        <v>8.9999999999999998E-4</v>
      </c>
      <c r="M187" s="25"/>
      <c r="N187" s="25"/>
    </row>
    <row r="188" spans="1:14" ht="15" thickBot="1" x14ac:dyDescent="0.25">
      <c r="A188" s="25"/>
      <c r="B188" s="25"/>
      <c r="C188" s="27">
        <v>-6.8152100000000004</v>
      </c>
      <c r="D188" s="31">
        <v>-0.98870000000000002</v>
      </c>
      <c r="E188" s="13">
        <v>0.45</v>
      </c>
      <c r="F188" s="13">
        <v>220.35856000000001</v>
      </c>
      <c r="G188" s="13">
        <v>-340</v>
      </c>
      <c r="H188" s="13">
        <v>-240</v>
      </c>
      <c r="I188" s="31">
        <v>-2.2000000000000002</v>
      </c>
      <c r="J188" s="13">
        <v>0.09</v>
      </c>
      <c r="K188" s="20">
        <v>100</v>
      </c>
      <c r="L188" s="29">
        <v>8.9999999999999998E-4</v>
      </c>
      <c r="M188" s="25"/>
      <c r="N188" s="25"/>
    </row>
    <row r="189" spans="1:14" ht="15" thickBot="1" x14ac:dyDescent="0.25">
      <c r="A189" s="25"/>
      <c r="B189" s="25"/>
      <c r="C189" s="27">
        <v>-7.0259900000000002</v>
      </c>
      <c r="D189" s="31">
        <v>-0.98899999999999999</v>
      </c>
      <c r="E189" s="13">
        <v>0.44</v>
      </c>
      <c r="F189" s="13">
        <v>227.17376999999999</v>
      </c>
      <c r="G189" s="13">
        <v>-343</v>
      </c>
      <c r="H189" s="13">
        <v>-243</v>
      </c>
      <c r="I189" s="31">
        <v>-2.2149999999999999</v>
      </c>
      <c r="J189" s="13">
        <v>0.09</v>
      </c>
      <c r="K189" s="20">
        <v>100</v>
      </c>
      <c r="L189" s="29">
        <v>8.9999999999999998E-4</v>
      </c>
      <c r="M189" s="25"/>
      <c r="N189" s="25"/>
    </row>
    <row r="190" spans="1:14" ht="15" thickBot="1" x14ac:dyDescent="0.25">
      <c r="A190" s="25"/>
      <c r="B190" s="25"/>
      <c r="C190" s="27">
        <v>-7.24329</v>
      </c>
      <c r="D190" s="31">
        <v>-0.98929999999999996</v>
      </c>
      <c r="E190" s="13">
        <v>0.43</v>
      </c>
      <c r="F190" s="13">
        <v>234.19976</v>
      </c>
      <c r="G190" s="13">
        <v>-346</v>
      </c>
      <c r="H190" s="13">
        <v>-246</v>
      </c>
      <c r="I190" s="31">
        <v>-2.23</v>
      </c>
      <c r="J190" s="13">
        <v>0.09</v>
      </c>
      <c r="K190" s="20">
        <v>100</v>
      </c>
      <c r="L190" s="29">
        <v>8.9999999999999998E-4</v>
      </c>
      <c r="M190" s="25"/>
      <c r="N190" s="25"/>
    </row>
    <row r="191" spans="1:14" ht="15" thickBot="1" x14ac:dyDescent="0.25">
      <c r="A191" s="25"/>
      <c r="B191" s="25"/>
      <c r="C191" s="27">
        <v>-7.4673100000000003</v>
      </c>
      <c r="D191" s="31">
        <v>-0.98960000000000004</v>
      </c>
      <c r="E191" s="13">
        <v>0.41</v>
      </c>
      <c r="F191" s="13">
        <v>241.44306</v>
      </c>
      <c r="G191" s="13">
        <v>-349</v>
      </c>
      <c r="H191" s="13">
        <v>-249</v>
      </c>
      <c r="I191" s="31">
        <v>-2.2450000000000001</v>
      </c>
      <c r="J191" s="13">
        <v>0.09</v>
      </c>
      <c r="K191" s="20">
        <v>100</v>
      </c>
      <c r="L191" s="29">
        <v>8.9999999999999998E-4</v>
      </c>
      <c r="M191" s="25"/>
      <c r="N191" s="25"/>
    </row>
    <row r="192" spans="1:14" ht="15" thickBot="1" x14ac:dyDescent="0.25">
      <c r="A192" s="25"/>
      <c r="B192" s="25"/>
      <c r="C192" s="27">
        <v>-7.6982600000000003</v>
      </c>
      <c r="D192" s="31">
        <v>-0.99</v>
      </c>
      <c r="E192" s="13">
        <v>0.4</v>
      </c>
      <c r="F192" s="13">
        <v>248.91037</v>
      </c>
      <c r="G192" s="13">
        <v>-352</v>
      </c>
      <c r="H192" s="13">
        <v>-252</v>
      </c>
      <c r="I192" s="31">
        <v>-2.2599999999999998</v>
      </c>
      <c r="J192" s="13">
        <v>0.09</v>
      </c>
      <c r="K192" s="20">
        <v>100</v>
      </c>
      <c r="L192" s="29">
        <v>8.9999999999999998E-4</v>
      </c>
      <c r="M192" s="25"/>
      <c r="N192" s="25"/>
    </row>
    <row r="193" spans="1:14" ht="15" thickBot="1" x14ac:dyDescent="0.25">
      <c r="A193" s="25"/>
      <c r="B193" s="25"/>
      <c r="C193" s="27">
        <v>-7.93635</v>
      </c>
      <c r="D193" s="31">
        <v>-0.99029999999999996</v>
      </c>
      <c r="E193" s="13">
        <v>0.39</v>
      </c>
      <c r="F193" s="13">
        <v>256.60863000000001</v>
      </c>
      <c r="G193" s="13">
        <v>-355</v>
      </c>
      <c r="H193" s="13">
        <v>-255</v>
      </c>
      <c r="I193" s="31">
        <v>-2.2749999999999999</v>
      </c>
      <c r="J193" s="13">
        <v>0.09</v>
      </c>
      <c r="K193" s="20">
        <v>100</v>
      </c>
      <c r="L193" s="29">
        <v>8.9999999999999998E-4</v>
      </c>
      <c r="M193" s="25"/>
      <c r="N193" s="25"/>
    </row>
    <row r="194" spans="1:14" ht="15" thickBot="1" x14ac:dyDescent="0.25">
      <c r="A194" s="25"/>
      <c r="B194" s="25"/>
      <c r="C194" s="27">
        <v>-8.1818000000000008</v>
      </c>
      <c r="D194" s="31">
        <v>-0.99050000000000005</v>
      </c>
      <c r="E194" s="13">
        <v>0.38</v>
      </c>
      <c r="F194" s="13">
        <v>264.54498000000001</v>
      </c>
      <c r="G194" s="13">
        <v>-358</v>
      </c>
      <c r="H194" s="13">
        <v>-258</v>
      </c>
      <c r="I194" s="31">
        <v>-2.29</v>
      </c>
      <c r="J194" s="13">
        <v>0.09</v>
      </c>
      <c r="K194" s="20">
        <v>100</v>
      </c>
      <c r="L194" s="29">
        <v>8.9999999999999998E-4</v>
      </c>
      <c r="M194" s="25"/>
      <c r="N194" s="25"/>
    </row>
    <row r="195" spans="1:14" ht="15" thickBot="1" x14ac:dyDescent="0.25">
      <c r="A195" s="25"/>
      <c r="B195" s="25"/>
      <c r="C195" s="27">
        <v>-8.4348500000000008</v>
      </c>
      <c r="D195" s="31">
        <v>-0.99080000000000001</v>
      </c>
      <c r="E195" s="13">
        <v>0.37</v>
      </c>
      <c r="F195" s="13">
        <v>272.72678000000002</v>
      </c>
      <c r="G195" s="13">
        <v>-361</v>
      </c>
      <c r="H195" s="13">
        <v>-261</v>
      </c>
      <c r="I195" s="31">
        <v>-2.3050000000000002</v>
      </c>
      <c r="J195" s="13">
        <v>0.09</v>
      </c>
      <c r="K195" s="20">
        <v>100</v>
      </c>
      <c r="L195" s="29">
        <v>8.9999999999999998E-4</v>
      </c>
      <c r="M195" s="25"/>
      <c r="N195" s="25"/>
    </row>
    <row r="196" spans="1:14" ht="15" thickBot="1" x14ac:dyDescent="0.25">
      <c r="A196" s="25"/>
      <c r="B196" s="25"/>
      <c r="C196" s="27">
        <v>-8.6957199999999997</v>
      </c>
      <c r="D196" s="31">
        <v>-0.99109999999999998</v>
      </c>
      <c r="E196" s="13">
        <v>0.36</v>
      </c>
      <c r="F196" s="13">
        <v>281.16163</v>
      </c>
      <c r="G196" s="13">
        <v>-364</v>
      </c>
      <c r="H196" s="13">
        <v>-264</v>
      </c>
      <c r="I196" s="31">
        <v>-2.3199999999999998</v>
      </c>
      <c r="J196" s="13">
        <v>0.09</v>
      </c>
      <c r="K196" s="20">
        <v>100</v>
      </c>
      <c r="L196" s="29">
        <v>8.9999999999999998E-4</v>
      </c>
      <c r="M196" s="25"/>
      <c r="N196" s="25"/>
    </row>
    <row r="197" spans="1:14" ht="15" thickBot="1" x14ac:dyDescent="0.25">
      <c r="A197" s="25"/>
      <c r="B197" s="25"/>
      <c r="C197" s="27">
        <v>-8.9646600000000003</v>
      </c>
      <c r="D197" s="31">
        <v>-0.99139999999999995</v>
      </c>
      <c r="E197" s="13">
        <v>0.34</v>
      </c>
      <c r="F197" s="13">
        <v>289.85735</v>
      </c>
      <c r="G197" s="13">
        <v>-367</v>
      </c>
      <c r="H197" s="13">
        <v>-267</v>
      </c>
      <c r="I197" s="31">
        <v>-2.335</v>
      </c>
      <c r="J197" s="13">
        <v>0.09</v>
      </c>
      <c r="K197" s="20">
        <v>100</v>
      </c>
      <c r="L197" s="29">
        <v>8.9999999999999998E-4</v>
      </c>
      <c r="M197" s="25"/>
      <c r="N197" s="25"/>
    </row>
    <row r="198" spans="1:14" ht="15" thickBot="1" x14ac:dyDescent="0.25">
      <c r="A198" s="25"/>
      <c r="B198" s="25"/>
      <c r="C198" s="27">
        <v>-9.2419200000000004</v>
      </c>
      <c r="D198" s="31">
        <v>-0.99160000000000004</v>
      </c>
      <c r="E198" s="13">
        <v>0.33</v>
      </c>
      <c r="F198" s="13">
        <v>298.82200999999998</v>
      </c>
      <c r="G198" s="13">
        <v>-370</v>
      </c>
      <c r="H198" s="13">
        <v>-270</v>
      </c>
      <c r="I198" s="31">
        <v>-2.35</v>
      </c>
      <c r="J198" s="13">
        <v>0.09</v>
      </c>
      <c r="K198" s="20">
        <v>100</v>
      </c>
      <c r="L198" s="29">
        <v>8.9999999999999998E-4</v>
      </c>
      <c r="M198" s="25"/>
      <c r="N198" s="25"/>
    </row>
    <row r="199" spans="1:14" ht="15" thickBot="1" x14ac:dyDescent="0.25">
      <c r="A199" s="25"/>
      <c r="B199" s="25"/>
      <c r="C199" s="27">
        <v>-9.5277499999999993</v>
      </c>
      <c r="D199" s="31">
        <v>-0.9919</v>
      </c>
      <c r="E199" s="13">
        <v>0.32</v>
      </c>
      <c r="F199" s="13">
        <v>308.06393000000003</v>
      </c>
      <c r="G199" s="13">
        <v>-373</v>
      </c>
      <c r="H199" s="13">
        <v>-273</v>
      </c>
      <c r="I199" s="31">
        <v>-2.3650000000000002</v>
      </c>
      <c r="J199" s="13">
        <v>0.09</v>
      </c>
      <c r="K199" s="20">
        <v>100</v>
      </c>
      <c r="L199" s="29">
        <v>8.9999999999999998E-4</v>
      </c>
      <c r="M199" s="25"/>
      <c r="N199" s="25"/>
    </row>
    <row r="200" spans="1:14" ht="15" thickBot="1" x14ac:dyDescent="0.25">
      <c r="A200" s="25"/>
      <c r="B200" s="25"/>
      <c r="C200" s="27">
        <v>-9.8224199999999993</v>
      </c>
      <c r="D200" s="31">
        <v>-0.99209999999999998</v>
      </c>
      <c r="E200" s="13">
        <v>0.31</v>
      </c>
      <c r="F200" s="13">
        <v>317.59168</v>
      </c>
      <c r="G200" s="13">
        <v>-376</v>
      </c>
      <c r="H200" s="13">
        <v>-276</v>
      </c>
      <c r="I200" s="31">
        <v>-2.38</v>
      </c>
      <c r="J200" s="13">
        <v>0.09</v>
      </c>
      <c r="K200" s="20">
        <v>100</v>
      </c>
      <c r="L200" s="29">
        <v>8.9999999999999998E-4</v>
      </c>
      <c r="M200" s="25"/>
      <c r="N200" s="25"/>
    </row>
    <row r="201" spans="1:14" ht="15" thickBot="1" x14ac:dyDescent="0.25">
      <c r="A201" s="25"/>
      <c r="B201" s="25"/>
      <c r="C201" s="27">
        <v>-10.12621</v>
      </c>
      <c r="D201" s="31">
        <v>-0.99239999999999995</v>
      </c>
      <c r="E201" s="13">
        <v>0.31</v>
      </c>
      <c r="F201" s="13">
        <v>327.41410000000002</v>
      </c>
      <c r="G201" s="13">
        <v>-379</v>
      </c>
      <c r="H201" s="13">
        <v>-279</v>
      </c>
      <c r="I201" s="31">
        <v>-2.395</v>
      </c>
      <c r="J201" s="13">
        <v>0.09</v>
      </c>
      <c r="K201" s="20">
        <v>100</v>
      </c>
      <c r="L201" s="29">
        <v>8.9999999999999998E-4</v>
      </c>
      <c r="M201" s="25"/>
      <c r="N201" s="25"/>
    </row>
    <row r="202" spans="1:14" ht="15" thickBot="1" x14ac:dyDescent="0.25">
      <c r="A202" s="25"/>
      <c r="B202" s="25"/>
      <c r="C202" s="27">
        <v>-10.43939</v>
      </c>
      <c r="D202" s="31">
        <v>-0.99260000000000004</v>
      </c>
      <c r="E202" s="13">
        <v>0.3</v>
      </c>
      <c r="F202" s="13">
        <v>337.54030999999998</v>
      </c>
      <c r="G202" s="13">
        <v>-382</v>
      </c>
      <c r="H202" s="13">
        <v>-282</v>
      </c>
      <c r="I202" s="31">
        <v>-2.41</v>
      </c>
      <c r="J202" s="13">
        <v>0.09</v>
      </c>
      <c r="K202" s="20">
        <v>100</v>
      </c>
      <c r="L202" s="29">
        <v>8.9999999999999998E-4</v>
      </c>
      <c r="M202" s="25"/>
      <c r="N202" s="25"/>
    </row>
    <row r="203" spans="1:14" ht="15" thickBot="1" x14ac:dyDescent="0.25">
      <c r="A203" s="25"/>
      <c r="B203" s="25"/>
      <c r="C203" s="27">
        <v>-10.762259999999999</v>
      </c>
      <c r="D203" s="31">
        <v>-0.99280000000000002</v>
      </c>
      <c r="E203" s="13">
        <v>0.28999999999999998</v>
      </c>
      <c r="F203" s="13">
        <v>347.97969999999998</v>
      </c>
      <c r="G203" s="13">
        <v>-385</v>
      </c>
      <c r="H203" s="13">
        <v>-285</v>
      </c>
      <c r="I203" s="31">
        <v>-2.4249999999999998</v>
      </c>
      <c r="J203" s="13">
        <v>0.09</v>
      </c>
      <c r="K203" s="20">
        <v>100</v>
      </c>
      <c r="L203" s="29">
        <v>8.9999999999999998E-4</v>
      </c>
      <c r="M203" s="25"/>
      <c r="N203" s="25"/>
    </row>
    <row r="204" spans="1:14" ht="15" thickBot="1" x14ac:dyDescent="0.25">
      <c r="A204" s="25"/>
      <c r="B204" s="25"/>
      <c r="C204" s="27">
        <v>-11.09511</v>
      </c>
      <c r="D204" s="31">
        <v>-0.99299999999999999</v>
      </c>
      <c r="E204" s="13">
        <v>0.28000000000000003</v>
      </c>
      <c r="F204" s="13">
        <v>358.74196000000001</v>
      </c>
      <c r="G204" s="13">
        <v>-388</v>
      </c>
      <c r="H204" s="13">
        <v>-288</v>
      </c>
      <c r="I204" s="31">
        <v>-2.44</v>
      </c>
      <c r="J204" s="13">
        <v>0.09</v>
      </c>
      <c r="K204" s="20">
        <v>100</v>
      </c>
      <c r="L204" s="29">
        <v>8.9999999999999998E-4</v>
      </c>
      <c r="M204" s="25"/>
      <c r="N204" s="25"/>
    </row>
    <row r="205" spans="1:14" ht="15" thickBot="1" x14ac:dyDescent="0.25">
      <c r="A205" s="25"/>
      <c r="B205" s="25"/>
      <c r="C205" s="27">
        <v>-11.43826</v>
      </c>
      <c r="D205" s="31">
        <v>-0.99319999999999997</v>
      </c>
      <c r="E205" s="13">
        <v>0.27</v>
      </c>
      <c r="F205" s="13">
        <v>369.83706999999998</v>
      </c>
      <c r="G205" s="13">
        <v>-391</v>
      </c>
      <c r="H205" s="13">
        <v>-291</v>
      </c>
      <c r="I205" s="31">
        <v>-2.4550000000000001</v>
      </c>
      <c r="J205" s="13">
        <v>0.09</v>
      </c>
      <c r="K205" s="20">
        <v>100</v>
      </c>
      <c r="L205" s="29">
        <v>8.9999999999999998E-4</v>
      </c>
      <c r="M205" s="25"/>
      <c r="N205" s="25"/>
    </row>
    <row r="206" spans="1:14" ht="15" thickBot="1" x14ac:dyDescent="0.25">
      <c r="A206" s="25"/>
      <c r="B206" s="25"/>
      <c r="C206" s="27">
        <v>-11.792020000000001</v>
      </c>
      <c r="D206" s="31">
        <v>-0.99339999999999995</v>
      </c>
      <c r="E206" s="13">
        <v>0.26</v>
      </c>
      <c r="F206" s="13">
        <v>381.27533</v>
      </c>
      <c r="G206" s="13">
        <v>-394</v>
      </c>
      <c r="H206" s="13">
        <v>-294</v>
      </c>
      <c r="I206" s="31">
        <v>-2.4700000000000002</v>
      </c>
      <c r="J206" s="13">
        <v>0.09</v>
      </c>
      <c r="K206" s="20">
        <v>100</v>
      </c>
      <c r="L206" s="29">
        <v>8.9999999999999998E-4</v>
      </c>
      <c r="M206" s="25"/>
      <c r="N206" s="25"/>
    </row>
    <row r="207" spans="1:14" ht="15" thickBot="1" x14ac:dyDescent="0.25">
      <c r="A207" s="25"/>
      <c r="B207" s="25"/>
      <c r="C207" s="27">
        <v>-12.15672</v>
      </c>
      <c r="D207" s="31">
        <v>-0.99360000000000004</v>
      </c>
      <c r="E207" s="13">
        <v>0.25</v>
      </c>
      <c r="F207" s="13">
        <v>393.06734999999998</v>
      </c>
      <c r="G207" s="13">
        <v>-397</v>
      </c>
      <c r="H207" s="13">
        <v>-297</v>
      </c>
      <c r="I207" s="31">
        <v>-2.4849999999999999</v>
      </c>
      <c r="J207" s="13">
        <v>0.09</v>
      </c>
      <c r="K207" s="20">
        <v>100</v>
      </c>
      <c r="L207" s="29">
        <v>8.9999999999999998E-4</v>
      </c>
      <c r="M207" s="25"/>
      <c r="N207" s="25"/>
    </row>
    <row r="208" spans="1:14" ht="15" thickBot="1" x14ac:dyDescent="0.25">
      <c r="A208" s="25"/>
      <c r="B208" s="25"/>
      <c r="C208" s="27">
        <v>-12.5327</v>
      </c>
      <c r="D208" s="31">
        <v>-0.99380000000000002</v>
      </c>
      <c r="E208" s="13">
        <v>0.25</v>
      </c>
      <c r="F208" s="13">
        <v>405.22406999999998</v>
      </c>
      <c r="G208" s="13">
        <v>-400</v>
      </c>
      <c r="H208" s="13">
        <v>-300</v>
      </c>
      <c r="I208" s="31">
        <v>-2.5</v>
      </c>
      <c r="J208" s="13">
        <v>0.09</v>
      </c>
      <c r="K208" s="20">
        <v>100</v>
      </c>
      <c r="L208" s="29">
        <v>8.9999999999999998E-4</v>
      </c>
      <c r="M208" s="25"/>
      <c r="N208" s="25"/>
    </row>
    <row r="209" spans="1:14" ht="15" thickBot="1" x14ac:dyDescent="0.25">
      <c r="A209" s="25"/>
      <c r="B209" s="25"/>
      <c r="C209" s="27">
        <v>-12.920310000000001</v>
      </c>
      <c r="D209" s="31">
        <v>-0.99399999999999999</v>
      </c>
      <c r="E209" s="13">
        <v>0.24</v>
      </c>
      <c r="F209" s="13">
        <v>417.75677999999999</v>
      </c>
      <c r="G209" s="13">
        <v>-403</v>
      </c>
      <c r="H209" s="13">
        <v>-303</v>
      </c>
      <c r="I209" s="31">
        <v>-2.5150000000000001</v>
      </c>
      <c r="J209" s="13">
        <v>0.09</v>
      </c>
      <c r="K209" s="20">
        <v>100</v>
      </c>
      <c r="L209" s="29">
        <v>8.9999999999999998E-4</v>
      </c>
      <c r="M209" s="25"/>
      <c r="N209" s="25"/>
    </row>
    <row r="210" spans="1:14" ht="15" thickBot="1" x14ac:dyDescent="0.25">
      <c r="A210" s="25"/>
      <c r="B210" s="25"/>
      <c r="C210" s="27">
        <v>-13.31991</v>
      </c>
      <c r="D210" s="31">
        <v>-0.99419999999999997</v>
      </c>
      <c r="E210" s="13">
        <v>0.23</v>
      </c>
      <c r="F210" s="13">
        <v>430.67709000000002</v>
      </c>
      <c r="G210" s="13">
        <v>-406</v>
      </c>
      <c r="H210" s="13">
        <v>-306</v>
      </c>
      <c r="I210" s="31">
        <v>-2.5299999999999998</v>
      </c>
      <c r="J210" s="13">
        <v>0.09</v>
      </c>
      <c r="K210" s="20">
        <v>100</v>
      </c>
      <c r="L210" s="29">
        <v>8.9999999999999998E-4</v>
      </c>
      <c r="M210" s="25"/>
      <c r="N210" s="25"/>
    </row>
    <row r="211" spans="1:14" ht="15" thickBot="1" x14ac:dyDescent="0.25">
      <c r="A211" s="25"/>
      <c r="B211" s="25"/>
      <c r="C211" s="27">
        <v>-13.731870000000001</v>
      </c>
      <c r="D211" s="31">
        <v>-0.99439999999999995</v>
      </c>
      <c r="E211" s="13">
        <v>0.23</v>
      </c>
      <c r="F211" s="13">
        <v>443.99700000000001</v>
      </c>
      <c r="G211" s="13">
        <v>-409</v>
      </c>
      <c r="H211" s="13">
        <v>-309</v>
      </c>
      <c r="I211" s="31">
        <v>-2.5449999999999999</v>
      </c>
      <c r="J211" s="13">
        <v>0.09</v>
      </c>
      <c r="K211" s="20">
        <v>100</v>
      </c>
      <c r="L211" s="29">
        <v>8.9999999999999998E-4</v>
      </c>
      <c r="M211" s="25"/>
      <c r="N211" s="25"/>
    </row>
    <row r="212" spans="1:14" ht="15" thickBot="1" x14ac:dyDescent="0.25">
      <c r="A212" s="25"/>
      <c r="B212" s="25"/>
      <c r="C212" s="27">
        <v>-14.156560000000001</v>
      </c>
      <c r="D212" s="31">
        <v>-0.99450000000000005</v>
      </c>
      <c r="E212" s="13">
        <v>0.22</v>
      </c>
      <c r="F212" s="13">
        <v>457.72886999999997</v>
      </c>
      <c r="G212" s="13">
        <v>-412</v>
      </c>
      <c r="H212" s="13">
        <v>-312</v>
      </c>
      <c r="I212" s="31">
        <v>-2.56</v>
      </c>
      <c r="J212" s="13">
        <v>0.09</v>
      </c>
      <c r="K212" s="20">
        <v>100</v>
      </c>
      <c r="L212" s="29">
        <v>8.9999999999999998E-4</v>
      </c>
      <c r="M212" s="25"/>
      <c r="N212" s="25"/>
    </row>
    <row r="213" spans="1:14" ht="15" thickBot="1" x14ac:dyDescent="0.25">
      <c r="A213" s="25"/>
      <c r="B213" s="25"/>
      <c r="C213" s="27">
        <v>-14.594390000000001</v>
      </c>
      <c r="D213" s="31">
        <v>-0.99470000000000003</v>
      </c>
      <c r="E213" s="13">
        <v>0.21</v>
      </c>
      <c r="F213" s="13">
        <v>471.88542999999999</v>
      </c>
      <c r="G213" s="13">
        <v>-415</v>
      </c>
      <c r="H213" s="13">
        <v>-315</v>
      </c>
      <c r="I213" s="31">
        <v>-2.5750000000000002</v>
      </c>
      <c r="J213" s="13">
        <v>0.09</v>
      </c>
      <c r="K213" s="20">
        <v>100</v>
      </c>
      <c r="L213" s="29">
        <v>8.9999999999999998E-4</v>
      </c>
      <c r="M213" s="25"/>
      <c r="N213" s="25"/>
    </row>
    <row r="214" spans="1:14" ht="15" thickBot="1" x14ac:dyDescent="0.25">
      <c r="A214" s="25"/>
      <c r="B214" s="25"/>
      <c r="C214" s="27">
        <v>-15.045769999999999</v>
      </c>
      <c r="D214" s="31">
        <v>-0.99490000000000001</v>
      </c>
      <c r="E214" s="13">
        <v>0.21</v>
      </c>
      <c r="F214" s="13">
        <v>486.47982000000002</v>
      </c>
      <c r="G214" s="13">
        <v>-418</v>
      </c>
      <c r="H214" s="13">
        <v>-318</v>
      </c>
      <c r="I214" s="31">
        <v>-2.59</v>
      </c>
      <c r="J214" s="13">
        <v>0.09</v>
      </c>
      <c r="K214" s="20">
        <v>100</v>
      </c>
      <c r="L214" s="29">
        <v>8.9999999999999998E-4</v>
      </c>
      <c r="M214" s="25"/>
      <c r="N214" s="25"/>
    </row>
    <row r="215" spans="1:14" ht="15" thickBot="1" x14ac:dyDescent="0.25">
      <c r="A215" s="25"/>
      <c r="B215" s="25"/>
      <c r="C215" s="27">
        <v>-15.511100000000001</v>
      </c>
      <c r="D215" s="31">
        <v>-0.995</v>
      </c>
      <c r="E215" s="13">
        <v>0.2</v>
      </c>
      <c r="F215" s="13">
        <v>501.52559000000002</v>
      </c>
      <c r="G215" s="13">
        <v>-421</v>
      </c>
      <c r="H215" s="13">
        <v>-321</v>
      </c>
      <c r="I215" s="31">
        <v>-2.605</v>
      </c>
      <c r="J215" s="13">
        <v>0.09</v>
      </c>
      <c r="K215" s="20">
        <v>100</v>
      </c>
      <c r="L215" s="29">
        <v>8.9999999999999998E-4</v>
      </c>
      <c r="M215" s="25"/>
      <c r="N215" s="25"/>
    </row>
    <row r="216" spans="1:14" ht="15" thickBot="1" x14ac:dyDescent="0.25">
      <c r="A216" s="25"/>
      <c r="B216" s="25"/>
      <c r="C216" s="27">
        <v>-15.990830000000001</v>
      </c>
      <c r="D216" s="31">
        <v>-0.99519999999999997</v>
      </c>
      <c r="E216" s="13">
        <v>0.19</v>
      </c>
      <c r="F216" s="13">
        <v>517.03669000000002</v>
      </c>
      <c r="G216" s="13">
        <v>-424</v>
      </c>
      <c r="H216" s="13">
        <v>-324</v>
      </c>
      <c r="I216" s="31">
        <v>-2.62</v>
      </c>
      <c r="J216" s="13">
        <v>0.09</v>
      </c>
      <c r="K216" s="20">
        <v>100</v>
      </c>
      <c r="L216" s="29">
        <v>8.9999999999999998E-4</v>
      </c>
      <c r="M216" s="25"/>
      <c r="N216" s="25"/>
    </row>
    <row r="217" spans="1:14" ht="15" thickBot="1" x14ac:dyDescent="0.25">
      <c r="A217" s="25"/>
      <c r="B217" s="25"/>
      <c r="C217" s="27">
        <v>-16.485389999999999</v>
      </c>
      <c r="D217" s="31">
        <v>-0.99529999999999996</v>
      </c>
      <c r="E217" s="13">
        <v>0.19</v>
      </c>
      <c r="F217" s="13">
        <v>533.02751999999998</v>
      </c>
      <c r="G217" s="13">
        <v>-427</v>
      </c>
      <c r="H217" s="13">
        <v>-327</v>
      </c>
      <c r="I217" s="31">
        <v>-2.6349999999999998</v>
      </c>
      <c r="J217" s="13">
        <v>0.09</v>
      </c>
      <c r="K217" s="20">
        <v>100</v>
      </c>
      <c r="L217" s="29">
        <v>8.9999999999999998E-4</v>
      </c>
      <c r="M217" s="25"/>
      <c r="N217" s="25"/>
    </row>
    <row r="218" spans="1:14" ht="15" thickBot="1" x14ac:dyDescent="0.25">
      <c r="A218" s="25"/>
      <c r="B218" s="25"/>
      <c r="C218" s="27">
        <v>-16.995239999999999</v>
      </c>
      <c r="D218" s="31">
        <v>-0.99550000000000005</v>
      </c>
      <c r="E218" s="13">
        <v>0.18</v>
      </c>
      <c r="F218" s="13">
        <v>549.51289999999995</v>
      </c>
      <c r="G218" s="13">
        <v>-430</v>
      </c>
      <c r="H218" s="13">
        <v>-330</v>
      </c>
      <c r="I218" s="31">
        <v>-2.65</v>
      </c>
      <c r="J218" s="13">
        <v>0.09</v>
      </c>
      <c r="K218" s="20">
        <v>100</v>
      </c>
      <c r="L218" s="29">
        <v>8.9999999999999998E-4</v>
      </c>
      <c r="M218" s="25"/>
      <c r="N218" s="25"/>
    </row>
    <row r="219" spans="1:14" ht="15" thickBot="1" x14ac:dyDescent="0.25">
      <c r="A219" s="25"/>
      <c r="B219" s="25"/>
      <c r="C219" s="27">
        <v>-17.520869999999999</v>
      </c>
      <c r="D219" s="31">
        <v>-0.99560000000000004</v>
      </c>
      <c r="E219" s="13">
        <v>0.18</v>
      </c>
      <c r="F219" s="13">
        <v>566.50815</v>
      </c>
      <c r="G219" s="13">
        <v>-433</v>
      </c>
      <c r="H219" s="13">
        <v>-333</v>
      </c>
      <c r="I219" s="31">
        <v>-2.665</v>
      </c>
      <c r="J219" s="13">
        <v>0.09</v>
      </c>
      <c r="K219" s="20">
        <v>100</v>
      </c>
      <c r="L219" s="29">
        <v>8.9999999999999998E-4</v>
      </c>
      <c r="M219" s="25"/>
      <c r="N219" s="25"/>
    </row>
    <row r="220" spans="1:14" ht="15" thickBot="1" x14ac:dyDescent="0.25">
      <c r="A220" s="25"/>
      <c r="B220" s="25"/>
      <c r="C220" s="27">
        <v>-18.062750000000001</v>
      </c>
      <c r="D220" s="31">
        <v>-0.99570000000000003</v>
      </c>
      <c r="E220" s="13">
        <v>0.17</v>
      </c>
      <c r="F220" s="13">
        <v>584.02901999999995</v>
      </c>
      <c r="G220" s="13">
        <v>-436</v>
      </c>
      <c r="H220" s="13">
        <v>-336</v>
      </c>
      <c r="I220" s="31">
        <v>-2.68</v>
      </c>
      <c r="J220" s="13">
        <v>0.09</v>
      </c>
      <c r="K220" s="20">
        <v>100</v>
      </c>
      <c r="L220" s="29">
        <v>8.9999999999999998E-4</v>
      </c>
      <c r="M220" s="25"/>
      <c r="N220" s="25"/>
    </row>
    <row r="221" spans="1:14" ht="15" thickBot="1" x14ac:dyDescent="0.25">
      <c r="A221" s="25"/>
      <c r="B221" s="25"/>
      <c r="C221" s="27">
        <v>-18.621400000000001</v>
      </c>
      <c r="D221" s="31">
        <v>-0.99580000000000002</v>
      </c>
      <c r="E221" s="13">
        <v>0.17</v>
      </c>
      <c r="F221" s="13">
        <v>602.09177</v>
      </c>
      <c r="G221" s="13">
        <v>-439</v>
      </c>
      <c r="H221" s="13">
        <v>-339</v>
      </c>
      <c r="I221" s="31">
        <v>-2.6949999999999998</v>
      </c>
      <c r="J221" s="13">
        <v>0.09</v>
      </c>
      <c r="K221" s="20">
        <v>100</v>
      </c>
      <c r="L221" s="29">
        <v>8.9999999999999998E-4</v>
      </c>
      <c r="M221" s="25"/>
      <c r="N221" s="25"/>
    </row>
    <row r="222" spans="1:14" ht="15" thickBot="1" x14ac:dyDescent="0.25">
      <c r="A222" s="25"/>
      <c r="B222" s="25"/>
      <c r="C222" s="27">
        <v>-19.197310000000002</v>
      </c>
      <c r="D222" s="31">
        <v>-0.996</v>
      </c>
      <c r="E222" s="13">
        <v>0.16</v>
      </c>
      <c r="F222" s="13">
        <v>620.71316999999999</v>
      </c>
      <c r="G222" s="13">
        <v>-442</v>
      </c>
      <c r="H222" s="13">
        <v>-342</v>
      </c>
      <c r="I222" s="31">
        <v>-2.71</v>
      </c>
      <c r="J222" s="13">
        <v>0.09</v>
      </c>
      <c r="K222" s="20">
        <v>100</v>
      </c>
      <c r="L222" s="29">
        <v>8.9999999999999998E-4</v>
      </c>
      <c r="M222" s="25"/>
      <c r="N222" s="25"/>
    </row>
    <row r="223" spans="1:14" ht="15" thickBot="1" x14ac:dyDescent="0.25">
      <c r="A223" s="25"/>
      <c r="B223" s="25"/>
      <c r="C223" s="27">
        <v>-19.791049999999998</v>
      </c>
      <c r="D223" s="31">
        <v>-0.99609999999999999</v>
      </c>
      <c r="E223" s="13">
        <v>0.16</v>
      </c>
      <c r="F223" s="13">
        <v>639.91048000000001</v>
      </c>
      <c r="G223" s="13">
        <v>-445</v>
      </c>
      <c r="H223" s="13">
        <v>-345</v>
      </c>
      <c r="I223" s="31">
        <v>-2.7250000000000001</v>
      </c>
      <c r="J223" s="13">
        <v>0.09</v>
      </c>
      <c r="K223" s="20">
        <v>100</v>
      </c>
      <c r="L223" s="29">
        <v>8.9999999999999998E-4</v>
      </c>
      <c r="M223" s="25"/>
      <c r="N223" s="25"/>
    </row>
    <row r="224" spans="1:14" ht="15" thickBot="1" x14ac:dyDescent="0.25">
      <c r="A224" s="25"/>
      <c r="B224" s="25"/>
      <c r="C224" s="27">
        <v>-20.40314</v>
      </c>
      <c r="D224" s="31">
        <v>-0.99619999999999997</v>
      </c>
      <c r="E224" s="13">
        <v>0.15</v>
      </c>
      <c r="F224" s="13">
        <v>659.70153000000005</v>
      </c>
      <c r="G224" s="13">
        <v>-448</v>
      </c>
      <c r="H224" s="13">
        <v>-348</v>
      </c>
      <c r="I224" s="31">
        <v>-2.74</v>
      </c>
      <c r="J224" s="13">
        <v>0.09</v>
      </c>
      <c r="K224" s="20">
        <v>100</v>
      </c>
      <c r="L224" s="29">
        <v>8.9999999999999998E-4</v>
      </c>
      <c r="M224" s="25"/>
      <c r="N224" s="25"/>
    </row>
    <row r="225" spans="1:14" ht="15" thickBot="1" x14ac:dyDescent="0.25">
      <c r="A225" s="25"/>
      <c r="B225" s="25"/>
      <c r="C225" s="27">
        <v>-21.03416</v>
      </c>
      <c r="D225" s="31">
        <v>-0.99629999999999996</v>
      </c>
      <c r="E225" s="13">
        <v>0.15</v>
      </c>
      <c r="F225" s="13">
        <v>680.10467000000006</v>
      </c>
      <c r="G225" s="13">
        <v>-451</v>
      </c>
      <c r="H225" s="13">
        <v>-351</v>
      </c>
      <c r="I225" s="31">
        <v>-2.7549999999999999</v>
      </c>
      <c r="J225" s="13">
        <v>0.09</v>
      </c>
      <c r="K225" s="20">
        <v>100</v>
      </c>
      <c r="L225" s="29">
        <v>8.9999999999999998E-4</v>
      </c>
      <c r="M225" s="25"/>
      <c r="N225" s="25"/>
    </row>
    <row r="226" spans="1:14" ht="15" thickBot="1" x14ac:dyDescent="0.25">
      <c r="A226" s="25"/>
      <c r="B226" s="25"/>
      <c r="C226" s="27">
        <v>-21.684709999999999</v>
      </c>
      <c r="D226" s="31">
        <v>-0.99639999999999995</v>
      </c>
      <c r="E226" s="13">
        <v>0.14000000000000001</v>
      </c>
      <c r="F226" s="13">
        <v>701.13882999999998</v>
      </c>
      <c r="G226" s="13">
        <v>-454</v>
      </c>
      <c r="H226" s="13">
        <v>-354</v>
      </c>
      <c r="I226" s="31">
        <v>-2.77</v>
      </c>
      <c r="J226" s="13">
        <v>0.09</v>
      </c>
      <c r="K226" s="20">
        <v>100</v>
      </c>
      <c r="L226" s="29">
        <v>8.9999999999999998E-4</v>
      </c>
      <c r="M226" s="25"/>
      <c r="N226" s="25"/>
    </row>
    <row r="227" spans="1:14" ht="15" thickBot="1" x14ac:dyDescent="0.25">
      <c r="A227" s="25"/>
      <c r="B227" s="25"/>
      <c r="C227" s="27">
        <v>-22.355370000000001</v>
      </c>
      <c r="D227" s="31">
        <v>-0.99650000000000005</v>
      </c>
      <c r="E227" s="13">
        <v>0.14000000000000001</v>
      </c>
      <c r="F227" s="13">
        <v>722.82353999999998</v>
      </c>
      <c r="G227" s="13">
        <v>-457</v>
      </c>
      <c r="H227" s="13">
        <v>-357</v>
      </c>
      <c r="I227" s="31">
        <v>-2.7850000000000001</v>
      </c>
      <c r="J227" s="13">
        <v>0.09</v>
      </c>
      <c r="K227" s="20">
        <v>100</v>
      </c>
      <c r="L227" s="29">
        <v>8.9999999999999998E-4</v>
      </c>
      <c r="M227" s="25"/>
      <c r="N227" s="25"/>
    </row>
    <row r="228" spans="1:14" ht="15" thickBot="1" x14ac:dyDescent="0.25">
      <c r="A228" s="25"/>
      <c r="B228" s="25"/>
      <c r="C228" s="27">
        <v>-23.046769999999999</v>
      </c>
      <c r="D228" s="31">
        <v>-0.99660000000000004</v>
      </c>
      <c r="E228" s="13">
        <v>0.13</v>
      </c>
      <c r="F228" s="13">
        <v>745.17890999999997</v>
      </c>
      <c r="G228" s="13">
        <v>-460</v>
      </c>
      <c r="H228" s="13">
        <v>-360</v>
      </c>
      <c r="I228" s="31">
        <v>-2.8</v>
      </c>
      <c r="J228" s="13">
        <v>0.09</v>
      </c>
      <c r="K228" s="20">
        <v>100</v>
      </c>
      <c r="L228" s="29">
        <v>8.9999999999999998E-4</v>
      </c>
      <c r="M228" s="25"/>
      <c r="N228" s="25"/>
    </row>
    <row r="229" spans="1:14" ht="15" thickBot="1" x14ac:dyDescent="0.25">
      <c r="A229" s="25"/>
      <c r="B229" s="25"/>
      <c r="C229" s="27">
        <v>-23.75956</v>
      </c>
      <c r="D229" s="31">
        <v>-0.99670000000000003</v>
      </c>
      <c r="E229" s="13">
        <v>0.13</v>
      </c>
      <c r="F229" s="13">
        <v>768.22568000000001</v>
      </c>
      <c r="G229" s="13">
        <v>-463</v>
      </c>
      <c r="H229" s="13">
        <v>-363</v>
      </c>
      <c r="I229" s="31">
        <v>-2.8149999999999999</v>
      </c>
      <c r="J229" s="13">
        <v>0.09</v>
      </c>
      <c r="K229" s="20">
        <v>100</v>
      </c>
      <c r="L229" s="29">
        <v>8.9999999999999998E-4</v>
      </c>
      <c r="M229" s="25"/>
      <c r="N229" s="25"/>
    </row>
    <row r="230" spans="1:14" ht="15" thickBot="1" x14ac:dyDescent="0.25">
      <c r="A230" s="25"/>
      <c r="B230" s="25"/>
      <c r="C230" s="27">
        <v>-24.494389999999999</v>
      </c>
      <c r="D230" s="31">
        <v>-0.99680000000000002</v>
      </c>
      <c r="E230" s="13">
        <v>0.13</v>
      </c>
      <c r="F230" s="13">
        <v>791.98523</v>
      </c>
      <c r="G230" s="13">
        <v>-466</v>
      </c>
      <c r="H230" s="13">
        <v>-366</v>
      </c>
      <c r="I230" s="31">
        <v>-2.83</v>
      </c>
      <c r="J230" s="13">
        <v>0.09</v>
      </c>
      <c r="K230" s="20">
        <v>100</v>
      </c>
      <c r="L230" s="29">
        <v>8.9999999999999998E-4</v>
      </c>
      <c r="M230" s="25"/>
      <c r="N230" s="25"/>
    </row>
    <row r="231" spans="1:14" ht="15" thickBot="1" x14ac:dyDescent="0.25">
      <c r="A231" s="25"/>
      <c r="B231" s="25"/>
      <c r="C231" s="27">
        <v>-25.251950000000001</v>
      </c>
      <c r="D231" s="31">
        <v>-0.99690000000000001</v>
      </c>
      <c r="E231" s="13">
        <v>0.12</v>
      </c>
      <c r="F231" s="13">
        <v>816.47961999999995</v>
      </c>
      <c r="G231" s="13">
        <v>-469</v>
      </c>
      <c r="H231" s="13">
        <v>-369</v>
      </c>
      <c r="I231" s="31">
        <v>-2.8450000000000002</v>
      </c>
      <c r="J231" s="13">
        <v>0.09</v>
      </c>
      <c r="K231" s="20">
        <v>100</v>
      </c>
      <c r="L231" s="29">
        <v>8.9999999999999998E-4</v>
      </c>
      <c r="M231" s="25"/>
      <c r="N231" s="25"/>
    </row>
    <row r="232" spans="1:14" ht="15" thickBot="1" x14ac:dyDescent="0.25">
      <c r="A232" s="25"/>
      <c r="B232" s="25"/>
      <c r="C232" s="27">
        <v>-26.03294</v>
      </c>
      <c r="D232" s="31">
        <v>-0.997</v>
      </c>
      <c r="E232" s="13">
        <v>0.12</v>
      </c>
      <c r="F232" s="13">
        <v>841.73157000000003</v>
      </c>
      <c r="G232" s="13">
        <v>-472</v>
      </c>
      <c r="H232" s="13">
        <v>-372</v>
      </c>
      <c r="I232" s="31">
        <v>-2.86</v>
      </c>
      <c r="J232" s="13">
        <v>0.09</v>
      </c>
      <c r="K232" s="20">
        <v>100</v>
      </c>
      <c r="L232" s="29">
        <v>8.9999999999999998E-4</v>
      </c>
      <c r="M232" s="25"/>
      <c r="N232" s="25"/>
    </row>
    <row r="233" spans="1:14" ht="15" thickBot="1" x14ac:dyDescent="0.25">
      <c r="A233" s="25"/>
      <c r="B233" s="25"/>
      <c r="C233" s="27">
        <v>-26.838080000000001</v>
      </c>
      <c r="D233" s="31">
        <v>-0.99709999999999999</v>
      </c>
      <c r="E233" s="13">
        <v>0.12</v>
      </c>
      <c r="F233" s="13">
        <v>867.7645</v>
      </c>
      <c r="G233" s="13">
        <v>-475</v>
      </c>
      <c r="H233" s="13">
        <v>-375</v>
      </c>
      <c r="I233" s="31">
        <v>-2.875</v>
      </c>
      <c r="J233" s="13">
        <v>0.09</v>
      </c>
      <c r="K233" s="20">
        <v>100</v>
      </c>
      <c r="L233" s="29">
        <v>8.9999999999999998E-4</v>
      </c>
      <c r="M233" s="25"/>
      <c r="N233" s="25"/>
    </row>
    <row r="234" spans="1:14" ht="15" thickBot="1" x14ac:dyDescent="0.25">
      <c r="A234" s="25"/>
      <c r="B234" s="25"/>
      <c r="C234" s="27">
        <v>-27.668119999999998</v>
      </c>
      <c r="D234" s="31">
        <v>-0.99719999999999998</v>
      </c>
      <c r="E234" s="13">
        <v>0.11</v>
      </c>
      <c r="F234" s="13">
        <v>894.60257999999999</v>
      </c>
      <c r="G234" s="13">
        <v>-478</v>
      </c>
      <c r="H234" s="13">
        <v>-378</v>
      </c>
      <c r="I234" s="31">
        <v>-2.89</v>
      </c>
      <c r="J234" s="13">
        <v>0.09</v>
      </c>
      <c r="K234" s="20">
        <v>100</v>
      </c>
      <c r="L234" s="29">
        <v>8.9999999999999998E-4</v>
      </c>
      <c r="M234" s="25"/>
      <c r="N234" s="25"/>
    </row>
    <row r="235" spans="1:14" ht="15" thickBot="1" x14ac:dyDescent="0.25">
      <c r="A235" s="25"/>
      <c r="B235" s="25"/>
      <c r="C235" s="27">
        <v>-28.52384</v>
      </c>
      <c r="D235" s="31">
        <v>-0.99729999999999996</v>
      </c>
      <c r="E235" s="13">
        <v>0.11</v>
      </c>
      <c r="F235" s="13">
        <v>922.27070000000003</v>
      </c>
      <c r="G235" s="13">
        <v>-481</v>
      </c>
      <c r="H235" s="13">
        <v>-381</v>
      </c>
      <c r="I235" s="31">
        <v>-2.9049999999999998</v>
      </c>
      <c r="J235" s="13">
        <v>0.09</v>
      </c>
      <c r="K235" s="20">
        <v>100</v>
      </c>
      <c r="L235" s="29">
        <v>8.9999999999999998E-4</v>
      </c>
      <c r="M235" s="25"/>
      <c r="N235" s="25"/>
    </row>
    <row r="236" spans="1:14" ht="15" thickBot="1" x14ac:dyDescent="0.25">
      <c r="A236" s="25"/>
      <c r="B236" s="25"/>
      <c r="C236" s="27">
        <v>-29.406020000000002</v>
      </c>
      <c r="D236" s="31">
        <v>-0.99739999999999995</v>
      </c>
      <c r="E236" s="13">
        <v>0.11</v>
      </c>
      <c r="F236" s="13">
        <v>950.79453999999998</v>
      </c>
      <c r="G236" s="13">
        <v>-484</v>
      </c>
      <c r="H236" s="13">
        <v>-384</v>
      </c>
      <c r="I236" s="31">
        <v>-2.92</v>
      </c>
      <c r="J236" s="13">
        <v>0.09</v>
      </c>
      <c r="K236" s="20">
        <v>100</v>
      </c>
      <c r="L236" s="29">
        <v>8.9999999999999998E-4</v>
      </c>
      <c r="M236" s="25"/>
      <c r="N236" s="25"/>
    </row>
    <row r="237" spans="1:14" ht="15" thickBot="1" x14ac:dyDescent="0.25">
      <c r="A237" s="25"/>
      <c r="B237" s="25"/>
      <c r="C237" s="27">
        <v>-30.315480000000001</v>
      </c>
      <c r="D237" s="31">
        <v>-0.99739999999999995</v>
      </c>
      <c r="E237" s="13">
        <v>0.1</v>
      </c>
      <c r="F237" s="13">
        <v>980.20055000000002</v>
      </c>
      <c r="G237" s="13">
        <v>-487</v>
      </c>
      <c r="H237" s="13">
        <v>-387</v>
      </c>
      <c r="I237" s="31">
        <v>-2.9350000000000001</v>
      </c>
      <c r="J237" s="13">
        <v>0.09</v>
      </c>
      <c r="K237" s="20">
        <v>100</v>
      </c>
      <c r="L237" s="29">
        <v>8.9999999999999998E-4</v>
      </c>
      <c r="M237" s="25"/>
      <c r="N237" s="25"/>
    </row>
    <row r="238" spans="1:14" ht="26.25" thickBot="1" x14ac:dyDescent="0.25">
      <c r="A238" s="25"/>
      <c r="B238" s="25"/>
      <c r="C238" s="27">
        <v>-31.253070000000001</v>
      </c>
      <c r="D238" s="31">
        <v>-0.99750000000000005</v>
      </c>
      <c r="E238" s="13">
        <v>0.1</v>
      </c>
      <c r="F238" s="13">
        <v>1010.51604</v>
      </c>
      <c r="G238" s="13">
        <v>-490</v>
      </c>
      <c r="H238" s="13">
        <v>-390</v>
      </c>
      <c r="I238" s="31">
        <v>-2.95</v>
      </c>
      <c r="J238" s="13">
        <v>0.09</v>
      </c>
      <c r="K238" s="20">
        <v>100</v>
      </c>
      <c r="L238" s="29">
        <v>8.9999999999999998E-4</v>
      </c>
      <c r="M238" s="25"/>
      <c r="N238" s="25"/>
    </row>
    <row r="239" spans="1:14" ht="26.25" thickBot="1" x14ac:dyDescent="0.25">
      <c r="A239" s="25"/>
      <c r="B239" s="25"/>
      <c r="C239" s="27">
        <v>-32.219659999999998</v>
      </c>
      <c r="D239" s="31">
        <v>-0.99760000000000004</v>
      </c>
      <c r="E239" s="13">
        <v>0.1</v>
      </c>
      <c r="F239" s="13">
        <v>1041.76911</v>
      </c>
      <c r="G239" s="13">
        <v>-493</v>
      </c>
      <c r="H239" s="13">
        <v>-393</v>
      </c>
      <c r="I239" s="31">
        <v>-2.9649999999999999</v>
      </c>
      <c r="J239" s="13">
        <v>0.09</v>
      </c>
      <c r="K239" s="20">
        <v>100</v>
      </c>
      <c r="L239" s="29">
        <v>8.9999999999999998E-4</v>
      </c>
      <c r="M239" s="25"/>
      <c r="N239" s="25"/>
    </row>
    <row r="240" spans="1:14" ht="26.25" thickBot="1" x14ac:dyDescent="0.25">
      <c r="A240" s="25"/>
      <c r="B240" s="25"/>
      <c r="C240" s="27">
        <v>-33.216149999999999</v>
      </c>
      <c r="D240" s="31">
        <v>-0.99770000000000003</v>
      </c>
      <c r="E240" s="13">
        <v>0.09</v>
      </c>
      <c r="F240" s="13">
        <v>1073.9887699999999</v>
      </c>
      <c r="G240" s="13">
        <v>-496</v>
      </c>
      <c r="H240" s="13">
        <v>-396</v>
      </c>
      <c r="I240" s="31">
        <v>-2.98</v>
      </c>
      <c r="J240" s="13">
        <v>0.09</v>
      </c>
      <c r="K240" s="20">
        <v>100</v>
      </c>
      <c r="L240" s="29">
        <v>8.9999999999999998E-4</v>
      </c>
      <c r="M240" s="25"/>
      <c r="N240" s="25"/>
    </row>
    <row r="241" spans="1:14" ht="26.25" thickBot="1" x14ac:dyDescent="0.25">
      <c r="A241" s="25"/>
      <c r="B241" s="25"/>
      <c r="C241" s="27">
        <v>-34.243450000000003</v>
      </c>
      <c r="D241" s="31">
        <v>-0.99770000000000003</v>
      </c>
      <c r="E241" s="13">
        <v>0.09</v>
      </c>
      <c r="F241" s="13">
        <v>1107.2049199999999</v>
      </c>
      <c r="G241" s="13">
        <v>-499</v>
      </c>
      <c r="H241" s="13">
        <v>-399</v>
      </c>
      <c r="I241" s="31">
        <v>-2.9950000000000001</v>
      </c>
      <c r="J241" s="13">
        <v>0.09</v>
      </c>
      <c r="K241" s="20">
        <v>100</v>
      </c>
      <c r="L241" s="29">
        <v>8.9999999999999998E-4</v>
      </c>
      <c r="M241" s="25"/>
      <c r="N241" s="25"/>
    </row>
    <row r="242" spans="1:14" ht="26.25" thickBot="1" x14ac:dyDescent="0.25">
      <c r="A242" s="25"/>
      <c r="B242" s="25"/>
      <c r="C242" s="27">
        <v>-35.302529999999997</v>
      </c>
      <c r="D242" s="31">
        <v>-0.99780000000000002</v>
      </c>
      <c r="E242" s="13">
        <v>0.09</v>
      </c>
      <c r="F242" s="13">
        <v>1141.4483700000001</v>
      </c>
      <c r="G242" s="13">
        <v>-502</v>
      </c>
      <c r="H242" s="13">
        <v>-402</v>
      </c>
      <c r="I242" s="31">
        <v>-3.01</v>
      </c>
      <c r="J242" s="13">
        <v>0.09</v>
      </c>
      <c r="K242" s="20">
        <v>100</v>
      </c>
      <c r="L242" s="29">
        <v>8.9999999999999998E-4</v>
      </c>
      <c r="M242" s="25"/>
      <c r="N242" s="25"/>
    </row>
    <row r="243" spans="1:14" ht="15" thickBot="1" x14ac:dyDescent="0.25">
      <c r="A243" s="25"/>
      <c r="B243" s="25"/>
      <c r="C243" s="27">
        <v>-36.394359999999999</v>
      </c>
      <c r="D243" s="31">
        <v>-0.99790000000000001</v>
      </c>
      <c r="E243" s="13">
        <v>0.08</v>
      </c>
      <c r="F243" s="13">
        <v>1176.7509</v>
      </c>
      <c r="G243" s="13">
        <v>-505</v>
      </c>
      <c r="H243" s="13">
        <v>-405</v>
      </c>
      <c r="I243" s="31">
        <v>-3.0249999999999999</v>
      </c>
      <c r="J243" s="13">
        <v>0.09</v>
      </c>
      <c r="K243" s="20">
        <v>100</v>
      </c>
      <c r="L243" s="29">
        <v>8.9999999999999998E-4</v>
      </c>
      <c r="M243" s="25"/>
      <c r="N243" s="25"/>
    </row>
    <row r="244" spans="1:14" ht="26.25" thickBot="1" x14ac:dyDescent="0.25">
      <c r="A244" s="25"/>
      <c r="B244" s="25"/>
      <c r="C244" s="27">
        <v>-37.519959999999998</v>
      </c>
      <c r="D244" s="31">
        <v>-0.99790000000000001</v>
      </c>
      <c r="E244" s="13">
        <v>0.08</v>
      </c>
      <c r="F244" s="13">
        <v>1213.14526</v>
      </c>
      <c r="G244" s="13">
        <v>-508</v>
      </c>
      <c r="H244" s="13">
        <v>-408</v>
      </c>
      <c r="I244" s="31">
        <v>-3.04</v>
      </c>
      <c r="J244" s="13">
        <v>0.09</v>
      </c>
      <c r="K244" s="20">
        <v>100</v>
      </c>
      <c r="L244" s="29">
        <v>8.9999999999999998E-4</v>
      </c>
      <c r="M244" s="25"/>
      <c r="N244" s="25"/>
    </row>
    <row r="245" spans="1:14" ht="26.25" thickBot="1" x14ac:dyDescent="0.25">
      <c r="A245" s="25"/>
      <c r="B245" s="25"/>
      <c r="C245" s="27">
        <v>-38.680370000000003</v>
      </c>
      <c r="D245" s="31">
        <v>-0.998</v>
      </c>
      <c r="E245" s="13">
        <v>0.08</v>
      </c>
      <c r="F245" s="13">
        <v>1250.6652099999999</v>
      </c>
      <c r="G245" s="13">
        <v>-511</v>
      </c>
      <c r="H245" s="13">
        <v>-411</v>
      </c>
      <c r="I245" s="31">
        <v>-3.0550000000000002</v>
      </c>
      <c r="J245" s="13">
        <v>0.09</v>
      </c>
      <c r="K245" s="20">
        <v>100</v>
      </c>
      <c r="L245" s="29">
        <v>8.9999999999999998E-4</v>
      </c>
      <c r="M245" s="25"/>
      <c r="N245" s="25"/>
    </row>
    <row r="246" spans="1:14" ht="26.25" thickBot="1" x14ac:dyDescent="0.25">
      <c r="A246" s="25"/>
      <c r="B246" s="25"/>
      <c r="C246" s="27">
        <v>-39.876669999999997</v>
      </c>
      <c r="D246" s="31">
        <v>-0.99809999999999999</v>
      </c>
      <c r="E246" s="13">
        <v>0.08</v>
      </c>
      <c r="F246" s="13">
        <v>1289.3455799999999</v>
      </c>
      <c r="G246" s="13">
        <v>-514</v>
      </c>
      <c r="H246" s="13">
        <v>-414</v>
      </c>
      <c r="I246" s="31">
        <v>-3.07</v>
      </c>
      <c r="J246" s="13">
        <v>0.09</v>
      </c>
      <c r="K246" s="20">
        <v>100</v>
      </c>
      <c r="L246" s="29">
        <v>8.9999999999999998E-4</v>
      </c>
      <c r="M246" s="25"/>
      <c r="N246" s="25"/>
    </row>
    <row r="247" spans="1:14" ht="26.25" thickBot="1" x14ac:dyDescent="0.25">
      <c r="A247" s="25"/>
      <c r="B247" s="25"/>
      <c r="C247" s="27">
        <v>-41.109969999999997</v>
      </c>
      <c r="D247" s="31">
        <v>-0.99809999999999999</v>
      </c>
      <c r="E247" s="13">
        <v>0.08</v>
      </c>
      <c r="F247" s="13">
        <v>1329.22225</v>
      </c>
      <c r="G247" s="13">
        <v>-517</v>
      </c>
      <c r="H247" s="13">
        <v>-417</v>
      </c>
      <c r="I247" s="31">
        <v>-3.085</v>
      </c>
      <c r="J247" s="13">
        <v>0.09</v>
      </c>
      <c r="K247" s="20">
        <v>100</v>
      </c>
      <c r="L247" s="29">
        <v>8.9999999999999998E-4</v>
      </c>
      <c r="M247" s="25"/>
      <c r="N247" s="25"/>
    </row>
    <row r="248" spans="1:14" ht="26.25" thickBot="1" x14ac:dyDescent="0.25">
      <c r="A248" s="25"/>
      <c r="B248" s="25"/>
      <c r="C248" s="27">
        <v>-42.381410000000002</v>
      </c>
      <c r="D248" s="31">
        <v>-0.99819999999999998</v>
      </c>
      <c r="E248" s="13">
        <v>7.0000000000000007E-2</v>
      </c>
      <c r="F248" s="13">
        <v>1370.33221</v>
      </c>
      <c r="G248" s="13">
        <v>-520</v>
      </c>
      <c r="H248" s="13">
        <v>-420</v>
      </c>
      <c r="I248" s="31">
        <v>-3.1</v>
      </c>
      <c r="J248" s="13">
        <v>0.09</v>
      </c>
      <c r="K248" s="20">
        <v>100</v>
      </c>
      <c r="L248" s="29">
        <v>8.9999999999999998E-4</v>
      </c>
      <c r="M248" s="25"/>
      <c r="N248" s="25"/>
    </row>
    <row r="249" spans="1:14" ht="26.25" thickBot="1" x14ac:dyDescent="0.25">
      <c r="A249" s="25"/>
      <c r="B249" s="25"/>
      <c r="C249" s="27">
        <v>-43.692169999999997</v>
      </c>
      <c r="D249" s="31">
        <v>-0.99819999999999998</v>
      </c>
      <c r="E249" s="13">
        <v>7.0000000000000007E-2</v>
      </c>
      <c r="F249" s="13">
        <v>1412.71362</v>
      </c>
      <c r="G249" s="13">
        <v>-523</v>
      </c>
      <c r="H249" s="13">
        <v>-423</v>
      </c>
      <c r="I249" s="31">
        <v>-3.1150000000000002</v>
      </c>
      <c r="J249" s="13">
        <v>0.09</v>
      </c>
      <c r="K249" s="20">
        <v>100</v>
      </c>
      <c r="L249" s="29">
        <v>8.9999999999999998E-4</v>
      </c>
      <c r="M249" s="25"/>
      <c r="N249" s="25"/>
    </row>
    <row r="250" spans="1:14" ht="15" thickBot="1" x14ac:dyDescent="0.25">
      <c r="A250" s="25"/>
      <c r="B250" s="25"/>
      <c r="C250" s="27">
        <v>-45.043480000000002</v>
      </c>
      <c r="D250" s="31">
        <v>-0.99829999999999997</v>
      </c>
      <c r="E250" s="13">
        <v>7.0000000000000007E-2</v>
      </c>
      <c r="F250" s="13">
        <v>1456.4058</v>
      </c>
      <c r="G250" s="13">
        <v>-526</v>
      </c>
      <c r="H250" s="13">
        <v>-426</v>
      </c>
      <c r="I250" s="31">
        <v>-3.13</v>
      </c>
      <c r="J250" s="13">
        <v>0.09</v>
      </c>
      <c r="K250" s="20">
        <v>100</v>
      </c>
      <c r="L250" s="29">
        <v>8.9999999999999998E-4</v>
      </c>
      <c r="M250" s="25"/>
      <c r="N250" s="25"/>
    </row>
    <row r="251" spans="1:14" ht="26.25" thickBot="1" x14ac:dyDescent="0.25">
      <c r="A251" s="25"/>
      <c r="B251" s="25"/>
      <c r="C251" s="27">
        <v>-46.436579999999999</v>
      </c>
      <c r="D251" s="31">
        <v>-0.99829999999999997</v>
      </c>
      <c r="E251" s="13">
        <v>7.0000000000000007E-2</v>
      </c>
      <c r="F251" s="13">
        <v>1501.4492700000001</v>
      </c>
      <c r="G251" s="13">
        <v>-529</v>
      </c>
      <c r="H251" s="13">
        <v>-429</v>
      </c>
      <c r="I251" s="31">
        <v>-3.145</v>
      </c>
      <c r="J251" s="13">
        <v>0.09</v>
      </c>
      <c r="K251" s="20">
        <v>100</v>
      </c>
      <c r="L251" s="29">
        <v>8.9999999999999998E-4</v>
      </c>
      <c r="M251" s="25"/>
      <c r="N251" s="25"/>
    </row>
    <row r="252" spans="1:14" ht="26.25" thickBot="1" x14ac:dyDescent="0.25">
      <c r="A252" s="25"/>
      <c r="B252" s="25"/>
      <c r="C252" s="27">
        <v>-47.87276</v>
      </c>
      <c r="D252" s="31">
        <v>-0.99839999999999995</v>
      </c>
      <c r="E252" s="13">
        <v>0.06</v>
      </c>
      <c r="F252" s="13">
        <v>1547.8858499999999</v>
      </c>
      <c r="G252" s="13">
        <v>-532</v>
      </c>
      <c r="H252" s="13">
        <v>-432</v>
      </c>
      <c r="I252" s="31">
        <v>-3.16</v>
      </c>
      <c r="J252" s="13">
        <v>0.09</v>
      </c>
      <c r="K252" s="20">
        <v>100</v>
      </c>
      <c r="L252" s="29">
        <v>8.9999999999999998E-4</v>
      </c>
      <c r="M252" s="25"/>
      <c r="N252" s="25"/>
    </row>
    <row r="253" spans="1:14" ht="26.25" thickBot="1" x14ac:dyDescent="0.25">
      <c r="A253" s="25"/>
      <c r="B253" s="25"/>
      <c r="C253" s="27">
        <v>-49.353360000000002</v>
      </c>
      <c r="D253" s="31">
        <v>-0.99839999999999995</v>
      </c>
      <c r="E253" s="13">
        <v>0.06</v>
      </c>
      <c r="F253" s="13">
        <v>1595.7586100000001</v>
      </c>
      <c r="G253" s="13">
        <v>-535</v>
      </c>
      <c r="H253" s="13">
        <v>-435</v>
      </c>
      <c r="I253" s="31">
        <v>-3.1749999999999998</v>
      </c>
      <c r="J253" s="13">
        <v>0.09</v>
      </c>
      <c r="K253" s="20">
        <v>100</v>
      </c>
      <c r="L253" s="29">
        <v>8.9999999999999998E-4</v>
      </c>
      <c r="M253" s="25"/>
      <c r="N253" s="25"/>
    </row>
    <row r="254" spans="1:14" ht="26.25" thickBot="1" x14ac:dyDescent="0.25">
      <c r="A254" s="25"/>
      <c r="B254" s="25"/>
      <c r="C254" s="27">
        <v>-50.879750000000001</v>
      </c>
      <c r="D254" s="31">
        <v>-0.99850000000000005</v>
      </c>
      <c r="E254" s="13">
        <v>0.06</v>
      </c>
      <c r="F254" s="13">
        <v>1645.1119699999999</v>
      </c>
      <c r="G254" s="13">
        <v>-538</v>
      </c>
      <c r="H254" s="13">
        <v>-438</v>
      </c>
      <c r="I254" s="31">
        <v>-3.19</v>
      </c>
      <c r="J254" s="13">
        <v>0.09</v>
      </c>
      <c r="K254" s="20">
        <v>100</v>
      </c>
      <c r="L254" s="29">
        <v>8.9999999999999998E-4</v>
      </c>
      <c r="M254" s="25"/>
      <c r="N254" s="25"/>
    </row>
    <row r="255" spans="1:14" ht="26.25" thickBot="1" x14ac:dyDescent="0.25">
      <c r="A255" s="25"/>
      <c r="B255" s="25"/>
      <c r="C255" s="27">
        <v>-52.45335</v>
      </c>
      <c r="D255" s="31">
        <v>-0.99850000000000005</v>
      </c>
      <c r="E255" s="13">
        <v>0.06</v>
      </c>
      <c r="F255" s="13">
        <v>1695.99172</v>
      </c>
      <c r="G255" s="13">
        <v>-541</v>
      </c>
      <c r="H255" s="13">
        <v>-441</v>
      </c>
      <c r="I255" s="31">
        <v>-3.2050000000000001</v>
      </c>
      <c r="J255" s="13">
        <v>0.09</v>
      </c>
      <c r="K255" s="20">
        <v>100</v>
      </c>
      <c r="L255" s="29">
        <v>8.9999999999999998E-4</v>
      </c>
      <c r="M255" s="25"/>
      <c r="N255" s="25"/>
    </row>
    <row r="256" spans="1:14" ht="26.25" thickBot="1" x14ac:dyDescent="0.25">
      <c r="A256" s="25"/>
      <c r="B256" s="25"/>
      <c r="C256" s="27">
        <v>-54.075620000000001</v>
      </c>
      <c r="D256" s="31">
        <v>-0.99860000000000004</v>
      </c>
      <c r="E256" s="13">
        <v>0.06</v>
      </c>
      <c r="F256" s="13">
        <v>1748.44507</v>
      </c>
      <c r="G256" s="13">
        <v>-544</v>
      </c>
      <c r="H256" s="13">
        <v>-444</v>
      </c>
      <c r="I256" s="31">
        <v>-3.22</v>
      </c>
      <c r="J256" s="13">
        <v>0.09</v>
      </c>
      <c r="K256" s="20">
        <v>100</v>
      </c>
      <c r="L256" s="29">
        <v>8.9999999999999998E-4</v>
      </c>
      <c r="M256" s="25"/>
      <c r="N256" s="25"/>
    </row>
    <row r="257" spans="1:14" ht="26.25" thickBot="1" x14ac:dyDescent="0.25">
      <c r="A257" s="25"/>
      <c r="B257" s="25"/>
      <c r="C257" s="27">
        <v>-55.748060000000002</v>
      </c>
      <c r="D257" s="31">
        <v>-0.99860000000000004</v>
      </c>
      <c r="E257" s="13">
        <v>0.06</v>
      </c>
      <c r="F257" s="13">
        <v>1802.5206900000001</v>
      </c>
      <c r="G257" s="13">
        <v>-547</v>
      </c>
      <c r="H257" s="13">
        <v>-447</v>
      </c>
      <c r="I257" s="31">
        <v>-3.2349999999999999</v>
      </c>
      <c r="J257" s="13">
        <v>0.09</v>
      </c>
      <c r="K257" s="20">
        <v>100</v>
      </c>
      <c r="L257" s="29">
        <v>8.9999999999999998E-4</v>
      </c>
      <c r="M257" s="25"/>
      <c r="N257" s="25"/>
    </row>
    <row r="258" spans="1:14" ht="26.25" thickBot="1" x14ac:dyDescent="0.25">
      <c r="A258" s="25"/>
      <c r="B258" s="25"/>
      <c r="C258" s="27">
        <v>-57.472230000000003</v>
      </c>
      <c r="D258" s="31">
        <v>-0.99870000000000003</v>
      </c>
      <c r="E258" s="13">
        <v>0.05</v>
      </c>
      <c r="F258" s="13">
        <v>1858.26875</v>
      </c>
      <c r="G258" s="13">
        <v>-550</v>
      </c>
      <c r="H258" s="13">
        <v>-450</v>
      </c>
      <c r="I258" s="31">
        <v>-3.25</v>
      </c>
      <c r="J258" s="13">
        <v>0.09</v>
      </c>
      <c r="K258" s="20">
        <v>100</v>
      </c>
      <c r="L258" s="29">
        <v>8.9999999999999998E-4</v>
      </c>
      <c r="M258" s="25"/>
      <c r="N258" s="25"/>
    </row>
    <row r="259" spans="1:14" ht="26.25" thickBot="1" x14ac:dyDescent="0.25">
      <c r="A259" s="25"/>
      <c r="B259" s="25"/>
      <c r="C259" s="27">
        <v>-59.249720000000003</v>
      </c>
      <c r="D259" s="31">
        <v>-0.99870000000000003</v>
      </c>
      <c r="E259" s="13">
        <v>0.05</v>
      </c>
      <c r="F259" s="13">
        <v>1915.74098</v>
      </c>
      <c r="G259" s="13">
        <v>-553</v>
      </c>
      <c r="H259" s="13">
        <v>-453</v>
      </c>
      <c r="I259" s="31">
        <v>-3.2650000000000001</v>
      </c>
      <c r="J259" s="13">
        <v>0.09</v>
      </c>
      <c r="K259" s="20">
        <v>100</v>
      </c>
      <c r="L259" s="29">
        <v>8.9999999999999998E-4</v>
      </c>
      <c r="M259" s="25"/>
      <c r="N259" s="25"/>
    </row>
    <row r="260" spans="1:14" ht="15" thickBot="1" x14ac:dyDescent="0.25">
      <c r="A260" s="25"/>
      <c r="B260" s="25"/>
      <c r="C260" s="27">
        <v>-61.082189999999997</v>
      </c>
      <c r="D260" s="31">
        <v>-0.99870000000000003</v>
      </c>
      <c r="E260" s="13">
        <v>0.05</v>
      </c>
      <c r="F260" s="13">
        <v>1974.9907000000001</v>
      </c>
      <c r="G260" s="13">
        <v>-556</v>
      </c>
      <c r="H260" s="13">
        <v>-456</v>
      </c>
      <c r="I260" s="31">
        <v>-3.28</v>
      </c>
      <c r="J260" s="13">
        <v>0.09</v>
      </c>
      <c r="K260" s="20">
        <v>100</v>
      </c>
      <c r="L260" s="29">
        <v>8.9999999999999998E-4</v>
      </c>
      <c r="M260" s="25"/>
      <c r="N260" s="25"/>
    </row>
    <row r="261" spans="1:14" ht="26.25" thickBot="1" x14ac:dyDescent="0.25">
      <c r="A261" s="25"/>
      <c r="B261" s="25"/>
      <c r="C261" s="27">
        <v>-62.971330000000002</v>
      </c>
      <c r="D261" s="31">
        <v>-0.99880000000000002</v>
      </c>
      <c r="E261" s="13">
        <v>0.05</v>
      </c>
      <c r="F261" s="13">
        <v>2036.0728899999999</v>
      </c>
      <c r="G261" s="13">
        <v>-559</v>
      </c>
      <c r="H261" s="13">
        <v>-459</v>
      </c>
      <c r="I261" s="31">
        <v>-3.2949999999999999</v>
      </c>
      <c r="J261" s="13">
        <v>0.09</v>
      </c>
      <c r="K261" s="20">
        <v>100</v>
      </c>
      <c r="L261" s="29">
        <v>8.9999999999999998E-4</v>
      </c>
      <c r="M261" s="25"/>
      <c r="N261" s="25"/>
    </row>
    <row r="262" spans="1:14" ht="26.25" thickBot="1" x14ac:dyDescent="0.25">
      <c r="A262" s="25"/>
      <c r="B262" s="25"/>
      <c r="C262" s="27">
        <v>-64.918890000000005</v>
      </c>
      <c r="D262" s="31">
        <v>-0.99880000000000002</v>
      </c>
      <c r="E262" s="13">
        <v>0.05</v>
      </c>
      <c r="F262" s="13">
        <v>2099.0442200000002</v>
      </c>
      <c r="G262" s="13">
        <v>-562</v>
      </c>
      <c r="H262" s="13">
        <v>-462</v>
      </c>
      <c r="I262" s="31">
        <v>-3.31</v>
      </c>
      <c r="J262" s="13">
        <v>0.09</v>
      </c>
      <c r="K262" s="20">
        <v>100</v>
      </c>
      <c r="L262" s="29">
        <v>8.9999999999999998E-4</v>
      </c>
      <c r="M262" s="25"/>
      <c r="N262" s="25"/>
    </row>
    <row r="263" spans="1:14" ht="26.25" thickBot="1" x14ac:dyDescent="0.25">
      <c r="A263" s="25"/>
      <c r="B263" s="25"/>
      <c r="C263" s="27">
        <v>-66.926689999999994</v>
      </c>
      <c r="D263" s="31">
        <v>-0.99880000000000002</v>
      </c>
      <c r="E263" s="13">
        <v>0.05</v>
      </c>
      <c r="F263" s="13">
        <v>2163.9631100000001</v>
      </c>
      <c r="G263" s="13">
        <v>-565</v>
      </c>
      <c r="H263" s="13">
        <v>-465</v>
      </c>
      <c r="I263" s="31">
        <v>-3.3250000000000002</v>
      </c>
      <c r="J263" s="13">
        <v>0.09</v>
      </c>
      <c r="K263" s="20">
        <v>100</v>
      </c>
      <c r="L263" s="29">
        <v>8.9999999999999998E-4</v>
      </c>
      <c r="M263" s="25"/>
      <c r="N263" s="25"/>
    </row>
    <row r="264" spans="1:14" ht="15" thickBot="1" x14ac:dyDescent="0.25">
      <c r="A264" s="25"/>
      <c r="B264" s="25"/>
      <c r="C264" s="27">
        <v>-68.996589999999998</v>
      </c>
      <c r="D264" s="31">
        <v>-0.99890000000000001</v>
      </c>
      <c r="E264" s="13">
        <v>0.04</v>
      </c>
      <c r="F264" s="13">
        <v>2230.8897999999999</v>
      </c>
      <c r="G264" s="13">
        <v>-568</v>
      </c>
      <c r="H264" s="13">
        <v>-468</v>
      </c>
      <c r="I264" s="31">
        <v>-3.34</v>
      </c>
      <c r="J264" s="13">
        <v>0.09</v>
      </c>
      <c r="K264" s="20">
        <v>100</v>
      </c>
      <c r="L264" s="29">
        <v>8.9999999999999998E-4</v>
      </c>
      <c r="M264" s="25"/>
      <c r="N264" s="25"/>
    </row>
    <row r="265" spans="1:14" ht="15" thickBot="1" x14ac:dyDescent="0.25">
      <c r="A265" s="25"/>
      <c r="B265" s="25"/>
      <c r="C265" s="27">
        <v>-71.130510000000001</v>
      </c>
      <c r="D265" s="31">
        <v>-0.99890000000000001</v>
      </c>
      <c r="E265" s="13">
        <v>0.04</v>
      </c>
      <c r="F265" s="13">
        <v>2299.8863999999999</v>
      </c>
      <c r="G265" s="13">
        <v>-571</v>
      </c>
      <c r="H265" s="13">
        <v>-471</v>
      </c>
      <c r="I265" s="31">
        <v>-3.355</v>
      </c>
      <c r="J265" s="13">
        <v>0.09</v>
      </c>
      <c r="K265" s="20">
        <v>100</v>
      </c>
      <c r="L265" s="29">
        <v>8.9999999999999998E-4</v>
      </c>
      <c r="M265" s="25"/>
      <c r="N265" s="25"/>
    </row>
    <row r="266" spans="1:14" ht="15" thickBot="1" x14ac:dyDescent="0.25">
      <c r="A266" s="25"/>
      <c r="B266" s="25"/>
      <c r="C266" s="27">
        <v>-73.330420000000004</v>
      </c>
      <c r="D266" s="31">
        <v>-0.99890000000000001</v>
      </c>
      <c r="E266" s="13">
        <v>0.04</v>
      </c>
      <c r="F266" s="13">
        <v>2371.0169000000001</v>
      </c>
      <c r="G266" s="13">
        <v>-574</v>
      </c>
      <c r="H266" s="13">
        <v>-474</v>
      </c>
      <c r="I266" s="31">
        <v>-3.37</v>
      </c>
      <c r="J266" s="13">
        <v>0.09</v>
      </c>
      <c r="K266" s="20">
        <v>100</v>
      </c>
      <c r="L266" s="29">
        <v>8.9999999999999998E-4</v>
      </c>
      <c r="M266" s="25"/>
      <c r="N266" s="25"/>
    </row>
    <row r="267" spans="1:14" ht="26.25" thickBot="1" x14ac:dyDescent="0.25">
      <c r="A267" s="25"/>
      <c r="B267" s="25"/>
      <c r="C267" s="27">
        <v>-75.598370000000003</v>
      </c>
      <c r="D267" s="31">
        <v>-0.999</v>
      </c>
      <c r="E267" s="13">
        <v>0.04</v>
      </c>
      <c r="F267" s="13">
        <v>2444.3473199999999</v>
      </c>
      <c r="G267" s="13">
        <v>-577</v>
      </c>
      <c r="H267" s="13">
        <v>-477</v>
      </c>
      <c r="I267" s="31">
        <v>-3.3849999999999998</v>
      </c>
      <c r="J267" s="13">
        <v>0.09</v>
      </c>
      <c r="K267" s="20">
        <v>100</v>
      </c>
      <c r="L267" s="29">
        <v>8.9999999999999998E-4</v>
      </c>
      <c r="M267" s="25"/>
      <c r="N267" s="25"/>
    </row>
    <row r="268" spans="1:14" ht="26.25" thickBot="1" x14ac:dyDescent="0.25">
      <c r="A268" s="25"/>
      <c r="B268" s="25"/>
      <c r="C268" s="27">
        <v>-77.936459999999997</v>
      </c>
      <c r="D268" s="31">
        <v>-0.999</v>
      </c>
      <c r="E268" s="13">
        <v>0.04</v>
      </c>
      <c r="F268" s="13">
        <v>2519.94569</v>
      </c>
      <c r="G268" s="13">
        <v>-580</v>
      </c>
      <c r="H268" s="13">
        <v>-480</v>
      </c>
      <c r="I268" s="31">
        <v>-3.4</v>
      </c>
      <c r="J268" s="13">
        <v>0.09</v>
      </c>
      <c r="K268" s="20">
        <v>100</v>
      </c>
      <c r="L268" s="29">
        <v>8.9999999999999998E-4</v>
      </c>
      <c r="M268" s="25"/>
      <c r="N268" s="25"/>
    </row>
    <row r="269" spans="1:14" ht="26.25" thickBot="1" x14ac:dyDescent="0.25">
      <c r="A269" s="25"/>
      <c r="B269" s="25"/>
      <c r="C269" s="27">
        <v>-80.346869999999996</v>
      </c>
      <c r="D269" s="31">
        <v>-0.999</v>
      </c>
      <c r="E269" s="13">
        <v>0.04</v>
      </c>
      <c r="F269" s="13">
        <v>2597.8821600000001</v>
      </c>
      <c r="G269" s="13">
        <v>-583</v>
      </c>
      <c r="H269" s="13">
        <v>-483</v>
      </c>
      <c r="I269" s="31">
        <v>-3.415</v>
      </c>
      <c r="J269" s="13">
        <v>0.09</v>
      </c>
      <c r="K269" s="20">
        <v>100</v>
      </c>
      <c r="L269" s="29">
        <v>8.9999999999999998E-4</v>
      </c>
      <c r="M269" s="25"/>
      <c r="N269" s="25"/>
    </row>
    <row r="270" spans="1:14" ht="26.25" thickBot="1" x14ac:dyDescent="0.25">
      <c r="A270" s="25"/>
      <c r="B270" s="25"/>
      <c r="C270" s="27">
        <v>-82.831829999999997</v>
      </c>
      <c r="D270" s="31">
        <v>-0.99909999999999999</v>
      </c>
      <c r="E270" s="13">
        <v>0.04</v>
      </c>
      <c r="F270" s="13">
        <v>2678.22903</v>
      </c>
      <c r="G270" s="13">
        <v>-586</v>
      </c>
      <c r="H270" s="13">
        <v>-486</v>
      </c>
      <c r="I270" s="31">
        <v>-3.43</v>
      </c>
      <c r="J270" s="13">
        <v>0.09</v>
      </c>
      <c r="K270" s="20">
        <v>100</v>
      </c>
      <c r="L270" s="29">
        <v>8.9999999999999998E-4</v>
      </c>
      <c r="M270" s="25"/>
      <c r="N270" s="25"/>
    </row>
    <row r="271" spans="1:14" ht="26.25" thickBot="1" x14ac:dyDescent="0.25">
      <c r="A271" s="25"/>
      <c r="B271" s="25"/>
      <c r="C271" s="27">
        <v>-85.393630000000002</v>
      </c>
      <c r="D271" s="31">
        <v>-0.99909999999999999</v>
      </c>
      <c r="E271" s="13">
        <v>0.04</v>
      </c>
      <c r="F271" s="13">
        <v>2761.06086</v>
      </c>
      <c r="G271" s="13">
        <v>-589</v>
      </c>
      <c r="H271" s="13">
        <v>-489</v>
      </c>
      <c r="I271" s="31">
        <v>-3.4449999999999998</v>
      </c>
      <c r="J271" s="13">
        <v>0.09</v>
      </c>
      <c r="K271" s="20">
        <v>100</v>
      </c>
      <c r="L271" s="29">
        <v>8.9999999999999998E-4</v>
      </c>
      <c r="M271" s="25"/>
      <c r="N271" s="25"/>
    </row>
    <row r="272" spans="1:14" ht="26.25" thickBot="1" x14ac:dyDescent="0.25">
      <c r="A272" s="25"/>
      <c r="B272" s="25"/>
      <c r="C272" s="27">
        <v>-88.034670000000006</v>
      </c>
      <c r="D272" s="31">
        <v>-0.99909999999999999</v>
      </c>
      <c r="E272" s="13">
        <v>0.04</v>
      </c>
      <c r="F272" s="13">
        <v>2846.4544900000001</v>
      </c>
      <c r="G272" s="13">
        <v>-592</v>
      </c>
      <c r="H272" s="13">
        <v>-492</v>
      </c>
      <c r="I272" s="31">
        <v>-3.46</v>
      </c>
      <c r="J272" s="13">
        <v>0.09</v>
      </c>
      <c r="K272" s="20">
        <v>100</v>
      </c>
      <c r="L272" s="29">
        <v>8.9999999999999998E-4</v>
      </c>
      <c r="M272" s="25"/>
      <c r="N272" s="25"/>
    </row>
    <row r="273" spans="1:14" ht="26.25" thickBot="1" x14ac:dyDescent="0.25">
      <c r="A273" s="25"/>
      <c r="B273" s="25"/>
      <c r="C273" s="27">
        <v>-90.757400000000004</v>
      </c>
      <c r="D273" s="31">
        <v>-0.99909999999999999</v>
      </c>
      <c r="E273" s="13">
        <v>0.03</v>
      </c>
      <c r="F273" s="13">
        <v>2934.4891699999998</v>
      </c>
      <c r="G273" s="13">
        <v>-595</v>
      </c>
      <c r="H273" s="13">
        <v>-495</v>
      </c>
      <c r="I273" s="31">
        <v>-3.4750000000000001</v>
      </c>
      <c r="J273" s="13">
        <v>0.09</v>
      </c>
      <c r="K273" s="20">
        <v>100</v>
      </c>
      <c r="L273" s="29">
        <v>8.9999999999999998E-4</v>
      </c>
      <c r="M273" s="25"/>
      <c r="N273" s="25"/>
    </row>
    <row r="274" spans="1:14" ht="26.25" thickBot="1" x14ac:dyDescent="0.25">
      <c r="A274" s="25"/>
      <c r="B274" s="25"/>
      <c r="C274" s="27">
        <v>-93.564329999999998</v>
      </c>
      <c r="D274" s="31">
        <v>-0.99919999999999998</v>
      </c>
      <c r="E274" s="13">
        <v>0.03</v>
      </c>
      <c r="F274" s="13">
        <v>3025.24656</v>
      </c>
      <c r="G274" s="13">
        <v>-598</v>
      </c>
      <c r="H274" s="13">
        <v>-498</v>
      </c>
      <c r="I274" s="31">
        <v>-3.49</v>
      </c>
      <c r="J274" s="13">
        <v>0.09</v>
      </c>
      <c r="K274" s="20">
        <v>100</v>
      </c>
      <c r="L274" s="29">
        <v>8.9999999999999998E-4</v>
      </c>
      <c r="M274" s="25"/>
      <c r="N274" s="25"/>
    </row>
    <row r="275" spans="1:14" ht="26.25" thickBot="1" x14ac:dyDescent="0.25">
      <c r="A275" s="25"/>
      <c r="B275" s="25"/>
      <c r="C275" s="27">
        <v>-96.458070000000006</v>
      </c>
      <c r="D275" s="31">
        <v>-0.99919999999999998</v>
      </c>
      <c r="E275" s="13">
        <v>0.03</v>
      </c>
      <c r="F275" s="13">
        <v>3118.8108900000002</v>
      </c>
      <c r="G275" s="13">
        <v>-601</v>
      </c>
      <c r="H275" s="13">
        <v>-501</v>
      </c>
      <c r="I275" s="31">
        <v>-3.5049999999999999</v>
      </c>
      <c r="J275" s="13">
        <v>0.09</v>
      </c>
      <c r="K275" s="20">
        <v>100</v>
      </c>
      <c r="L275" s="29">
        <v>8.9999999999999998E-4</v>
      </c>
      <c r="M275" s="25"/>
      <c r="N275" s="25"/>
    </row>
    <row r="276" spans="1:14" ht="26.25" thickBot="1" x14ac:dyDescent="0.25">
      <c r="A276" s="25"/>
      <c r="B276" s="25"/>
      <c r="C276" s="27">
        <v>-99.441310000000001</v>
      </c>
      <c r="D276" s="31">
        <v>-0.99919999999999998</v>
      </c>
      <c r="E276" s="13">
        <v>0.03</v>
      </c>
      <c r="F276" s="13">
        <v>3215.2689599999999</v>
      </c>
      <c r="G276" s="13">
        <v>-604</v>
      </c>
      <c r="H276" s="13">
        <v>-504</v>
      </c>
      <c r="I276" s="31">
        <v>-3.52</v>
      </c>
      <c r="J276" s="13">
        <v>0.09</v>
      </c>
      <c r="K276" s="20">
        <v>100</v>
      </c>
      <c r="L276" s="29">
        <v>8.9999999999999998E-4</v>
      </c>
      <c r="M276" s="25"/>
      <c r="N276" s="25"/>
    </row>
    <row r="277" spans="1:14" ht="26.25" thickBot="1" x14ac:dyDescent="0.25">
      <c r="A277" s="25"/>
      <c r="B277" s="25"/>
      <c r="C277" s="27">
        <v>-102.51681000000001</v>
      </c>
      <c r="D277" s="31">
        <v>-0.99919999999999998</v>
      </c>
      <c r="E277" s="13">
        <v>0.03</v>
      </c>
      <c r="F277" s="13">
        <v>3314.71027</v>
      </c>
      <c r="G277" s="13">
        <v>-607</v>
      </c>
      <c r="H277" s="13">
        <v>-507</v>
      </c>
      <c r="I277" s="31">
        <v>-3.5350000000000001</v>
      </c>
      <c r="J277" s="13">
        <v>0.09</v>
      </c>
      <c r="K277" s="20">
        <v>100</v>
      </c>
      <c r="L277" s="29">
        <v>8.9999999999999998E-4</v>
      </c>
      <c r="M277" s="25"/>
      <c r="N277" s="25"/>
    </row>
    <row r="278" spans="1:14" ht="26.25" thickBot="1" x14ac:dyDescent="0.25">
      <c r="A278" s="25"/>
      <c r="B278" s="25"/>
      <c r="C278" s="27">
        <v>-105.68744</v>
      </c>
      <c r="D278" s="31">
        <v>-0.99929999999999997</v>
      </c>
      <c r="E278" s="13">
        <v>0.03</v>
      </c>
      <c r="F278" s="13">
        <v>3417.2270800000001</v>
      </c>
      <c r="G278" s="13">
        <v>-610</v>
      </c>
      <c r="H278" s="13">
        <v>-510</v>
      </c>
      <c r="I278" s="31">
        <v>-3.55</v>
      </c>
      <c r="J278" s="13">
        <v>0.09</v>
      </c>
      <c r="K278" s="20">
        <v>100</v>
      </c>
      <c r="L278" s="29">
        <v>8.9999999999999998E-4</v>
      </c>
      <c r="M278" s="25"/>
      <c r="N278" s="25"/>
    </row>
    <row r="279" spans="1:14" ht="26.25" thickBot="1" x14ac:dyDescent="0.25">
      <c r="A279" s="25"/>
      <c r="B279" s="25"/>
      <c r="C279" s="27">
        <v>-108.95612</v>
      </c>
      <c r="D279" s="31">
        <v>-0.99929999999999997</v>
      </c>
      <c r="E279" s="13">
        <v>0.03</v>
      </c>
      <c r="F279" s="13">
        <v>3522.9145100000001</v>
      </c>
      <c r="G279" s="13">
        <v>-613</v>
      </c>
      <c r="H279" s="13">
        <v>-513</v>
      </c>
      <c r="I279" s="31">
        <v>-3.5649999999999999</v>
      </c>
      <c r="J279" s="13">
        <v>0.09</v>
      </c>
      <c r="K279" s="20">
        <v>100</v>
      </c>
      <c r="L279" s="29">
        <v>8.9999999999999998E-4</v>
      </c>
      <c r="M279" s="25"/>
      <c r="N279" s="25"/>
    </row>
    <row r="280" spans="1:14" ht="26.25" thickBot="1" x14ac:dyDescent="0.25">
      <c r="A280" s="25"/>
      <c r="B280" s="25"/>
      <c r="C280" s="27">
        <v>-112.3259</v>
      </c>
      <c r="D280" s="31">
        <v>-0.99929999999999997</v>
      </c>
      <c r="E280" s="13">
        <v>0.03</v>
      </c>
      <c r="F280" s="13">
        <v>3631.8706299999999</v>
      </c>
      <c r="G280" s="13">
        <v>-616</v>
      </c>
      <c r="H280" s="13">
        <v>-516</v>
      </c>
      <c r="I280" s="31">
        <v>-3.58</v>
      </c>
      <c r="J280" s="13">
        <v>0.09</v>
      </c>
      <c r="K280" s="20">
        <v>100</v>
      </c>
      <c r="L280" s="29">
        <v>8.9999999999999998E-4</v>
      </c>
      <c r="M280" s="25"/>
      <c r="N280" s="25"/>
    </row>
    <row r="281" spans="1:14" ht="26.25" thickBot="1" x14ac:dyDescent="0.25">
      <c r="A281" s="25"/>
      <c r="B281" s="25"/>
      <c r="C281" s="27">
        <v>-115.79989</v>
      </c>
      <c r="D281" s="31">
        <v>-0.99929999999999997</v>
      </c>
      <c r="E281" s="13">
        <v>0.03</v>
      </c>
      <c r="F281" s="13">
        <v>3744.1965300000002</v>
      </c>
      <c r="G281" s="13">
        <v>-619</v>
      </c>
      <c r="H281" s="13">
        <v>-519</v>
      </c>
      <c r="I281" s="31">
        <v>-3.5950000000000002</v>
      </c>
      <c r="J281" s="13">
        <v>0.09</v>
      </c>
      <c r="K281" s="20">
        <v>100</v>
      </c>
      <c r="L281" s="29">
        <v>8.9999999999999998E-4</v>
      </c>
      <c r="M281" s="25"/>
      <c r="N281" s="25"/>
    </row>
    <row r="282" spans="1:14" ht="26.25" thickBot="1" x14ac:dyDescent="0.25">
      <c r="A282" s="25"/>
      <c r="B282" s="25"/>
      <c r="C282" s="27">
        <v>-119.38133000000001</v>
      </c>
      <c r="D282" s="31">
        <v>-0.99939999999999996</v>
      </c>
      <c r="E282" s="13">
        <v>0.03</v>
      </c>
      <c r="F282" s="13">
        <v>3859.9964199999999</v>
      </c>
      <c r="G282" s="13">
        <v>-622</v>
      </c>
      <c r="H282" s="13">
        <v>-522</v>
      </c>
      <c r="I282" s="31">
        <v>-3.61</v>
      </c>
      <c r="J282" s="13">
        <v>0.09</v>
      </c>
      <c r="K282" s="20">
        <v>100</v>
      </c>
      <c r="L282" s="29">
        <v>8.9999999999999998E-4</v>
      </c>
      <c r="M282" s="25"/>
      <c r="N282" s="25"/>
    </row>
    <row r="283" spans="1:14" ht="26.25" thickBot="1" x14ac:dyDescent="0.25">
      <c r="A283" s="25"/>
      <c r="B283" s="25"/>
      <c r="C283" s="27">
        <v>-123.07353999999999</v>
      </c>
      <c r="D283" s="31">
        <v>-0.99939999999999996</v>
      </c>
      <c r="E283" s="13">
        <v>0.03</v>
      </c>
      <c r="F283" s="13">
        <v>3979.3777500000001</v>
      </c>
      <c r="G283" s="13">
        <v>-625</v>
      </c>
      <c r="H283" s="13">
        <v>-525</v>
      </c>
      <c r="I283" s="31">
        <v>-3.625</v>
      </c>
      <c r="J283" s="13">
        <v>0.09</v>
      </c>
      <c r="K283" s="20">
        <v>100</v>
      </c>
      <c r="L283" s="29">
        <v>8.9999999999999998E-4</v>
      </c>
      <c r="M283" s="25"/>
      <c r="N283" s="25"/>
    </row>
    <row r="284" spans="1:14" ht="26.25" thickBot="1" x14ac:dyDescent="0.25">
      <c r="A284" s="25"/>
      <c r="B284" s="25"/>
      <c r="C284" s="27">
        <v>-126.87994</v>
      </c>
      <c r="D284" s="31">
        <v>-0.99939999999999996</v>
      </c>
      <c r="E284" s="13">
        <v>0.02</v>
      </c>
      <c r="F284" s="13">
        <v>4102.45129</v>
      </c>
      <c r="G284" s="13">
        <v>-628</v>
      </c>
      <c r="H284" s="13">
        <v>-528</v>
      </c>
      <c r="I284" s="31">
        <v>-3.64</v>
      </c>
      <c r="J284" s="13">
        <v>0.09</v>
      </c>
      <c r="K284" s="20">
        <v>100</v>
      </c>
      <c r="L284" s="29">
        <v>8.9999999999999998E-4</v>
      </c>
      <c r="M284" s="25"/>
      <c r="N284" s="25"/>
    </row>
    <row r="285" spans="1:14" ht="26.25" thickBot="1" x14ac:dyDescent="0.25">
      <c r="A285" s="25"/>
      <c r="B285" s="25"/>
      <c r="C285" s="27">
        <v>-130.80405999999999</v>
      </c>
      <c r="D285" s="31">
        <v>-0.99939999999999996</v>
      </c>
      <c r="E285" s="13">
        <v>0.02</v>
      </c>
      <c r="F285" s="13">
        <v>4229.3312299999998</v>
      </c>
      <c r="G285" s="13">
        <v>-631</v>
      </c>
      <c r="H285" s="13">
        <v>-531</v>
      </c>
      <c r="I285" s="31">
        <v>-3.6549999999999998</v>
      </c>
      <c r="J285" s="13">
        <v>0.09</v>
      </c>
      <c r="K285" s="20">
        <v>100</v>
      </c>
      <c r="L285" s="29">
        <v>8.9999999999999998E-4</v>
      </c>
      <c r="M285" s="25"/>
      <c r="N285" s="25"/>
    </row>
    <row r="286" spans="1:14" ht="26.25" thickBot="1" x14ac:dyDescent="0.25">
      <c r="A286" s="25"/>
      <c r="B286" s="25"/>
      <c r="C286" s="27">
        <v>-134.84953999999999</v>
      </c>
      <c r="D286" s="31">
        <v>-0.99939999999999996</v>
      </c>
      <c r="E286" s="13">
        <v>0.02</v>
      </c>
      <c r="F286" s="13">
        <v>4360.1352900000002</v>
      </c>
      <c r="G286" s="13">
        <v>-634</v>
      </c>
      <c r="H286" s="13">
        <v>-534</v>
      </c>
      <c r="I286" s="31">
        <v>-3.67</v>
      </c>
      <c r="J286" s="13">
        <v>0.09</v>
      </c>
      <c r="K286" s="20">
        <v>100</v>
      </c>
      <c r="L286" s="29">
        <v>8.9999999999999998E-4</v>
      </c>
      <c r="M286" s="25"/>
      <c r="N286" s="25"/>
    </row>
    <row r="287" spans="1:14" ht="26.25" thickBot="1" x14ac:dyDescent="0.25">
      <c r="A287" s="25"/>
      <c r="B287" s="25"/>
      <c r="C287" s="27">
        <v>-139.02015</v>
      </c>
      <c r="D287" s="31">
        <v>-0.99939999999999996</v>
      </c>
      <c r="E287" s="13">
        <v>0.02</v>
      </c>
      <c r="F287" s="13">
        <v>4494.9848300000003</v>
      </c>
      <c r="G287" s="13">
        <v>-637</v>
      </c>
      <c r="H287" s="13">
        <v>-537</v>
      </c>
      <c r="I287" s="31">
        <v>-3.6850000000000001</v>
      </c>
      <c r="J287" s="13">
        <v>0.09</v>
      </c>
      <c r="K287" s="20">
        <v>100</v>
      </c>
      <c r="L287" s="29">
        <v>8.9999999999999998E-4</v>
      </c>
      <c r="M287" s="25"/>
      <c r="N287" s="25"/>
    </row>
    <row r="288" spans="1:14" ht="26.25" thickBot="1" x14ac:dyDescent="0.25">
      <c r="A288" s="25"/>
      <c r="B288" s="25"/>
      <c r="C288" s="27">
        <v>-143.31974</v>
      </c>
      <c r="D288" s="31">
        <v>-0.99950000000000006</v>
      </c>
      <c r="E288" s="13">
        <v>0.02</v>
      </c>
      <c r="F288" s="13">
        <v>4634.0049799999997</v>
      </c>
      <c r="G288" s="13">
        <v>-640</v>
      </c>
      <c r="H288" s="13">
        <v>-540</v>
      </c>
      <c r="I288" s="31">
        <v>-3.7</v>
      </c>
      <c r="J288" s="13">
        <v>0.09</v>
      </c>
      <c r="K288" s="20">
        <v>100</v>
      </c>
      <c r="L288" s="29">
        <v>8.9999999999999998E-4</v>
      </c>
      <c r="M288" s="25"/>
      <c r="N288" s="25"/>
    </row>
    <row r="289" spans="1:14" ht="26.25" thickBot="1" x14ac:dyDescent="0.25">
      <c r="A289" s="25"/>
      <c r="B289" s="25"/>
      <c r="C289" s="27">
        <v>-147.75230999999999</v>
      </c>
      <c r="D289" s="31">
        <v>-0.99950000000000006</v>
      </c>
      <c r="E289" s="13">
        <v>0.02</v>
      </c>
      <c r="F289" s="13">
        <v>4777.3247199999996</v>
      </c>
      <c r="G289" s="13">
        <v>-643</v>
      </c>
      <c r="H289" s="13">
        <v>-543</v>
      </c>
      <c r="I289" s="31">
        <v>-3.7149999999999999</v>
      </c>
      <c r="J289" s="13">
        <v>0.09</v>
      </c>
      <c r="K289" s="20">
        <v>100</v>
      </c>
      <c r="L289" s="29">
        <v>8.9999999999999998E-4</v>
      </c>
      <c r="M289" s="25"/>
      <c r="N289" s="25"/>
    </row>
    <row r="290" spans="1:14" ht="26.25" thickBot="1" x14ac:dyDescent="0.25">
      <c r="A290" s="25"/>
      <c r="B290" s="25"/>
      <c r="C290" s="27">
        <v>-152.32196999999999</v>
      </c>
      <c r="D290" s="31">
        <v>-0.99950000000000006</v>
      </c>
      <c r="E290" s="13">
        <v>0.02</v>
      </c>
      <c r="F290" s="13">
        <v>4925.0770400000001</v>
      </c>
      <c r="G290" s="13">
        <v>-646</v>
      </c>
      <c r="H290" s="13">
        <v>-546</v>
      </c>
      <c r="I290" s="31">
        <v>-3.73</v>
      </c>
      <c r="J290" s="13">
        <v>0.09</v>
      </c>
      <c r="K290" s="20">
        <v>100</v>
      </c>
      <c r="L290" s="29">
        <v>8.9999999999999998E-4</v>
      </c>
      <c r="M290" s="25"/>
      <c r="N290" s="25"/>
    </row>
    <row r="291" spans="1:14" ht="26.25" thickBot="1" x14ac:dyDescent="0.25">
      <c r="A291" s="25"/>
      <c r="B291" s="25"/>
      <c r="C291" s="27">
        <v>-157.03296</v>
      </c>
      <c r="D291" s="31">
        <v>-0.99950000000000006</v>
      </c>
      <c r="E291" s="13">
        <v>0.02</v>
      </c>
      <c r="F291" s="13">
        <v>5077.3990100000001</v>
      </c>
      <c r="G291" s="13">
        <v>-649</v>
      </c>
      <c r="H291" s="13">
        <v>-549</v>
      </c>
      <c r="I291" s="31">
        <v>-3.7450000000000001</v>
      </c>
      <c r="J291" s="13">
        <v>0.09</v>
      </c>
      <c r="K291" s="20">
        <v>100</v>
      </c>
      <c r="L291" s="29">
        <v>8.9999999999999998E-4</v>
      </c>
      <c r="M291" s="25"/>
      <c r="N291" s="25"/>
    </row>
    <row r="292" spans="1:14" ht="26.25" thickBot="1" x14ac:dyDescent="0.25">
      <c r="A292" s="25"/>
      <c r="B292" s="25"/>
      <c r="C292" s="27">
        <v>-161.88964999999999</v>
      </c>
      <c r="D292" s="31">
        <v>-0.99950000000000006</v>
      </c>
      <c r="E292" s="13">
        <v>0.02</v>
      </c>
      <c r="F292" s="13">
        <v>5234.4319599999999</v>
      </c>
      <c r="G292" s="13">
        <v>-652</v>
      </c>
      <c r="H292" s="13">
        <v>-552</v>
      </c>
      <c r="I292" s="31">
        <v>-3.76</v>
      </c>
      <c r="J292" s="13">
        <v>0.09</v>
      </c>
      <c r="K292" s="20">
        <v>100</v>
      </c>
      <c r="L292" s="29">
        <v>8.9999999999999998E-4</v>
      </c>
      <c r="M292" s="25"/>
      <c r="N292" s="25"/>
    </row>
    <row r="293" spans="1:14" ht="26.25" thickBot="1" x14ac:dyDescent="0.25">
      <c r="A293" s="25"/>
      <c r="B293" s="25"/>
      <c r="C293" s="27">
        <v>-166.89653999999999</v>
      </c>
      <c r="D293" s="31">
        <v>-0.99950000000000006</v>
      </c>
      <c r="E293" s="13">
        <v>0.02</v>
      </c>
      <c r="F293" s="13">
        <v>5396.32161</v>
      </c>
      <c r="G293" s="13">
        <v>-655</v>
      </c>
      <c r="H293" s="13">
        <v>-555</v>
      </c>
      <c r="I293" s="31">
        <v>-3.7749999999999999</v>
      </c>
      <c r="J293" s="13">
        <v>0.09</v>
      </c>
      <c r="K293" s="20">
        <v>100</v>
      </c>
      <c r="L293" s="29">
        <v>8.9999999999999998E-4</v>
      </c>
      <c r="M293" s="25"/>
      <c r="N293" s="25"/>
    </row>
    <row r="294" spans="1:14" ht="26.25" thickBot="1" x14ac:dyDescent="0.25">
      <c r="A294" s="25"/>
      <c r="B294" s="25"/>
      <c r="C294" s="27">
        <v>-172.05829</v>
      </c>
      <c r="D294" s="31">
        <v>-0.99960000000000004</v>
      </c>
      <c r="E294" s="13">
        <v>0.02</v>
      </c>
      <c r="F294" s="13">
        <v>5563.2181600000004</v>
      </c>
      <c r="G294" s="13">
        <v>-658</v>
      </c>
      <c r="H294" s="13">
        <v>-558</v>
      </c>
      <c r="I294" s="31">
        <v>-3.79</v>
      </c>
      <c r="J294" s="13">
        <v>0.09</v>
      </c>
      <c r="K294" s="20">
        <v>100</v>
      </c>
      <c r="L294" s="29">
        <v>8.9999999999999998E-4</v>
      </c>
      <c r="M294" s="25"/>
      <c r="N294" s="25"/>
    </row>
    <row r="295" spans="1:14" ht="26.25" thickBot="1" x14ac:dyDescent="0.25">
      <c r="A295" s="25"/>
      <c r="B295" s="25"/>
      <c r="C295" s="27">
        <v>-177.37968000000001</v>
      </c>
      <c r="D295" s="31">
        <v>-0.99960000000000004</v>
      </c>
      <c r="E295" s="13">
        <v>0.02</v>
      </c>
      <c r="F295" s="13">
        <v>5735.2764500000003</v>
      </c>
      <c r="G295" s="13">
        <v>-661</v>
      </c>
      <c r="H295" s="13">
        <v>-561</v>
      </c>
      <c r="I295" s="31">
        <v>-3.8050000000000002</v>
      </c>
      <c r="J295" s="13">
        <v>0.09</v>
      </c>
      <c r="K295" s="20">
        <v>100</v>
      </c>
      <c r="L295" s="29">
        <v>8.9999999999999998E-4</v>
      </c>
      <c r="M295" s="25"/>
      <c r="N295" s="25"/>
    </row>
    <row r="296" spans="1:14" ht="26.25" thickBot="1" x14ac:dyDescent="0.25">
      <c r="A296" s="25"/>
      <c r="B296" s="25"/>
      <c r="C296" s="27">
        <v>-182.86564999999999</v>
      </c>
      <c r="D296" s="31">
        <v>-0.99960000000000004</v>
      </c>
      <c r="E296" s="13">
        <v>0.02</v>
      </c>
      <c r="F296" s="13">
        <v>5912.6561400000001</v>
      </c>
      <c r="G296" s="13">
        <v>-664</v>
      </c>
      <c r="H296" s="13">
        <v>-564</v>
      </c>
      <c r="I296" s="31">
        <v>-3.82</v>
      </c>
      <c r="J296" s="13">
        <v>0.09</v>
      </c>
      <c r="K296" s="20">
        <v>100</v>
      </c>
      <c r="L296" s="29">
        <v>8.9999999999999998E-4</v>
      </c>
      <c r="M296" s="25"/>
      <c r="N296" s="25"/>
    </row>
    <row r="297" spans="1:14" ht="26.25" thickBot="1" x14ac:dyDescent="0.25">
      <c r="A297" s="25"/>
      <c r="B297" s="25"/>
      <c r="C297" s="27">
        <v>-188.52128999999999</v>
      </c>
      <c r="D297" s="31">
        <v>-0.99960000000000004</v>
      </c>
      <c r="E297" s="13">
        <v>0.02</v>
      </c>
      <c r="F297" s="13">
        <v>6095.5217899999998</v>
      </c>
      <c r="G297" s="13">
        <v>-667</v>
      </c>
      <c r="H297" s="13">
        <v>-567</v>
      </c>
      <c r="I297" s="31">
        <v>-3.835</v>
      </c>
      <c r="J297" s="13">
        <v>0.09</v>
      </c>
      <c r="K297" s="20">
        <v>100</v>
      </c>
      <c r="L297" s="29">
        <v>8.9999999999999998E-4</v>
      </c>
      <c r="M297" s="25"/>
      <c r="N297" s="25"/>
    </row>
    <row r="298" spans="1:14" ht="26.25" thickBot="1" x14ac:dyDescent="0.25">
      <c r="A298" s="25"/>
      <c r="B298" s="25"/>
      <c r="C298" s="27">
        <v>-194.35185000000001</v>
      </c>
      <c r="D298" s="31">
        <v>-0.99960000000000004</v>
      </c>
      <c r="E298" s="13">
        <v>0.02</v>
      </c>
      <c r="F298" s="13">
        <v>6284.0430800000004</v>
      </c>
      <c r="G298" s="13">
        <v>-670</v>
      </c>
      <c r="H298" s="13">
        <v>-570</v>
      </c>
      <c r="I298" s="31">
        <v>-3.85</v>
      </c>
      <c r="J298" s="13">
        <v>0.09</v>
      </c>
      <c r="K298" s="20">
        <v>100</v>
      </c>
      <c r="L298" s="29">
        <v>8.9999999999999998E-4</v>
      </c>
      <c r="M298" s="25"/>
      <c r="N298" s="25"/>
    </row>
    <row r="299" spans="1:14" ht="26.25" thickBot="1" x14ac:dyDescent="0.25">
      <c r="A299" s="25"/>
      <c r="B299" s="25"/>
      <c r="C299" s="27">
        <v>-200.36273</v>
      </c>
      <c r="D299" s="31">
        <v>-0.99960000000000004</v>
      </c>
      <c r="E299" s="13">
        <v>0.02</v>
      </c>
      <c r="F299" s="13">
        <v>6478.3949300000004</v>
      </c>
      <c r="G299" s="13">
        <v>-673</v>
      </c>
      <c r="H299" s="13">
        <v>-573</v>
      </c>
      <c r="I299" s="31">
        <v>-3.8650000000000002</v>
      </c>
      <c r="J299" s="13">
        <v>0.09</v>
      </c>
      <c r="K299" s="20">
        <v>100</v>
      </c>
      <c r="L299" s="29">
        <v>8.9999999999999998E-4</v>
      </c>
      <c r="M299" s="25"/>
      <c r="N299" s="25"/>
    </row>
    <row r="300" spans="1:14" ht="26.25" thickBot="1" x14ac:dyDescent="0.25">
      <c r="A300" s="25"/>
      <c r="B300" s="25"/>
      <c r="C300" s="27">
        <v>-206.55951999999999</v>
      </c>
      <c r="D300" s="31">
        <v>-0.99960000000000004</v>
      </c>
      <c r="E300" s="13">
        <v>0.01</v>
      </c>
      <c r="F300" s="13">
        <v>6678.7576600000002</v>
      </c>
      <c r="G300" s="13">
        <v>-676</v>
      </c>
      <c r="H300" s="13">
        <v>-576</v>
      </c>
      <c r="I300" s="31">
        <v>-3.88</v>
      </c>
      <c r="J300" s="13">
        <v>0.09</v>
      </c>
      <c r="K300" s="20">
        <v>100</v>
      </c>
      <c r="L300" s="29">
        <v>8.9999999999999998E-4</v>
      </c>
      <c r="M300" s="25"/>
      <c r="N300" s="25"/>
    </row>
    <row r="301" spans="1:14" ht="26.25" thickBot="1" x14ac:dyDescent="0.25">
      <c r="A301" s="25"/>
      <c r="B301" s="25"/>
      <c r="C301" s="27">
        <v>-212.94794999999999</v>
      </c>
      <c r="D301" s="31">
        <v>-0.99960000000000004</v>
      </c>
      <c r="E301" s="13">
        <v>0.01</v>
      </c>
      <c r="F301" s="13">
        <v>6885.3171700000003</v>
      </c>
      <c r="G301" s="13">
        <v>-679</v>
      </c>
      <c r="H301" s="13">
        <v>-579</v>
      </c>
      <c r="I301" s="31">
        <v>-3.895</v>
      </c>
      <c r="J301" s="13">
        <v>0.09</v>
      </c>
      <c r="K301" s="20">
        <v>100</v>
      </c>
      <c r="L301" s="29">
        <v>8.9999999999999998E-4</v>
      </c>
      <c r="M301" s="25"/>
      <c r="N301" s="25"/>
    </row>
    <row r="302" spans="1:14" ht="26.25" thickBot="1" x14ac:dyDescent="0.25">
      <c r="A302" s="25"/>
      <c r="B302" s="25"/>
      <c r="C302" s="27">
        <v>-219.53397000000001</v>
      </c>
      <c r="D302" s="31">
        <v>-0.99960000000000004</v>
      </c>
      <c r="E302" s="13">
        <v>0.01</v>
      </c>
      <c r="F302" s="13">
        <v>7098.2651299999998</v>
      </c>
      <c r="G302" s="13">
        <v>-682</v>
      </c>
      <c r="H302" s="13">
        <v>-582</v>
      </c>
      <c r="I302" s="31">
        <v>-3.91</v>
      </c>
      <c r="J302" s="13">
        <v>0.09</v>
      </c>
      <c r="K302" s="20">
        <v>100</v>
      </c>
      <c r="L302" s="29">
        <v>8.9999999999999998E-4</v>
      </c>
      <c r="M302" s="25"/>
      <c r="N302" s="25"/>
    </row>
    <row r="303" spans="1:14" ht="15" thickBot="1" x14ac:dyDescent="0.25">
      <c r="A303" s="25"/>
      <c r="B303" s="25"/>
      <c r="C303" s="27">
        <v>-226.32368</v>
      </c>
      <c r="D303" s="31">
        <v>-0.99970000000000003</v>
      </c>
      <c r="E303" s="13">
        <v>0.01</v>
      </c>
      <c r="F303" s="13">
        <v>7317.7991000000002</v>
      </c>
      <c r="G303" s="13">
        <v>-685</v>
      </c>
      <c r="H303" s="13">
        <v>-585</v>
      </c>
      <c r="I303" s="31">
        <v>-3.9249999999999998</v>
      </c>
      <c r="J303" s="13">
        <v>0.09</v>
      </c>
      <c r="K303" s="20">
        <v>100</v>
      </c>
      <c r="L303" s="29">
        <v>8.9999999999999998E-4</v>
      </c>
      <c r="M303" s="25"/>
      <c r="N303" s="25"/>
    </row>
    <row r="304" spans="1:14" ht="26.25" thickBot="1" x14ac:dyDescent="0.25">
      <c r="A304" s="25"/>
      <c r="B304" s="25"/>
      <c r="C304" s="27">
        <v>-233.32338999999999</v>
      </c>
      <c r="D304" s="31">
        <v>-0.99970000000000003</v>
      </c>
      <c r="E304" s="13">
        <v>0.01</v>
      </c>
      <c r="F304" s="13">
        <v>7544.1227799999997</v>
      </c>
      <c r="G304" s="13">
        <v>-688</v>
      </c>
      <c r="H304" s="13">
        <v>-588</v>
      </c>
      <c r="I304" s="31">
        <v>-3.94</v>
      </c>
      <c r="J304" s="13">
        <v>0.09</v>
      </c>
      <c r="K304" s="20">
        <v>100</v>
      </c>
      <c r="L304" s="29">
        <v>8.9999999999999998E-4</v>
      </c>
      <c r="M304" s="25"/>
      <c r="N304" s="25"/>
    </row>
    <row r="305" spans="1:14" ht="26.25" thickBot="1" x14ac:dyDescent="0.25">
      <c r="A305" s="25"/>
      <c r="B305" s="25"/>
      <c r="C305" s="27">
        <v>-240.53957</v>
      </c>
      <c r="D305" s="31">
        <v>-0.99970000000000003</v>
      </c>
      <c r="E305" s="13">
        <v>0.01</v>
      </c>
      <c r="F305" s="13">
        <v>7777.4461700000002</v>
      </c>
      <c r="G305" s="13">
        <v>-691</v>
      </c>
      <c r="H305" s="13">
        <v>-591</v>
      </c>
      <c r="I305" s="31">
        <v>-3.9550000000000001</v>
      </c>
      <c r="J305" s="13">
        <v>0.09</v>
      </c>
      <c r="K305" s="20">
        <v>100</v>
      </c>
      <c r="L305" s="29">
        <v>8.9999999999999998E-4</v>
      </c>
      <c r="M305" s="25"/>
      <c r="N305" s="25"/>
    </row>
    <row r="306" spans="1:14" ht="26.25" thickBot="1" x14ac:dyDescent="0.25">
      <c r="A306" s="25"/>
      <c r="B306" s="25"/>
      <c r="C306" s="27">
        <v>-247.97893999999999</v>
      </c>
      <c r="D306" s="31">
        <v>-0.99970000000000003</v>
      </c>
      <c r="E306" s="13">
        <v>0.01</v>
      </c>
      <c r="F306" s="13">
        <v>8017.9857400000001</v>
      </c>
      <c r="G306" s="13">
        <v>-694</v>
      </c>
      <c r="H306" s="13">
        <v>-594</v>
      </c>
      <c r="I306" s="31">
        <v>-3.97</v>
      </c>
      <c r="J306" s="13">
        <v>0.09</v>
      </c>
      <c r="K306" s="20">
        <v>100</v>
      </c>
      <c r="L306" s="29">
        <v>8.9999999999999998E-4</v>
      </c>
      <c r="M306" s="25"/>
      <c r="N306" s="25"/>
    </row>
    <row r="307" spans="1:14" ht="26.25" thickBot="1" x14ac:dyDescent="0.25">
      <c r="A307" s="25"/>
      <c r="B307" s="25"/>
      <c r="C307" s="27">
        <v>-255.64839000000001</v>
      </c>
      <c r="D307" s="31">
        <v>-0.99970000000000003</v>
      </c>
      <c r="E307" s="13">
        <v>0.01</v>
      </c>
      <c r="F307" s="13">
        <v>8265.9646799999991</v>
      </c>
      <c r="G307" s="13">
        <v>-697</v>
      </c>
      <c r="H307" s="13">
        <v>-597</v>
      </c>
      <c r="I307" s="31">
        <v>-3.9849999999999999</v>
      </c>
      <c r="J307" s="13">
        <v>0.09</v>
      </c>
      <c r="K307" s="20">
        <v>100</v>
      </c>
      <c r="L307" s="29">
        <v>8.9999999999999998E-4</v>
      </c>
      <c r="M307" s="25"/>
      <c r="N307" s="25"/>
    </row>
    <row r="308" spans="1:14" ht="26.25" thickBot="1" x14ac:dyDescent="0.25">
      <c r="A308" s="25"/>
      <c r="B308" s="25"/>
      <c r="C308" s="27">
        <v>-263.55504000000002</v>
      </c>
      <c r="D308" s="31">
        <v>-0.99970000000000003</v>
      </c>
      <c r="E308" s="13">
        <v>0.01</v>
      </c>
      <c r="F308" s="13">
        <v>8521.6130699999994</v>
      </c>
      <c r="G308" s="13">
        <v>-700</v>
      </c>
      <c r="H308" s="13">
        <v>-600</v>
      </c>
      <c r="I308" s="31">
        <v>-4</v>
      </c>
      <c r="J308" s="13">
        <v>0.09</v>
      </c>
      <c r="K308" s="20">
        <v>100</v>
      </c>
      <c r="L308" s="29">
        <v>8.9999999999999998E-4</v>
      </c>
      <c r="M308" s="25"/>
      <c r="N308" s="25"/>
    </row>
    <row r="309" spans="1:14" ht="26.25" thickBot="1" x14ac:dyDescent="0.25">
      <c r="A309" s="25"/>
      <c r="B309" s="25"/>
      <c r="C309" s="27">
        <v>-271.70623000000001</v>
      </c>
      <c r="D309" s="31">
        <v>-0.99970000000000003</v>
      </c>
      <c r="E309" s="13">
        <v>0.01</v>
      </c>
      <c r="F309" s="13">
        <v>8785.1681200000003</v>
      </c>
      <c r="G309" s="13">
        <v>-703</v>
      </c>
      <c r="H309" s="13">
        <v>-603</v>
      </c>
      <c r="I309" s="31">
        <v>-4.0149999999999997</v>
      </c>
      <c r="J309" s="13">
        <v>0.09</v>
      </c>
      <c r="K309" s="20">
        <v>100</v>
      </c>
      <c r="L309" s="29">
        <v>8.9999999999999998E-4</v>
      </c>
      <c r="M309" s="25"/>
      <c r="N309" s="25"/>
    </row>
    <row r="310" spans="1:14" ht="26.25" thickBot="1" x14ac:dyDescent="0.25">
      <c r="A310" s="25"/>
      <c r="B310" s="25"/>
      <c r="C310" s="27">
        <v>-280.10951999999997</v>
      </c>
      <c r="D310" s="31">
        <v>-0.99970000000000003</v>
      </c>
      <c r="E310" s="13">
        <v>0.01</v>
      </c>
      <c r="F310" s="13">
        <v>9056.87435</v>
      </c>
      <c r="G310" s="13">
        <v>-706</v>
      </c>
      <c r="H310" s="13">
        <v>-606</v>
      </c>
      <c r="I310" s="31">
        <v>-4.03</v>
      </c>
      <c r="J310" s="13">
        <v>0.09</v>
      </c>
      <c r="K310" s="20">
        <v>100</v>
      </c>
      <c r="L310" s="29">
        <v>8.9999999999999998E-4</v>
      </c>
      <c r="M310" s="25"/>
      <c r="N310" s="25"/>
    </row>
    <row r="311" spans="1:14" ht="26.25" thickBot="1" x14ac:dyDescent="0.25">
      <c r="A311" s="25"/>
      <c r="B311" s="25"/>
      <c r="C311" s="8"/>
      <c r="D311" s="31">
        <v>-0.99970000000000003</v>
      </c>
      <c r="E311" s="13">
        <v>0.01</v>
      </c>
      <c r="F311" s="13">
        <v>9336.9838600000003</v>
      </c>
      <c r="G311" s="13">
        <v>-709</v>
      </c>
      <c r="H311" s="13">
        <v>-609</v>
      </c>
      <c r="I311" s="31">
        <v>-4.0449999999999999</v>
      </c>
      <c r="J311" s="13">
        <v>0.09</v>
      </c>
      <c r="K311" s="20">
        <v>100</v>
      </c>
      <c r="L311" s="29">
        <v>8.9999999999999998E-4</v>
      </c>
      <c r="M311" s="25"/>
      <c r="N311" s="25"/>
    </row>
    <row r="312" spans="1:14" ht="26.25" thickBot="1" x14ac:dyDescent="0.25">
      <c r="A312" s="25"/>
      <c r="B312" s="25"/>
      <c r="C312" s="8"/>
      <c r="D312" s="31">
        <v>-0.99970000000000003</v>
      </c>
      <c r="E312" s="13">
        <v>0.01</v>
      </c>
      <c r="F312" s="13">
        <v>9625.7565599999998</v>
      </c>
      <c r="G312" s="13">
        <v>-712</v>
      </c>
      <c r="H312" s="13">
        <v>-612</v>
      </c>
      <c r="I312" s="31">
        <v>-4.0599999999999996</v>
      </c>
      <c r="J312" s="13">
        <v>0.09</v>
      </c>
      <c r="K312" s="20">
        <v>100</v>
      </c>
      <c r="L312" s="29">
        <v>8.9999999999999998E-4</v>
      </c>
      <c r="M312" s="25"/>
      <c r="N312" s="25"/>
    </row>
    <row r="313" spans="1:14" ht="26.25" thickBot="1" x14ac:dyDescent="0.25">
      <c r="A313" s="25"/>
      <c r="B313" s="25"/>
      <c r="C313" s="8"/>
      <c r="D313" s="31">
        <v>-0.99970000000000003</v>
      </c>
      <c r="E313" s="13">
        <v>0.01</v>
      </c>
      <c r="F313" s="13">
        <v>9923.4603700000007</v>
      </c>
      <c r="G313" s="13">
        <v>-715</v>
      </c>
      <c r="H313" s="13">
        <v>-615</v>
      </c>
      <c r="I313" s="31">
        <v>-4.0750000000000002</v>
      </c>
      <c r="J313" s="13">
        <v>0.09</v>
      </c>
      <c r="K313" s="20">
        <v>100</v>
      </c>
      <c r="L313" s="29">
        <v>8.9999999999999998E-4</v>
      </c>
      <c r="M313" s="25"/>
      <c r="N313" s="25"/>
    </row>
    <row r="314" spans="1:14" ht="26.25" thickBot="1" x14ac:dyDescent="0.25">
      <c r="A314" s="25"/>
      <c r="B314" s="25"/>
      <c r="C314" s="8"/>
      <c r="D314" s="31">
        <v>-0.99980000000000002</v>
      </c>
      <c r="E314" s="13">
        <v>0.01</v>
      </c>
      <c r="F314" s="13">
        <v>10230.371520000001</v>
      </c>
      <c r="G314" s="13">
        <v>-718</v>
      </c>
      <c r="H314" s="13">
        <v>-618</v>
      </c>
      <c r="I314" s="31">
        <v>-4.09</v>
      </c>
      <c r="J314" s="13">
        <v>0.09</v>
      </c>
      <c r="K314" s="20">
        <v>100</v>
      </c>
      <c r="L314" s="29">
        <v>8.9999999999999998E-4</v>
      </c>
      <c r="M314" s="25"/>
      <c r="N314" s="25"/>
    </row>
    <row r="315" spans="1:14" ht="26.25" thickBot="1" x14ac:dyDescent="0.25">
      <c r="A315" s="25"/>
      <c r="B315" s="25"/>
      <c r="C315" s="8"/>
      <c r="D315" s="31">
        <v>-0.99980000000000002</v>
      </c>
      <c r="E315" s="13">
        <v>0.01</v>
      </c>
      <c r="F315" s="13">
        <v>10546.77476</v>
      </c>
      <c r="G315" s="13">
        <v>-721</v>
      </c>
      <c r="H315" s="13">
        <v>-621</v>
      </c>
      <c r="I315" s="31">
        <v>-4.1050000000000004</v>
      </c>
      <c r="J315" s="13">
        <v>0.09</v>
      </c>
      <c r="K315" s="20">
        <v>100</v>
      </c>
      <c r="L315" s="29">
        <v>8.9999999999999998E-4</v>
      </c>
      <c r="M315" s="25"/>
      <c r="N315" s="25"/>
    </row>
    <row r="316" spans="1:14" ht="26.25" thickBot="1" x14ac:dyDescent="0.25">
      <c r="A316" s="25"/>
      <c r="B316" s="25"/>
      <c r="C316" s="8"/>
      <c r="D316" s="31">
        <v>-0.99980000000000002</v>
      </c>
      <c r="E316" s="13">
        <v>0.01</v>
      </c>
      <c r="F316" s="13">
        <v>10872.963669999999</v>
      </c>
      <c r="G316" s="13">
        <v>-724</v>
      </c>
      <c r="H316" s="13">
        <v>-624</v>
      </c>
      <c r="I316" s="31">
        <v>-4.12</v>
      </c>
      <c r="J316" s="13">
        <v>0.09</v>
      </c>
      <c r="K316" s="20">
        <v>100</v>
      </c>
      <c r="L316" s="29">
        <v>8.9999999999999998E-4</v>
      </c>
      <c r="M316" s="25"/>
      <c r="N316" s="25"/>
    </row>
    <row r="317" spans="1:14" ht="26.25" thickBot="1" x14ac:dyDescent="0.25">
      <c r="A317" s="25"/>
      <c r="B317" s="25"/>
      <c r="C317" s="8"/>
      <c r="D317" s="31">
        <v>-0.99980000000000002</v>
      </c>
      <c r="E317" s="13">
        <v>0.01</v>
      </c>
      <c r="F317" s="13">
        <v>11209.240900000001</v>
      </c>
      <c r="G317" s="13">
        <v>-727</v>
      </c>
      <c r="H317" s="13">
        <v>-627</v>
      </c>
      <c r="I317" s="31">
        <v>-4.1349999999999998</v>
      </c>
      <c r="J317" s="13">
        <v>0.09</v>
      </c>
      <c r="K317" s="20">
        <v>100</v>
      </c>
      <c r="L317" s="29">
        <v>8.9999999999999998E-4</v>
      </c>
      <c r="M317" s="25"/>
      <c r="N317" s="25"/>
    </row>
    <row r="318" spans="1:14" ht="26.25" thickBot="1" x14ac:dyDescent="0.25">
      <c r="A318" s="25"/>
      <c r="B318" s="25"/>
      <c r="C318" s="8"/>
      <c r="D318" s="31">
        <v>-0.99980000000000002</v>
      </c>
      <c r="E318" s="13">
        <v>0.01</v>
      </c>
      <c r="F318" s="13">
        <v>11555.918449999999</v>
      </c>
      <c r="G318" s="13">
        <v>-730</v>
      </c>
      <c r="H318" s="13">
        <v>-630</v>
      </c>
      <c r="I318" s="31">
        <v>-4.1500000000000004</v>
      </c>
      <c r="J318" s="13">
        <v>0.09</v>
      </c>
      <c r="K318" s="20">
        <v>100</v>
      </c>
      <c r="L318" s="29">
        <v>8.9999999999999998E-4</v>
      </c>
      <c r="M318" s="25"/>
      <c r="N318" s="25"/>
    </row>
    <row r="319" spans="1:14" ht="26.25" thickBot="1" x14ac:dyDescent="0.25">
      <c r="A319" s="25"/>
      <c r="B319" s="25"/>
      <c r="C319" s="8"/>
      <c r="D319" s="31">
        <v>-0.99980000000000002</v>
      </c>
      <c r="E319" s="13">
        <v>0.01</v>
      </c>
      <c r="F319" s="13">
        <v>11913.31799</v>
      </c>
      <c r="G319" s="13">
        <v>-733</v>
      </c>
      <c r="H319" s="13">
        <v>-633</v>
      </c>
      <c r="I319" s="31">
        <v>-4.165</v>
      </c>
      <c r="J319" s="13">
        <v>0.09</v>
      </c>
      <c r="K319" s="20">
        <v>100</v>
      </c>
      <c r="L319" s="29">
        <v>8.9999999999999998E-4</v>
      </c>
      <c r="M319" s="25"/>
      <c r="N319" s="25"/>
    </row>
    <row r="320" spans="1:14" ht="26.25" thickBot="1" x14ac:dyDescent="0.25">
      <c r="A320" s="25"/>
      <c r="B320" s="25"/>
      <c r="C320" s="8"/>
      <c r="D320" s="31">
        <v>-0.99980000000000002</v>
      </c>
      <c r="E320" s="13">
        <v>0.01</v>
      </c>
      <c r="F320" s="13">
        <v>12281.771119999999</v>
      </c>
      <c r="G320" s="13">
        <v>-736</v>
      </c>
      <c r="H320" s="13">
        <v>-636</v>
      </c>
      <c r="I320" s="31">
        <v>-4.18</v>
      </c>
      <c r="J320" s="13">
        <v>0.09</v>
      </c>
      <c r="K320" s="20">
        <v>100</v>
      </c>
      <c r="L320" s="29">
        <v>8.9999999999999998E-4</v>
      </c>
      <c r="M320" s="25"/>
      <c r="N320" s="25"/>
    </row>
    <row r="321" spans="1:14" ht="26.25" thickBot="1" x14ac:dyDescent="0.25">
      <c r="A321" s="25"/>
      <c r="B321" s="25"/>
      <c r="C321" s="8"/>
      <c r="D321" s="31">
        <v>-0.99980000000000002</v>
      </c>
      <c r="E321" s="13">
        <v>0.01</v>
      </c>
      <c r="F321" s="13">
        <v>12661.619720000001</v>
      </c>
      <c r="G321" s="13">
        <v>-739</v>
      </c>
      <c r="H321" s="13">
        <v>-639</v>
      </c>
      <c r="I321" s="31">
        <v>-4.1950000000000003</v>
      </c>
      <c r="J321" s="13">
        <v>0.09</v>
      </c>
      <c r="K321" s="20">
        <v>100</v>
      </c>
      <c r="L321" s="29">
        <v>8.9999999999999998E-4</v>
      </c>
      <c r="M321" s="25"/>
      <c r="N321" s="25"/>
    </row>
    <row r="322" spans="1:14" ht="26.25" thickBot="1" x14ac:dyDescent="0.25">
      <c r="A322" s="25"/>
      <c r="B322" s="25"/>
      <c r="C322" s="8"/>
      <c r="D322" s="31">
        <v>-0.99980000000000002</v>
      </c>
      <c r="E322" s="13">
        <v>0.01</v>
      </c>
      <c r="F322" s="13">
        <v>13053.216200000001</v>
      </c>
      <c r="G322" s="13">
        <v>-742</v>
      </c>
      <c r="H322" s="13">
        <v>-642</v>
      </c>
      <c r="I322" s="31">
        <v>-4.21</v>
      </c>
      <c r="J322" s="13">
        <v>0.09</v>
      </c>
      <c r="K322" s="20">
        <v>100</v>
      </c>
      <c r="L322" s="29">
        <v>8.9999999999999998E-4</v>
      </c>
      <c r="M322" s="25"/>
      <c r="N322" s="25"/>
    </row>
    <row r="323" spans="1:14" ht="26.25" thickBot="1" x14ac:dyDescent="0.25">
      <c r="A323" s="25"/>
      <c r="B323" s="25"/>
      <c r="C323" s="8"/>
      <c r="D323" s="31">
        <v>-0.99980000000000002</v>
      </c>
      <c r="E323" s="13">
        <v>0.01</v>
      </c>
      <c r="F323" s="13">
        <v>13456.923919999999</v>
      </c>
      <c r="G323" s="13">
        <v>-745</v>
      </c>
      <c r="H323" s="13">
        <v>-645</v>
      </c>
      <c r="I323" s="31">
        <v>-4.2249999999999996</v>
      </c>
      <c r="J323" s="13">
        <v>0.09</v>
      </c>
      <c r="K323" s="20">
        <v>100</v>
      </c>
      <c r="L323" s="29">
        <v>8.9999999999999998E-4</v>
      </c>
      <c r="M323" s="25"/>
      <c r="N323" s="25"/>
    </row>
    <row r="324" spans="1:14" ht="26.25" thickBot="1" x14ac:dyDescent="0.25">
      <c r="A324" s="25"/>
      <c r="B324" s="25"/>
      <c r="C324" s="8"/>
      <c r="D324" s="31">
        <v>-0.99980000000000002</v>
      </c>
      <c r="E324" s="13">
        <v>0.01</v>
      </c>
      <c r="F324" s="13">
        <v>13873.11744</v>
      </c>
      <c r="G324" s="13">
        <v>-748</v>
      </c>
      <c r="H324" s="13">
        <v>-648</v>
      </c>
      <c r="I324" s="31">
        <v>-4.24</v>
      </c>
      <c r="J324" s="13">
        <v>0.09</v>
      </c>
      <c r="K324" s="20">
        <v>100</v>
      </c>
      <c r="L324" s="29">
        <v>8.9999999999999998E-4</v>
      </c>
      <c r="M324" s="25"/>
      <c r="N324" s="25"/>
    </row>
    <row r="325" spans="1:14" ht="26.25" thickBot="1" x14ac:dyDescent="0.25">
      <c r="A325" s="25"/>
      <c r="B325" s="25"/>
      <c r="C325" s="8"/>
      <c r="D325" s="31">
        <v>-0.99980000000000002</v>
      </c>
      <c r="E325" s="13">
        <v>0.01</v>
      </c>
      <c r="F325" s="13">
        <v>14302.182930000001</v>
      </c>
      <c r="G325" s="13">
        <v>-751</v>
      </c>
      <c r="H325" s="13">
        <v>-651</v>
      </c>
      <c r="I325" s="31">
        <v>-4.2549999999999999</v>
      </c>
      <c r="J325" s="13">
        <v>0.09</v>
      </c>
      <c r="K325" s="20">
        <v>100</v>
      </c>
      <c r="L325" s="29">
        <v>8.9999999999999998E-4</v>
      </c>
      <c r="M325" s="25"/>
      <c r="N325" s="25"/>
    </row>
    <row r="326" spans="1:14" ht="26.25" thickBot="1" x14ac:dyDescent="0.25">
      <c r="A326" s="25"/>
      <c r="B326" s="25"/>
      <c r="C326" s="8"/>
      <c r="D326" s="31">
        <v>-0.99980000000000002</v>
      </c>
      <c r="E326" s="13">
        <v>0.01</v>
      </c>
      <c r="F326" s="13">
        <v>14744.51849</v>
      </c>
      <c r="G326" s="13">
        <v>-754</v>
      </c>
      <c r="H326" s="13">
        <v>-654</v>
      </c>
      <c r="I326" s="31">
        <v>-4.2699999999999996</v>
      </c>
      <c r="J326" s="13">
        <v>0.09</v>
      </c>
      <c r="K326" s="20">
        <v>100</v>
      </c>
      <c r="L326" s="29">
        <v>8.9999999999999998E-4</v>
      </c>
      <c r="M326" s="25"/>
      <c r="N326" s="25"/>
    </row>
    <row r="327" spans="1:14" ht="26.25" thickBot="1" x14ac:dyDescent="0.25">
      <c r="A327" s="25"/>
      <c r="B327" s="25"/>
      <c r="C327" s="8"/>
      <c r="D327" s="31">
        <v>-0.99980000000000002</v>
      </c>
      <c r="E327" s="13">
        <v>0.01</v>
      </c>
      <c r="F327" s="13">
        <v>15200.534519999999</v>
      </c>
      <c r="G327" s="13">
        <v>-757</v>
      </c>
      <c r="H327" s="13">
        <v>-657</v>
      </c>
      <c r="I327" s="31">
        <v>-4.2850000000000001</v>
      </c>
      <c r="J327" s="13">
        <v>0.09</v>
      </c>
      <c r="K327" s="20">
        <v>100</v>
      </c>
      <c r="L327" s="29">
        <v>8.9999999999999998E-4</v>
      </c>
      <c r="M327" s="25"/>
      <c r="N327" s="25"/>
    </row>
    <row r="328" spans="1:14" ht="26.25" thickBot="1" x14ac:dyDescent="0.25">
      <c r="A328" s="25"/>
      <c r="B328" s="25"/>
      <c r="C328" s="8"/>
      <c r="D328" s="31">
        <v>-0.99980000000000002</v>
      </c>
      <c r="E328" s="13">
        <v>0.01</v>
      </c>
      <c r="F328" s="13">
        <v>15670.65415</v>
      </c>
      <c r="G328" s="13">
        <v>-760</v>
      </c>
      <c r="H328" s="13">
        <v>-660</v>
      </c>
      <c r="I328" s="31">
        <v>-4.3</v>
      </c>
      <c r="J328" s="13">
        <v>0.09</v>
      </c>
      <c r="K328" s="20">
        <v>100</v>
      </c>
      <c r="L328" s="29">
        <v>8.9999999999999998E-4</v>
      </c>
      <c r="M328" s="25"/>
      <c r="N328" s="25"/>
    </row>
    <row r="329" spans="1:14" ht="26.25" thickBot="1" x14ac:dyDescent="0.25">
      <c r="A329" s="25"/>
      <c r="B329" s="25"/>
      <c r="C329" s="8"/>
      <c r="D329" s="31">
        <v>-0.99980000000000002</v>
      </c>
      <c r="E329" s="13">
        <v>0.01</v>
      </c>
      <c r="F329" s="13">
        <v>16155.313550000001</v>
      </c>
      <c r="G329" s="13">
        <v>-763</v>
      </c>
      <c r="H329" s="13">
        <v>-663</v>
      </c>
      <c r="I329" s="31">
        <v>-4.3150000000000004</v>
      </c>
      <c r="J329" s="13">
        <v>0.09</v>
      </c>
      <c r="K329" s="20">
        <v>100</v>
      </c>
      <c r="L329" s="29">
        <v>8.9999999999999998E-4</v>
      </c>
      <c r="M329" s="25"/>
      <c r="N329" s="25"/>
    </row>
    <row r="330" spans="1:14" ht="26.25" thickBot="1" x14ac:dyDescent="0.25">
      <c r="A330" s="25"/>
      <c r="B330" s="25"/>
      <c r="C330" s="8"/>
      <c r="D330" s="31">
        <v>-0.99980000000000002</v>
      </c>
      <c r="E330" s="13">
        <v>0.01</v>
      </c>
      <c r="F330" s="13">
        <v>16654.96243</v>
      </c>
      <c r="G330" s="13">
        <v>-766</v>
      </c>
      <c r="H330" s="13">
        <v>-666</v>
      </c>
      <c r="I330" s="31">
        <v>-4.33</v>
      </c>
      <c r="J330" s="13">
        <v>0.09</v>
      </c>
      <c r="K330" s="20">
        <v>100</v>
      </c>
      <c r="L330" s="29">
        <v>8.9999999999999998E-4</v>
      </c>
      <c r="M330" s="25"/>
      <c r="N330" s="25"/>
    </row>
    <row r="331" spans="1:14" ht="26.25" thickBot="1" x14ac:dyDescent="0.25">
      <c r="A331" s="25"/>
      <c r="B331" s="25"/>
      <c r="C331" s="8"/>
      <c r="D331" s="31">
        <v>-0.99990000000000001</v>
      </c>
      <c r="E331" s="13">
        <v>0.01</v>
      </c>
      <c r="F331" s="13">
        <v>17170.06436</v>
      </c>
      <c r="G331" s="13">
        <v>-769</v>
      </c>
      <c r="H331" s="13">
        <v>-669</v>
      </c>
      <c r="I331" s="31">
        <v>-4.3449999999999998</v>
      </c>
      <c r="J331" s="13">
        <v>0.09</v>
      </c>
      <c r="K331" s="20">
        <v>100</v>
      </c>
      <c r="L331" s="29">
        <v>8.9999999999999998E-4</v>
      </c>
      <c r="M331" s="25"/>
      <c r="N331" s="25"/>
    </row>
    <row r="332" spans="1:14" ht="26.25" thickBot="1" x14ac:dyDescent="0.25">
      <c r="A332" s="25"/>
      <c r="B332" s="25"/>
      <c r="C332" s="8"/>
      <c r="D332" s="31">
        <v>-0.99990000000000001</v>
      </c>
      <c r="E332" s="13">
        <v>0.01</v>
      </c>
      <c r="F332" s="13">
        <v>17701.097269999998</v>
      </c>
      <c r="G332" s="13">
        <v>-772</v>
      </c>
      <c r="H332" s="13">
        <v>-672</v>
      </c>
      <c r="I332" s="31">
        <v>-4.3600000000000003</v>
      </c>
      <c r="J332" s="13">
        <v>0.09</v>
      </c>
      <c r="K332" s="20">
        <v>100</v>
      </c>
      <c r="L332" s="29">
        <v>8.9999999999999998E-4</v>
      </c>
      <c r="M332" s="25"/>
      <c r="N332" s="25"/>
    </row>
    <row r="333" spans="1:14" ht="26.25" thickBot="1" x14ac:dyDescent="0.25">
      <c r="A333" s="25"/>
      <c r="B333" s="25"/>
      <c r="C333" s="8"/>
      <c r="D333" s="31">
        <v>-0.99990000000000001</v>
      </c>
      <c r="E333" s="13">
        <v>0.01</v>
      </c>
      <c r="F333" s="13">
        <v>18248.553889999999</v>
      </c>
      <c r="G333" s="13">
        <v>-775</v>
      </c>
      <c r="H333" s="13">
        <v>-675</v>
      </c>
      <c r="I333" s="31">
        <v>-4.375</v>
      </c>
      <c r="J333" s="13">
        <v>0.09</v>
      </c>
      <c r="K333" s="20">
        <v>100</v>
      </c>
      <c r="L333" s="29">
        <v>8.9999999999999998E-4</v>
      </c>
      <c r="M333" s="25"/>
      <c r="N333" s="25"/>
    </row>
    <row r="334" spans="1:14" ht="26.25" thickBot="1" x14ac:dyDescent="0.25">
      <c r="A334" s="25"/>
      <c r="B334" s="25"/>
      <c r="C334" s="8"/>
      <c r="D334" s="31">
        <v>-0.99990000000000001</v>
      </c>
      <c r="E334" s="13">
        <v>0.01</v>
      </c>
      <c r="F334" s="13">
        <v>18812.942159999999</v>
      </c>
      <c r="G334" s="13">
        <v>-778</v>
      </c>
      <c r="H334" s="13">
        <v>-678</v>
      </c>
      <c r="I334" s="31">
        <v>-4.3899999999999997</v>
      </c>
      <c r="J334" s="13">
        <v>0.09</v>
      </c>
      <c r="K334" s="20">
        <v>100</v>
      </c>
      <c r="L334" s="29">
        <v>8.9999999999999998E-4</v>
      </c>
      <c r="M334" s="25"/>
      <c r="N334" s="25"/>
    </row>
    <row r="335" spans="1:14" ht="26.25" thickBot="1" x14ac:dyDescent="0.25">
      <c r="A335" s="25"/>
      <c r="B335" s="25"/>
      <c r="C335" s="8"/>
      <c r="D335" s="31">
        <v>-0.99990000000000001</v>
      </c>
      <c r="E335" s="13">
        <v>0.01</v>
      </c>
      <c r="F335" s="13">
        <v>19394.78573</v>
      </c>
      <c r="G335" s="13">
        <v>-781</v>
      </c>
      <c r="H335" s="13">
        <v>-681</v>
      </c>
      <c r="I335" s="31">
        <v>-4.4050000000000002</v>
      </c>
      <c r="J335" s="13">
        <v>0.09</v>
      </c>
      <c r="K335" s="20">
        <v>100</v>
      </c>
      <c r="L335" s="29">
        <v>8.9999999999999998E-4</v>
      </c>
      <c r="M335" s="25"/>
      <c r="N335" s="25"/>
    </row>
    <row r="336" spans="1:14" ht="26.25" thickBot="1" x14ac:dyDescent="0.25">
      <c r="A336" s="25"/>
      <c r="B336" s="25"/>
      <c r="C336" s="8"/>
      <c r="D336" s="31">
        <v>-0.99990000000000001</v>
      </c>
      <c r="E336" s="13">
        <v>0.01</v>
      </c>
      <c r="F336" s="13">
        <v>19994.624459999999</v>
      </c>
      <c r="G336" s="13">
        <v>-784</v>
      </c>
      <c r="H336" s="13">
        <v>-684</v>
      </c>
      <c r="I336" s="31">
        <v>-4.42</v>
      </c>
      <c r="J336" s="13">
        <v>0.09</v>
      </c>
      <c r="K336" s="20">
        <v>100</v>
      </c>
      <c r="L336" s="29">
        <v>8.9999999999999998E-4</v>
      </c>
      <c r="M336" s="25"/>
      <c r="N336" s="25"/>
    </row>
    <row r="337" spans="1:14" ht="26.25" thickBot="1" x14ac:dyDescent="0.25">
      <c r="A337" s="25"/>
      <c r="B337" s="25"/>
      <c r="C337" s="8"/>
      <c r="D337" s="31">
        <v>-0.99990000000000001</v>
      </c>
      <c r="E337" s="13">
        <v>0</v>
      </c>
      <c r="F337" s="13">
        <v>20613.014910000002</v>
      </c>
      <c r="G337" s="13">
        <v>-787</v>
      </c>
      <c r="H337" s="13">
        <v>-687</v>
      </c>
      <c r="I337" s="31">
        <v>-4.4349999999999996</v>
      </c>
      <c r="J337" s="13">
        <v>0.09</v>
      </c>
      <c r="K337" s="20">
        <v>100</v>
      </c>
      <c r="L337" s="29">
        <v>8.9999999999999998E-4</v>
      </c>
      <c r="M337" s="25"/>
      <c r="N337" s="25"/>
    </row>
    <row r="338" spans="1:14" ht="26.25" thickBot="1" x14ac:dyDescent="0.25">
      <c r="A338" s="25"/>
      <c r="B338" s="25"/>
      <c r="C338" s="8"/>
      <c r="D338" s="31">
        <v>-0.99990000000000001</v>
      </c>
      <c r="E338" s="13">
        <v>0</v>
      </c>
      <c r="F338" s="13">
        <v>21250.53083</v>
      </c>
      <c r="G338" s="13">
        <v>-790</v>
      </c>
      <c r="H338" s="13">
        <v>-690</v>
      </c>
      <c r="I338" s="31">
        <v>-4.45</v>
      </c>
      <c r="J338" s="13">
        <v>0.09</v>
      </c>
      <c r="K338" s="20">
        <v>100</v>
      </c>
      <c r="L338" s="29">
        <v>8.9999999999999998E-4</v>
      </c>
      <c r="M338" s="25"/>
      <c r="N338" s="25"/>
    </row>
    <row r="339" spans="1:14" ht="26.25" thickBot="1" x14ac:dyDescent="0.25">
      <c r="A339" s="25"/>
      <c r="B339" s="25"/>
      <c r="C339" s="8"/>
      <c r="D339" s="31">
        <v>-0.99990000000000001</v>
      </c>
      <c r="E339" s="13">
        <v>0</v>
      </c>
      <c r="F339" s="13">
        <v>21907.763749999998</v>
      </c>
      <c r="G339" s="13">
        <v>-793</v>
      </c>
      <c r="H339" s="13">
        <v>-693</v>
      </c>
      <c r="I339" s="31">
        <v>-4.4649999999999999</v>
      </c>
      <c r="J339" s="13">
        <v>0.09</v>
      </c>
      <c r="K339" s="20">
        <v>100</v>
      </c>
      <c r="L339" s="29">
        <v>8.9999999999999998E-4</v>
      </c>
      <c r="M339" s="25"/>
      <c r="N339" s="25"/>
    </row>
    <row r="340" spans="1:14" ht="26.25" thickBot="1" x14ac:dyDescent="0.25">
      <c r="A340" s="25"/>
      <c r="B340" s="25"/>
      <c r="C340" s="8"/>
      <c r="D340" s="31">
        <v>-0.99990000000000001</v>
      </c>
      <c r="E340" s="13">
        <v>0</v>
      </c>
      <c r="F340" s="13">
        <v>22585.32345</v>
      </c>
      <c r="G340" s="13">
        <v>-796</v>
      </c>
      <c r="H340" s="13">
        <v>-696</v>
      </c>
      <c r="I340" s="31">
        <v>-4.4800000000000004</v>
      </c>
      <c r="J340" s="13">
        <v>0.09</v>
      </c>
      <c r="K340" s="20">
        <v>100</v>
      </c>
      <c r="L340" s="29">
        <v>8.9999999999999998E-4</v>
      </c>
      <c r="M340" s="25"/>
      <c r="N340" s="25"/>
    </row>
    <row r="341" spans="1:14" ht="26.25" thickBot="1" x14ac:dyDescent="0.25">
      <c r="A341" s="25"/>
      <c r="B341" s="25"/>
      <c r="C341" s="8"/>
      <c r="D341" s="31">
        <v>-0.99990000000000001</v>
      </c>
      <c r="E341" s="13">
        <v>0</v>
      </c>
      <c r="F341" s="13">
        <v>23283.838609999999</v>
      </c>
      <c r="G341" s="13">
        <v>-799</v>
      </c>
      <c r="H341" s="13">
        <v>-699</v>
      </c>
      <c r="I341" s="31">
        <v>-4.4950000000000001</v>
      </c>
      <c r="J341" s="13">
        <v>0.09</v>
      </c>
      <c r="K341" s="20">
        <v>100</v>
      </c>
      <c r="L341" s="29">
        <v>8.9999999999999998E-4</v>
      </c>
      <c r="M341" s="25"/>
      <c r="N341" s="25"/>
    </row>
    <row r="342" spans="1:14" ht="26.25" thickBot="1" x14ac:dyDescent="0.25">
      <c r="A342" s="25"/>
      <c r="B342" s="25"/>
      <c r="C342" s="8"/>
      <c r="D342" s="31">
        <v>-0.99990000000000001</v>
      </c>
      <c r="E342" s="13">
        <v>0</v>
      </c>
      <c r="F342" s="13">
        <v>24003.957330000001</v>
      </c>
      <c r="G342" s="13">
        <v>-802</v>
      </c>
      <c r="H342" s="13">
        <v>-702</v>
      </c>
      <c r="I342" s="31">
        <v>-4.51</v>
      </c>
      <c r="J342" s="13">
        <v>0.09</v>
      </c>
      <c r="K342" s="20">
        <v>100</v>
      </c>
      <c r="L342" s="29">
        <v>8.9999999999999998E-4</v>
      </c>
      <c r="M342" s="25"/>
      <c r="N342" s="25"/>
    </row>
    <row r="343" spans="1:14" ht="26.25" thickBot="1" x14ac:dyDescent="0.25">
      <c r="A343" s="25"/>
      <c r="B343" s="25"/>
      <c r="C343" s="8"/>
      <c r="D343" s="31">
        <v>-0.99990000000000001</v>
      </c>
      <c r="E343" s="13">
        <v>0</v>
      </c>
      <c r="F343" s="13">
        <v>24746.347760000001</v>
      </c>
      <c r="G343" s="13">
        <v>-805</v>
      </c>
      <c r="H343" s="13">
        <v>-705</v>
      </c>
      <c r="I343" s="31">
        <v>-4.5250000000000004</v>
      </c>
      <c r="J343" s="13">
        <v>0.09</v>
      </c>
      <c r="K343" s="20">
        <v>100</v>
      </c>
      <c r="L343" s="29">
        <v>8.9999999999999998E-4</v>
      </c>
      <c r="M343" s="25"/>
      <c r="N343" s="25"/>
    </row>
    <row r="344" spans="1:14" ht="26.25" thickBot="1" x14ac:dyDescent="0.25">
      <c r="A344" s="25"/>
      <c r="B344" s="25"/>
      <c r="C344" s="8"/>
      <c r="D344" s="31">
        <v>-0.99990000000000001</v>
      </c>
      <c r="E344" s="13">
        <v>0</v>
      </c>
      <c r="F344" s="13">
        <v>25511.69872</v>
      </c>
      <c r="G344" s="13">
        <v>-808</v>
      </c>
      <c r="H344" s="13">
        <v>-708</v>
      </c>
      <c r="I344" s="31">
        <v>-4.54</v>
      </c>
      <c r="J344" s="13">
        <v>0.09</v>
      </c>
      <c r="K344" s="20">
        <v>100</v>
      </c>
      <c r="L344" s="29">
        <v>8.9999999999999998E-4</v>
      </c>
      <c r="M344" s="25"/>
      <c r="N344" s="25"/>
    </row>
    <row r="345" spans="1:14" ht="26.25" thickBot="1" x14ac:dyDescent="0.25">
      <c r="A345" s="25"/>
      <c r="B345" s="25"/>
      <c r="C345" s="8"/>
      <c r="D345" s="31">
        <v>-0.99990000000000001</v>
      </c>
      <c r="E345" s="13">
        <v>0</v>
      </c>
      <c r="F345" s="13">
        <v>26300.72033</v>
      </c>
      <c r="G345" s="13">
        <v>-811</v>
      </c>
      <c r="H345" s="13">
        <v>-711</v>
      </c>
      <c r="I345" s="31">
        <v>-4.5549999999999997</v>
      </c>
      <c r="J345" s="13">
        <v>0.09</v>
      </c>
      <c r="K345" s="20">
        <v>100</v>
      </c>
      <c r="L345" s="29">
        <v>8.9999999999999998E-4</v>
      </c>
      <c r="M345" s="25"/>
      <c r="N345" s="25"/>
    </row>
    <row r="346" spans="1:14" ht="26.25" thickBot="1" x14ac:dyDescent="0.25">
      <c r="A346" s="25"/>
      <c r="B346" s="25"/>
      <c r="C346" s="8"/>
      <c r="D346" s="31">
        <v>-0.99990000000000001</v>
      </c>
      <c r="E346" s="13">
        <v>0</v>
      </c>
      <c r="F346" s="13">
        <v>27114.144670000001</v>
      </c>
      <c r="G346" s="13">
        <v>-814</v>
      </c>
      <c r="H346" s="13">
        <v>-714</v>
      </c>
      <c r="I346" s="31">
        <v>-4.57</v>
      </c>
      <c r="J346" s="13">
        <v>0.09</v>
      </c>
      <c r="K346" s="20">
        <v>100</v>
      </c>
      <c r="L346" s="29">
        <v>8.9999999999999998E-4</v>
      </c>
      <c r="M346" s="25"/>
      <c r="N346" s="25"/>
    </row>
    <row r="347" spans="1:14" ht="26.25" thickBot="1" x14ac:dyDescent="0.25">
      <c r="A347" s="25"/>
      <c r="B347" s="25"/>
      <c r="C347" s="8"/>
      <c r="D347" s="31">
        <v>-0.99990000000000001</v>
      </c>
      <c r="E347" s="13">
        <v>0</v>
      </c>
      <c r="F347" s="13">
        <v>27952.726470000001</v>
      </c>
      <c r="G347" s="13">
        <v>-817</v>
      </c>
      <c r="H347" s="13">
        <v>-717</v>
      </c>
      <c r="I347" s="31">
        <v>-4.585</v>
      </c>
      <c r="J347" s="13">
        <v>0.09</v>
      </c>
      <c r="K347" s="20">
        <v>100</v>
      </c>
      <c r="L347" s="29">
        <v>8.9999999999999998E-4</v>
      </c>
      <c r="M347" s="25"/>
      <c r="N347" s="25"/>
    </row>
    <row r="348" spans="1:14" ht="26.25" thickBot="1" x14ac:dyDescent="0.25">
      <c r="A348" s="25"/>
      <c r="B348" s="25"/>
      <c r="C348" s="8"/>
      <c r="D348" s="31">
        <v>-0.99990000000000001</v>
      </c>
      <c r="E348" s="13">
        <v>0</v>
      </c>
      <c r="F348" s="13">
        <v>28817.243780000001</v>
      </c>
      <c r="G348" s="13">
        <v>-820</v>
      </c>
      <c r="H348" s="13">
        <v>-720</v>
      </c>
      <c r="I348" s="31">
        <v>-4.5999999999999996</v>
      </c>
      <c r="J348" s="13">
        <v>0.09</v>
      </c>
      <c r="K348" s="20">
        <v>100</v>
      </c>
      <c r="L348" s="29">
        <v>8.9999999999999998E-4</v>
      </c>
      <c r="M348" s="25"/>
      <c r="N348" s="25"/>
    </row>
    <row r="349" spans="1:14" ht="26.25" thickBot="1" x14ac:dyDescent="0.25">
      <c r="A349" s="25"/>
      <c r="B349" s="25"/>
      <c r="C349" s="8"/>
      <c r="D349" s="31">
        <v>-0.99990000000000001</v>
      </c>
      <c r="E349" s="13">
        <v>0</v>
      </c>
      <c r="F349" s="13">
        <v>29708.498739999999</v>
      </c>
      <c r="G349" s="13">
        <v>-823</v>
      </c>
      <c r="H349" s="13">
        <v>-723</v>
      </c>
      <c r="I349" s="31">
        <v>-4.6150000000000002</v>
      </c>
      <c r="J349" s="13">
        <v>0.09</v>
      </c>
      <c r="K349" s="20">
        <v>100</v>
      </c>
      <c r="L349" s="29">
        <v>8.9999999999999998E-4</v>
      </c>
      <c r="M349" s="25"/>
      <c r="N349" s="25"/>
    </row>
    <row r="350" spans="1:14" ht="26.25" thickBot="1" x14ac:dyDescent="0.25">
      <c r="A350" s="25"/>
      <c r="B350" s="25"/>
      <c r="C350" s="8"/>
      <c r="D350" s="31">
        <v>-0.99990000000000001</v>
      </c>
      <c r="E350" s="13">
        <v>0</v>
      </c>
      <c r="F350" s="13">
        <v>30627.318289999999</v>
      </c>
      <c r="G350" s="13">
        <v>-826</v>
      </c>
      <c r="H350" s="13">
        <v>-726</v>
      </c>
      <c r="I350" s="31">
        <v>-4.63</v>
      </c>
      <c r="J350" s="13">
        <v>0.09</v>
      </c>
      <c r="K350" s="20">
        <v>100</v>
      </c>
      <c r="L350" s="29">
        <v>8.9999999999999998E-4</v>
      </c>
      <c r="M350" s="25"/>
      <c r="N350" s="25"/>
    </row>
    <row r="351" spans="1:14" ht="26.25" thickBot="1" x14ac:dyDescent="0.25">
      <c r="A351" s="25"/>
      <c r="B351" s="25"/>
      <c r="C351" s="8"/>
      <c r="D351" s="31">
        <v>-0.99990000000000001</v>
      </c>
      <c r="E351" s="13">
        <v>0</v>
      </c>
      <c r="F351" s="13">
        <v>31574.554940000002</v>
      </c>
      <c r="G351" s="13">
        <v>-829</v>
      </c>
      <c r="H351" s="13">
        <v>-729</v>
      </c>
      <c r="I351" s="31">
        <v>-4.6449999999999996</v>
      </c>
      <c r="J351" s="13">
        <v>0.09</v>
      </c>
      <c r="K351" s="20">
        <v>100</v>
      </c>
      <c r="L351" s="29">
        <v>8.9999999999999998E-4</v>
      </c>
      <c r="M351" s="25"/>
      <c r="N351" s="25"/>
    </row>
    <row r="352" spans="1:14" ht="26.25" thickBot="1" x14ac:dyDescent="0.25">
      <c r="A352" s="25"/>
      <c r="B352" s="25"/>
      <c r="C352" s="8"/>
      <c r="D352" s="31">
        <v>-0.99990000000000001</v>
      </c>
      <c r="E352" s="13">
        <v>0</v>
      </c>
      <c r="F352" s="13">
        <v>32551.08756</v>
      </c>
      <c r="G352" s="13">
        <v>-832</v>
      </c>
      <c r="H352" s="13">
        <v>-732</v>
      </c>
      <c r="I352" s="31">
        <v>-4.66</v>
      </c>
      <c r="J352" s="13">
        <v>0.09</v>
      </c>
      <c r="K352" s="20">
        <v>100</v>
      </c>
      <c r="L352" s="29">
        <v>8.9999999999999998E-4</v>
      </c>
      <c r="M352" s="25"/>
      <c r="N352" s="25"/>
    </row>
    <row r="353" spans="1:14" ht="26.25" thickBot="1" x14ac:dyDescent="0.25">
      <c r="A353" s="25"/>
      <c r="B353" s="25"/>
      <c r="C353" s="8"/>
      <c r="D353" s="31">
        <v>-0.99990000000000001</v>
      </c>
      <c r="E353" s="13">
        <v>0</v>
      </c>
      <c r="F353" s="13">
        <v>33557.822229999998</v>
      </c>
      <c r="G353" s="13">
        <v>-835</v>
      </c>
      <c r="H353" s="13">
        <v>-735</v>
      </c>
      <c r="I353" s="31">
        <v>-4.6749999999999998</v>
      </c>
      <c r="J353" s="13">
        <v>0.09</v>
      </c>
      <c r="K353" s="20">
        <v>100</v>
      </c>
      <c r="L353" s="29">
        <v>8.9999999999999998E-4</v>
      </c>
      <c r="M353" s="25"/>
      <c r="N353" s="25"/>
    </row>
    <row r="354" spans="1:14" ht="26.25" thickBot="1" x14ac:dyDescent="0.25">
      <c r="A354" s="25"/>
      <c r="B354" s="25"/>
      <c r="C354" s="8"/>
      <c r="D354" s="31">
        <v>-0.99990000000000001</v>
      </c>
      <c r="E354" s="13">
        <v>0</v>
      </c>
      <c r="F354" s="13">
        <v>34595.693019999999</v>
      </c>
      <c r="G354" s="13">
        <v>-838</v>
      </c>
      <c r="H354" s="13">
        <v>-738</v>
      </c>
      <c r="I354" s="31">
        <v>-4.6900000000000004</v>
      </c>
      <c r="J354" s="13">
        <v>0.09</v>
      </c>
      <c r="K354" s="20">
        <v>100</v>
      </c>
      <c r="L354" s="29">
        <v>8.9999999999999998E-4</v>
      </c>
      <c r="M354" s="25"/>
      <c r="N354" s="25"/>
    </row>
    <row r="355" spans="1:14" ht="26.25" thickBot="1" x14ac:dyDescent="0.25">
      <c r="A355" s="25"/>
      <c r="B355" s="25"/>
      <c r="C355" s="8"/>
      <c r="D355" s="31">
        <v>-0.99990000000000001</v>
      </c>
      <c r="E355" s="13">
        <v>0</v>
      </c>
      <c r="F355" s="13">
        <v>35665.662909999999</v>
      </c>
      <c r="G355" s="13">
        <v>-841</v>
      </c>
      <c r="H355" s="13">
        <v>-741</v>
      </c>
      <c r="I355" s="31">
        <v>-4.7050000000000001</v>
      </c>
      <c r="J355" s="13">
        <v>0.09</v>
      </c>
      <c r="K355" s="20">
        <v>100</v>
      </c>
      <c r="L355" s="29">
        <v>8.9999999999999998E-4</v>
      </c>
      <c r="M355" s="25"/>
      <c r="N355" s="25"/>
    </row>
    <row r="356" spans="1:14" ht="26.25" thickBot="1" x14ac:dyDescent="0.25">
      <c r="A356" s="25"/>
      <c r="B356" s="25"/>
      <c r="C356" s="8"/>
      <c r="D356" s="31">
        <v>-0.99990000000000001</v>
      </c>
      <c r="E356" s="13">
        <v>0</v>
      </c>
      <c r="F356" s="13">
        <v>36768.724649999996</v>
      </c>
      <c r="G356" s="13">
        <v>-844</v>
      </c>
      <c r="H356" s="13">
        <v>-744</v>
      </c>
      <c r="I356" s="31">
        <v>-4.72</v>
      </c>
      <c r="J356" s="13">
        <v>0.09</v>
      </c>
      <c r="K356" s="20">
        <v>100</v>
      </c>
      <c r="L356" s="29">
        <v>8.9999999999999998E-4</v>
      </c>
      <c r="M356" s="25"/>
      <c r="N356" s="25"/>
    </row>
    <row r="357" spans="1:14" ht="26.25" thickBot="1" x14ac:dyDescent="0.25">
      <c r="A357" s="25"/>
      <c r="B357" s="25"/>
      <c r="C357" s="8"/>
      <c r="D357" s="31">
        <v>-0.99990000000000001</v>
      </c>
      <c r="E357" s="13">
        <v>0</v>
      </c>
      <c r="F357" s="13">
        <v>37905.901700000002</v>
      </c>
      <c r="G357" s="13">
        <v>-847</v>
      </c>
      <c r="H357" s="13">
        <v>-747</v>
      </c>
      <c r="I357" s="31">
        <v>-4.7350000000000003</v>
      </c>
      <c r="J357" s="13">
        <v>0.09</v>
      </c>
      <c r="K357" s="20">
        <v>100</v>
      </c>
      <c r="L357" s="29">
        <v>8.9999999999999998E-4</v>
      </c>
      <c r="M357" s="25"/>
      <c r="N357" s="25"/>
    </row>
    <row r="358" spans="1:14" ht="26.25" thickBot="1" x14ac:dyDescent="0.25">
      <c r="A358" s="25"/>
      <c r="B358" s="25"/>
      <c r="C358" s="8"/>
      <c r="D358" s="31">
        <v>-0.99990000000000001</v>
      </c>
      <c r="E358" s="13">
        <v>0</v>
      </c>
      <c r="F358" s="13">
        <v>39078.249179999999</v>
      </c>
      <c r="G358" s="13">
        <v>-850</v>
      </c>
      <c r="H358" s="13">
        <v>-750</v>
      </c>
      <c r="I358" s="31">
        <v>-4.75</v>
      </c>
      <c r="J358" s="13">
        <v>0.09</v>
      </c>
      <c r="K358" s="20">
        <v>100</v>
      </c>
      <c r="L358" s="29">
        <v>8.9999999999999998E-4</v>
      </c>
      <c r="M358" s="25"/>
      <c r="N358" s="25"/>
    </row>
    <row r="359" spans="1:14" ht="26.25" thickBot="1" x14ac:dyDescent="0.25">
      <c r="A359" s="25"/>
      <c r="B359" s="25"/>
      <c r="C359" s="8"/>
      <c r="D359" s="31">
        <v>-0.99990000000000001</v>
      </c>
      <c r="E359" s="13">
        <v>0</v>
      </c>
      <c r="F359" s="13">
        <v>40286.85482</v>
      </c>
      <c r="G359" s="13">
        <v>-853</v>
      </c>
      <c r="H359" s="13">
        <v>-753</v>
      </c>
      <c r="I359" s="31">
        <v>-4.7649999999999997</v>
      </c>
      <c r="J359" s="13">
        <v>0.09</v>
      </c>
      <c r="K359" s="20">
        <v>100</v>
      </c>
      <c r="L359" s="29">
        <v>8.9999999999999998E-4</v>
      </c>
      <c r="M359" s="25"/>
      <c r="N359" s="25"/>
    </row>
    <row r="360" spans="1:14" ht="26.25" thickBot="1" x14ac:dyDescent="0.25">
      <c r="A360" s="25"/>
      <c r="B360" s="25"/>
      <c r="C360" s="8"/>
      <c r="D360" s="31">
        <v>-0.99990000000000001</v>
      </c>
      <c r="E360" s="13">
        <v>0</v>
      </c>
      <c r="F360" s="13">
        <v>41532.840020000003</v>
      </c>
      <c r="G360" s="13">
        <v>-856</v>
      </c>
      <c r="H360" s="13">
        <v>-756</v>
      </c>
      <c r="I360" s="31">
        <v>-4.78</v>
      </c>
      <c r="J360" s="13">
        <v>0.09</v>
      </c>
      <c r="K360" s="20">
        <v>100</v>
      </c>
      <c r="L360" s="29">
        <v>8.9999999999999998E-4</v>
      </c>
      <c r="M360" s="25"/>
      <c r="N360" s="25"/>
    </row>
    <row r="361" spans="1:14" ht="26.25" thickBot="1" x14ac:dyDescent="0.25">
      <c r="A361" s="25"/>
      <c r="B361" s="25"/>
      <c r="C361" s="8"/>
      <c r="D361" s="31">
        <v>-0.99990000000000001</v>
      </c>
      <c r="E361" s="13">
        <v>0</v>
      </c>
      <c r="F361" s="13">
        <v>42817.360849999997</v>
      </c>
      <c r="G361" s="13">
        <v>-859</v>
      </c>
      <c r="H361" s="13">
        <v>-759</v>
      </c>
      <c r="I361" s="31">
        <v>-4.7949999999999999</v>
      </c>
      <c r="J361" s="13">
        <v>0.09</v>
      </c>
      <c r="K361" s="20">
        <v>100</v>
      </c>
      <c r="L361" s="29">
        <v>8.9999999999999998E-4</v>
      </c>
      <c r="M361" s="25"/>
      <c r="N361" s="25"/>
    </row>
    <row r="362" spans="1:14" ht="26.25" thickBot="1" x14ac:dyDescent="0.25">
      <c r="A362" s="25"/>
      <c r="B362" s="25"/>
      <c r="C362" s="8"/>
      <c r="D362" s="31">
        <v>-0.99990000000000001</v>
      </c>
      <c r="E362" s="13">
        <v>0</v>
      </c>
      <c r="F362" s="13">
        <v>44141.609120000001</v>
      </c>
      <c r="G362" s="13">
        <v>-862</v>
      </c>
      <c r="H362" s="13">
        <v>-762</v>
      </c>
      <c r="I362" s="31">
        <v>-4.8099999999999996</v>
      </c>
      <c r="J362" s="13">
        <v>0.09</v>
      </c>
      <c r="K362" s="20">
        <v>100</v>
      </c>
      <c r="L362" s="29">
        <v>8.9999999999999998E-4</v>
      </c>
      <c r="M362" s="25"/>
      <c r="N362" s="25"/>
    </row>
    <row r="363" spans="1:14" ht="26.25" thickBot="1" x14ac:dyDescent="0.25">
      <c r="A363" s="25"/>
      <c r="B363" s="25"/>
      <c r="C363" s="8"/>
      <c r="D363" s="31">
        <v>-0.99990000000000001</v>
      </c>
      <c r="E363" s="13">
        <v>0</v>
      </c>
      <c r="F363" s="13">
        <v>45506.813529999999</v>
      </c>
      <c r="G363" s="13">
        <v>-865</v>
      </c>
      <c r="H363" s="13">
        <v>-765</v>
      </c>
      <c r="I363" s="31">
        <v>-4.8250000000000002</v>
      </c>
      <c r="J363" s="13">
        <v>0.09</v>
      </c>
      <c r="K363" s="20">
        <v>100</v>
      </c>
      <c r="L363" s="29">
        <v>8.9999999999999998E-4</v>
      </c>
      <c r="M363" s="25"/>
      <c r="N363" s="25"/>
    </row>
    <row r="364" spans="1:14" ht="26.25" thickBot="1" x14ac:dyDescent="0.25">
      <c r="A364" s="25"/>
      <c r="B364" s="25"/>
      <c r="C364" s="8"/>
      <c r="D364" s="31">
        <v>-0.99990000000000001</v>
      </c>
      <c r="E364" s="13">
        <v>0</v>
      </c>
      <c r="F364" s="13">
        <v>46914.240749999997</v>
      </c>
      <c r="G364" s="13">
        <v>-868</v>
      </c>
      <c r="H364" s="13">
        <v>-768</v>
      </c>
      <c r="I364" s="31">
        <v>-4.84</v>
      </c>
      <c r="J364" s="13">
        <v>0.09</v>
      </c>
      <c r="K364" s="20">
        <v>100</v>
      </c>
      <c r="L364" s="29">
        <v>8.9999999999999998E-4</v>
      </c>
      <c r="M364" s="25"/>
      <c r="N364" s="25"/>
    </row>
    <row r="365" spans="1:14" ht="26.25" thickBot="1" x14ac:dyDescent="0.25">
      <c r="A365" s="25"/>
      <c r="B365" s="25"/>
      <c r="C365" s="8"/>
      <c r="D365" s="31">
        <v>-0.99990000000000001</v>
      </c>
      <c r="E365" s="13">
        <v>0</v>
      </c>
      <c r="F365" s="13">
        <v>48365.196649999998</v>
      </c>
      <c r="G365" s="13">
        <v>-871</v>
      </c>
      <c r="H365" s="13">
        <v>-771</v>
      </c>
      <c r="I365" s="31">
        <v>-4.8550000000000004</v>
      </c>
      <c r="J365" s="13">
        <v>0.09</v>
      </c>
      <c r="K365" s="20">
        <v>100</v>
      </c>
      <c r="L365" s="29">
        <v>8.9999999999999998E-4</v>
      </c>
      <c r="M365" s="25"/>
      <c r="N365" s="25"/>
    </row>
    <row r="366" spans="1:14" ht="26.25" thickBot="1" x14ac:dyDescent="0.25">
      <c r="A366" s="25"/>
      <c r="B366" s="25"/>
      <c r="C366" s="8"/>
      <c r="D366" s="31">
        <v>-0.99990000000000001</v>
      </c>
      <c r="E366" s="13">
        <v>0</v>
      </c>
      <c r="F366" s="13">
        <v>49861.027470000001</v>
      </c>
      <c r="G366" s="13">
        <v>-874</v>
      </c>
      <c r="H366" s="13">
        <v>-774</v>
      </c>
      <c r="I366" s="31">
        <v>-4.87</v>
      </c>
      <c r="J366" s="13">
        <v>0.09</v>
      </c>
      <c r="K366" s="20">
        <v>100</v>
      </c>
      <c r="L366" s="29">
        <v>8.9999999999999998E-4</v>
      </c>
      <c r="M366" s="25"/>
      <c r="N366" s="25"/>
    </row>
    <row r="367" spans="1:14" ht="26.25" thickBot="1" x14ac:dyDescent="0.25">
      <c r="A367" s="25"/>
      <c r="B367" s="25"/>
      <c r="C367" s="8"/>
      <c r="D367" s="31">
        <v>-1</v>
      </c>
      <c r="E367" s="13">
        <v>0</v>
      </c>
      <c r="F367" s="13">
        <v>51403.121099999997</v>
      </c>
      <c r="G367" s="13">
        <v>-877</v>
      </c>
      <c r="H367" s="13">
        <v>-777</v>
      </c>
      <c r="I367" s="31">
        <v>-4.8849999999999998</v>
      </c>
      <c r="J367" s="13">
        <v>0.09</v>
      </c>
      <c r="K367" s="20">
        <v>100</v>
      </c>
      <c r="L367" s="29">
        <v>8.9999999999999998E-4</v>
      </c>
      <c r="M367" s="25"/>
      <c r="N367" s="25"/>
    </row>
    <row r="368" spans="1:14" ht="26.25" thickBot="1" x14ac:dyDescent="0.25">
      <c r="A368" s="25"/>
      <c r="B368" s="25"/>
      <c r="C368" s="8"/>
      <c r="D368" s="31">
        <v>-1</v>
      </c>
      <c r="E368" s="13">
        <v>0</v>
      </c>
      <c r="F368" s="13">
        <v>52992.908360000001</v>
      </c>
      <c r="G368" s="13">
        <v>-880</v>
      </c>
      <c r="H368" s="13">
        <v>-780</v>
      </c>
      <c r="I368" s="31">
        <v>-4.9000000000000004</v>
      </c>
      <c r="J368" s="13">
        <v>0.09</v>
      </c>
      <c r="K368" s="20">
        <v>100</v>
      </c>
      <c r="L368" s="29">
        <v>8.9999999999999998E-4</v>
      </c>
      <c r="M368" s="25"/>
      <c r="N368" s="25"/>
    </row>
    <row r="369" spans="1:14" ht="26.25" thickBot="1" x14ac:dyDescent="0.25">
      <c r="A369" s="25"/>
      <c r="B369" s="25"/>
      <c r="C369" s="8"/>
      <c r="D369" s="31">
        <v>-1</v>
      </c>
      <c r="E369" s="13">
        <v>0</v>
      </c>
      <c r="F369" s="13">
        <v>54631.864280000002</v>
      </c>
      <c r="G369" s="13">
        <v>-883</v>
      </c>
      <c r="H369" s="13">
        <v>-783</v>
      </c>
      <c r="I369" s="31">
        <v>-4.915</v>
      </c>
      <c r="J369" s="13">
        <v>0.09</v>
      </c>
      <c r="K369" s="20">
        <v>100</v>
      </c>
      <c r="L369" s="29">
        <v>8.9999999999999998E-4</v>
      </c>
      <c r="M369" s="25"/>
      <c r="N369" s="25"/>
    </row>
    <row r="370" spans="1:14" ht="26.25" thickBot="1" x14ac:dyDescent="0.25">
      <c r="A370" s="25"/>
      <c r="B370" s="25"/>
      <c r="C370" s="8"/>
      <c r="D370" s="31">
        <v>-1</v>
      </c>
      <c r="E370" s="13">
        <v>0</v>
      </c>
      <c r="F370" s="13">
        <v>56321.509570000002</v>
      </c>
      <c r="G370" s="13">
        <v>-886</v>
      </c>
      <c r="H370" s="13">
        <v>-786</v>
      </c>
      <c r="I370" s="31">
        <v>-4.93</v>
      </c>
      <c r="J370" s="13">
        <v>0.09</v>
      </c>
      <c r="K370" s="20">
        <v>100</v>
      </c>
      <c r="L370" s="29">
        <v>8.9999999999999998E-4</v>
      </c>
      <c r="M370" s="25"/>
      <c r="N370" s="25"/>
    </row>
    <row r="371" spans="1:14" ht="26.25" thickBot="1" x14ac:dyDescent="0.25">
      <c r="A371" s="25"/>
      <c r="B371" s="25"/>
      <c r="C371" s="8"/>
      <c r="D371" s="31">
        <v>-1</v>
      </c>
      <c r="E371" s="13">
        <v>0</v>
      </c>
      <c r="F371" s="13">
        <v>58063.411930000002</v>
      </c>
      <c r="G371" s="13">
        <v>-889</v>
      </c>
      <c r="H371" s="13">
        <v>-789</v>
      </c>
      <c r="I371" s="31">
        <v>-4.9450000000000003</v>
      </c>
      <c r="J371" s="13">
        <v>0.09</v>
      </c>
      <c r="K371" s="20">
        <v>100</v>
      </c>
      <c r="L371" s="29">
        <v>8.9999999999999998E-4</v>
      </c>
      <c r="M371" s="25"/>
      <c r="N371" s="25"/>
    </row>
    <row r="372" spans="1:14" ht="26.25" thickBot="1" x14ac:dyDescent="0.25">
      <c r="A372" s="25"/>
      <c r="B372" s="25"/>
      <c r="C372" s="8"/>
      <c r="D372" s="31">
        <v>-1</v>
      </c>
      <c r="E372" s="13">
        <v>0</v>
      </c>
      <c r="F372" s="13">
        <v>59859.187559999998</v>
      </c>
      <c r="G372" s="13">
        <v>-892</v>
      </c>
      <c r="H372" s="13">
        <v>-792</v>
      </c>
      <c r="I372" s="31">
        <v>-4.96</v>
      </c>
      <c r="J372" s="13">
        <v>0.09</v>
      </c>
      <c r="K372" s="20">
        <v>100</v>
      </c>
      <c r="L372" s="29">
        <v>8.9999999999999998E-4</v>
      </c>
      <c r="M372" s="25"/>
      <c r="N372" s="25"/>
    </row>
    <row r="373" spans="1:14" ht="26.25" thickBot="1" x14ac:dyDescent="0.25">
      <c r="A373" s="25"/>
      <c r="B373" s="25"/>
      <c r="C373" s="8"/>
      <c r="D373" s="31">
        <v>-1</v>
      </c>
      <c r="E373" s="13">
        <v>0</v>
      </c>
      <c r="F373" s="13">
        <v>61710.502630000003</v>
      </c>
      <c r="G373" s="13">
        <v>-895</v>
      </c>
      <c r="H373" s="13">
        <v>-795</v>
      </c>
      <c r="I373" s="31">
        <v>-4.9749999999999996</v>
      </c>
      <c r="J373" s="13">
        <v>0.09</v>
      </c>
      <c r="K373" s="20">
        <v>100</v>
      </c>
      <c r="L373" s="29">
        <v>8.9999999999999998E-4</v>
      </c>
      <c r="M373" s="25"/>
      <c r="N373" s="25"/>
    </row>
    <row r="374" spans="1:14" ht="26.25" thickBot="1" x14ac:dyDescent="0.25">
      <c r="A374" s="25"/>
      <c r="B374" s="25"/>
      <c r="C374" s="8"/>
      <c r="D374" s="31">
        <v>-1</v>
      </c>
      <c r="E374" s="13">
        <v>0</v>
      </c>
      <c r="F374" s="13">
        <v>63619.07488</v>
      </c>
      <c r="G374" s="13">
        <v>-898</v>
      </c>
      <c r="H374" s="13">
        <v>-798</v>
      </c>
      <c r="I374" s="31">
        <v>-4.99</v>
      </c>
      <c r="J374" s="13">
        <v>0.09</v>
      </c>
      <c r="K374" s="20">
        <v>100</v>
      </c>
      <c r="L374" s="29">
        <v>8.9999999999999998E-4</v>
      </c>
      <c r="M374" s="25"/>
      <c r="N374" s="25"/>
    </row>
    <row r="375" spans="1:14" ht="26.25" thickBot="1" x14ac:dyDescent="0.25">
      <c r="A375" s="25"/>
      <c r="B375" s="25"/>
      <c r="C375" s="8"/>
      <c r="D375" s="31">
        <v>-1</v>
      </c>
      <c r="E375" s="13">
        <v>0</v>
      </c>
      <c r="F375" s="13">
        <v>65586.675140000007</v>
      </c>
      <c r="G375" s="13">
        <v>-901</v>
      </c>
      <c r="H375" s="13">
        <v>-801</v>
      </c>
      <c r="I375" s="31">
        <v>-5.0049999999999999</v>
      </c>
      <c r="J375" s="13">
        <v>0.09</v>
      </c>
      <c r="K375" s="20">
        <v>100</v>
      </c>
      <c r="L375" s="29">
        <v>8.9999999999999998E-4</v>
      </c>
      <c r="M375" s="25"/>
      <c r="N375" s="25"/>
    </row>
    <row r="376" spans="1:14" ht="26.25" thickBot="1" x14ac:dyDescent="0.25">
      <c r="A376" s="25"/>
      <c r="B376" s="25"/>
      <c r="C376" s="8"/>
      <c r="D376" s="31">
        <v>-1</v>
      </c>
      <c r="E376" s="13">
        <v>0</v>
      </c>
      <c r="F376" s="13">
        <v>67615.129010000004</v>
      </c>
      <c r="G376" s="13">
        <v>-904</v>
      </c>
      <c r="H376" s="13">
        <v>-804</v>
      </c>
      <c r="I376" s="31">
        <v>-5.0199999999999996</v>
      </c>
      <c r="J376" s="13">
        <v>0.09</v>
      </c>
      <c r="K376" s="20">
        <v>100</v>
      </c>
      <c r="L376" s="29">
        <v>8.9999999999999998E-4</v>
      </c>
      <c r="M376" s="25"/>
      <c r="N376" s="25"/>
    </row>
    <row r="377" spans="1:14" ht="26.25" thickBot="1" x14ac:dyDescent="0.25">
      <c r="A377" s="25"/>
      <c r="B377" s="25"/>
      <c r="C377" s="8"/>
      <c r="D377" s="31">
        <v>-1</v>
      </c>
      <c r="E377" s="13">
        <v>0</v>
      </c>
      <c r="F377" s="13">
        <v>69706.31856</v>
      </c>
      <c r="G377" s="13">
        <v>-907</v>
      </c>
      <c r="H377" s="13">
        <v>-807</v>
      </c>
      <c r="I377" s="31">
        <v>-5.0350000000000001</v>
      </c>
      <c r="J377" s="13">
        <v>0.09</v>
      </c>
      <c r="K377" s="20">
        <v>100</v>
      </c>
      <c r="L377" s="29">
        <v>8.9999999999999998E-4</v>
      </c>
      <c r="M377" s="25"/>
      <c r="N377" s="25"/>
    </row>
    <row r="378" spans="1:14" ht="26.25" thickBot="1" x14ac:dyDescent="0.25">
      <c r="A378" s="25"/>
      <c r="B378" s="25"/>
      <c r="C378" s="8"/>
      <c r="D378" s="31">
        <v>-1</v>
      </c>
      <c r="E378" s="13">
        <v>0</v>
      </c>
      <c r="F378" s="13">
        <v>71862.184080000006</v>
      </c>
      <c r="G378" s="13">
        <v>-910</v>
      </c>
      <c r="H378" s="13">
        <v>-810</v>
      </c>
      <c r="I378" s="31">
        <v>-5.05</v>
      </c>
      <c r="J378" s="13">
        <v>0.09</v>
      </c>
      <c r="K378" s="20">
        <v>100</v>
      </c>
      <c r="L378" s="29">
        <v>8.9999999999999998E-4</v>
      </c>
      <c r="M378" s="25"/>
      <c r="N378" s="25"/>
    </row>
    <row r="379" spans="1:14" ht="26.25" thickBot="1" x14ac:dyDescent="0.25">
      <c r="A379" s="25"/>
      <c r="B379" s="25"/>
      <c r="C379" s="8"/>
      <c r="D379" s="31">
        <v>-1</v>
      </c>
      <c r="E379" s="13">
        <v>0</v>
      </c>
      <c r="F379" s="13">
        <v>74084.725860000006</v>
      </c>
      <c r="G379" s="13">
        <v>-913</v>
      </c>
      <c r="H379" s="13">
        <v>-813</v>
      </c>
      <c r="I379" s="31">
        <v>-5.0650000000000004</v>
      </c>
      <c r="J379" s="13">
        <v>0.09</v>
      </c>
      <c r="K379" s="20">
        <v>100</v>
      </c>
      <c r="L379" s="29">
        <v>8.9999999999999998E-4</v>
      </c>
      <c r="M379" s="25"/>
      <c r="N379" s="25"/>
    </row>
    <row r="380" spans="1:14" ht="26.25" thickBot="1" x14ac:dyDescent="0.25">
      <c r="A380" s="25"/>
      <c r="B380" s="25"/>
      <c r="C380" s="8"/>
      <c r="D380" s="31">
        <v>-1</v>
      </c>
      <c r="E380" s="13">
        <v>0</v>
      </c>
      <c r="F380" s="13">
        <v>76376.006039999993</v>
      </c>
      <c r="G380" s="13">
        <v>-916</v>
      </c>
      <c r="H380" s="13">
        <v>-816</v>
      </c>
      <c r="I380" s="31">
        <v>-5.08</v>
      </c>
      <c r="J380" s="13">
        <v>0.09</v>
      </c>
      <c r="K380" s="20">
        <v>100</v>
      </c>
      <c r="L380" s="29">
        <v>8.9999999999999998E-4</v>
      </c>
      <c r="M380" s="25"/>
      <c r="N380" s="25"/>
    </row>
    <row r="381" spans="1:14" ht="26.25" thickBot="1" x14ac:dyDescent="0.25">
      <c r="A381" s="25"/>
      <c r="B381" s="25"/>
      <c r="C381" s="8"/>
      <c r="D381" s="31">
        <v>-1</v>
      </c>
      <c r="E381" s="13">
        <v>0</v>
      </c>
      <c r="F381" s="13">
        <v>78738.150559999995</v>
      </c>
      <c r="G381" s="13">
        <v>-919</v>
      </c>
      <c r="H381" s="13">
        <v>-819</v>
      </c>
      <c r="I381" s="31">
        <v>-5.0949999999999998</v>
      </c>
      <c r="J381" s="13">
        <v>0.09</v>
      </c>
      <c r="K381" s="20">
        <v>100</v>
      </c>
      <c r="L381" s="29">
        <v>8.9999999999999998E-4</v>
      </c>
      <c r="M381" s="25"/>
      <c r="N381" s="25"/>
    </row>
    <row r="382" spans="1:14" ht="26.25" thickBot="1" x14ac:dyDescent="0.25">
      <c r="A382" s="25"/>
      <c r="B382" s="25"/>
      <c r="C382" s="8"/>
      <c r="D382" s="31">
        <v>-1</v>
      </c>
      <c r="E382" s="13">
        <v>0</v>
      </c>
      <c r="F382" s="13">
        <v>81173.351089999996</v>
      </c>
      <c r="G382" s="13">
        <v>-922</v>
      </c>
      <c r="H382" s="13">
        <v>-822</v>
      </c>
      <c r="I382" s="31">
        <v>-5.1100000000000003</v>
      </c>
      <c r="J382" s="13">
        <v>0.09</v>
      </c>
      <c r="K382" s="20">
        <v>100</v>
      </c>
      <c r="L382" s="29">
        <v>8.9999999999999998E-4</v>
      </c>
      <c r="M382" s="25"/>
      <c r="N382" s="25"/>
    </row>
    <row r="383" spans="1:14" ht="26.25" thickBot="1" x14ac:dyDescent="0.25">
      <c r="A383" s="25"/>
      <c r="B383" s="25"/>
      <c r="C383" s="8"/>
      <c r="D383" s="31">
        <v>-1</v>
      </c>
      <c r="E383" s="13">
        <v>0</v>
      </c>
      <c r="F383" s="13">
        <v>83683.867100000003</v>
      </c>
      <c r="G383" s="13">
        <v>-925</v>
      </c>
      <c r="H383" s="13">
        <v>-825</v>
      </c>
      <c r="I383" s="31">
        <v>-5.125</v>
      </c>
      <c r="J383" s="13">
        <v>0.09</v>
      </c>
      <c r="K383" s="20">
        <v>100</v>
      </c>
      <c r="L383" s="29">
        <v>8.9999999999999998E-4</v>
      </c>
      <c r="M383" s="25"/>
      <c r="N383" s="25"/>
    </row>
    <row r="384" spans="1:14" ht="26.25" thickBot="1" x14ac:dyDescent="0.25">
      <c r="A384" s="25"/>
      <c r="B384" s="25"/>
      <c r="C384" s="8"/>
      <c r="D384" s="31">
        <v>-1</v>
      </c>
      <c r="E384" s="13">
        <v>0</v>
      </c>
      <c r="F384" s="13">
        <v>86272.02794</v>
      </c>
      <c r="G384" s="13">
        <v>-928</v>
      </c>
      <c r="H384" s="13">
        <v>-828</v>
      </c>
      <c r="I384" s="31">
        <v>-5.14</v>
      </c>
      <c r="J384" s="13">
        <v>0.09</v>
      </c>
      <c r="K384" s="20">
        <v>100</v>
      </c>
      <c r="L384" s="29">
        <v>8.9999999999999998E-4</v>
      </c>
      <c r="M384" s="25"/>
      <c r="N384" s="25"/>
    </row>
    <row r="385" spans="1:14" ht="26.25" thickBot="1" x14ac:dyDescent="0.25">
      <c r="A385" s="25"/>
      <c r="B385" s="25"/>
      <c r="C385" s="8"/>
      <c r="D385" s="31">
        <v>-1</v>
      </c>
      <c r="E385" s="13">
        <v>0</v>
      </c>
      <c r="F385" s="13">
        <v>88940.234989999997</v>
      </c>
      <c r="G385" s="13">
        <v>-931</v>
      </c>
      <c r="H385" s="13">
        <v>-831</v>
      </c>
      <c r="I385" s="31">
        <v>-5.1550000000000002</v>
      </c>
      <c r="J385" s="13">
        <v>0.09</v>
      </c>
      <c r="K385" s="20">
        <v>100</v>
      </c>
      <c r="L385" s="29">
        <v>8.9999999999999998E-4</v>
      </c>
      <c r="M385" s="25"/>
      <c r="N385" s="25"/>
    </row>
    <row r="386" spans="1:14" ht="26.25" thickBot="1" x14ac:dyDescent="0.25">
      <c r="A386" s="25"/>
      <c r="B386" s="25"/>
      <c r="C386" s="8"/>
      <c r="D386" s="31">
        <v>-1</v>
      </c>
      <c r="E386" s="13">
        <v>0</v>
      </c>
      <c r="F386" s="13">
        <v>91690.963910000006</v>
      </c>
      <c r="G386" s="13">
        <v>-934</v>
      </c>
      <c r="H386" s="13">
        <v>-834</v>
      </c>
      <c r="I386" s="31">
        <v>-5.17</v>
      </c>
      <c r="J386" s="13">
        <v>0.09</v>
      </c>
      <c r="K386" s="20">
        <v>100</v>
      </c>
      <c r="L386" s="29">
        <v>8.9999999999999998E-4</v>
      </c>
      <c r="M386" s="25"/>
      <c r="N386" s="25"/>
    </row>
    <row r="387" spans="1:14" ht="26.25" thickBot="1" x14ac:dyDescent="0.25">
      <c r="A387" s="25"/>
      <c r="B387" s="25"/>
      <c r="C387" s="8"/>
      <c r="D387" s="31">
        <v>-1</v>
      </c>
      <c r="E387" s="13">
        <v>0</v>
      </c>
      <c r="F387" s="13">
        <v>94526.766919999995</v>
      </c>
      <c r="G387" s="13">
        <v>-937</v>
      </c>
      <c r="H387" s="13">
        <v>-837</v>
      </c>
      <c r="I387" s="31">
        <v>-5.1849999999999996</v>
      </c>
      <c r="J387" s="13">
        <v>0.09</v>
      </c>
      <c r="K387" s="20">
        <v>100</v>
      </c>
      <c r="L387" s="29">
        <v>8.9999999999999998E-4</v>
      </c>
      <c r="M387" s="25"/>
      <c r="N387" s="25"/>
    </row>
    <row r="388" spans="1:14" ht="26.25" thickBot="1" x14ac:dyDescent="0.25">
      <c r="A388" s="25"/>
      <c r="B388" s="25"/>
      <c r="C388" s="8"/>
      <c r="D388" s="31">
        <v>-1</v>
      </c>
      <c r="E388" s="13">
        <v>0</v>
      </c>
      <c r="F388" s="13">
        <v>97450.275169999994</v>
      </c>
      <c r="G388" s="13">
        <v>-940</v>
      </c>
      <c r="H388" s="13">
        <v>-840</v>
      </c>
      <c r="I388" s="31">
        <v>-5.2</v>
      </c>
      <c r="J388" s="13">
        <v>0.09</v>
      </c>
      <c r="K388" s="20">
        <v>100</v>
      </c>
      <c r="L388" s="29">
        <v>8.9999999999999998E-4</v>
      </c>
      <c r="M388" s="25"/>
      <c r="N388" s="25"/>
    </row>
    <row r="389" spans="1:14" ht="26.25" thickBot="1" x14ac:dyDescent="0.25">
      <c r="A389" s="25"/>
      <c r="B389" s="25"/>
      <c r="C389" s="8"/>
      <c r="D389" s="31">
        <v>-1</v>
      </c>
      <c r="E389" s="13">
        <v>0</v>
      </c>
      <c r="F389" s="13">
        <v>100464.20121</v>
      </c>
      <c r="G389" s="13">
        <v>-943</v>
      </c>
      <c r="H389" s="13">
        <v>-843</v>
      </c>
      <c r="I389" s="31">
        <v>-5.2149999999999999</v>
      </c>
      <c r="J389" s="13">
        <v>0.09</v>
      </c>
      <c r="K389" s="20">
        <v>100</v>
      </c>
      <c r="L389" s="29">
        <v>8.9999999999999998E-4</v>
      </c>
      <c r="M389" s="25"/>
      <c r="N389" s="25"/>
    </row>
    <row r="390" spans="1:14" ht="26.25" thickBot="1" x14ac:dyDescent="0.25">
      <c r="A390" s="25"/>
      <c r="B390" s="25"/>
      <c r="C390" s="8"/>
      <c r="D390" s="31">
        <v>-1</v>
      </c>
      <c r="E390" s="13">
        <v>0</v>
      </c>
      <c r="F390" s="13">
        <v>103571.34145000001</v>
      </c>
      <c r="G390" s="13">
        <v>-946</v>
      </c>
      <c r="H390" s="13">
        <v>-846</v>
      </c>
      <c r="I390" s="31">
        <v>-5.23</v>
      </c>
      <c r="J390" s="13">
        <v>0.09</v>
      </c>
      <c r="K390" s="20">
        <v>100</v>
      </c>
      <c r="L390" s="29">
        <v>8.9999999999999998E-4</v>
      </c>
      <c r="M390" s="25"/>
      <c r="N390" s="25"/>
    </row>
    <row r="391" spans="1:14" ht="26.25" thickBot="1" x14ac:dyDescent="0.25">
      <c r="A391" s="25"/>
      <c r="B391" s="25"/>
      <c r="C391" s="8"/>
      <c r="D391" s="31">
        <v>-1</v>
      </c>
      <c r="E391" s="13">
        <v>0</v>
      </c>
      <c r="F391" s="13">
        <v>106774.57882</v>
      </c>
      <c r="G391" s="13">
        <v>-949</v>
      </c>
      <c r="H391" s="13">
        <v>-849</v>
      </c>
      <c r="I391" s="31">
        <v>-5.2450000000000001</v>
      </c>
      <c r="J391" s="13">
        <v>0.09</v>
      </c>
      <c r="K391" s="20">
        <v>100</v>
      </c>
      <c r="L391" s="29">
        <v>8.9999999999999998E-4</v>
      </c>
      <c r="M391" s="25"/>
      <c r="N391" s="25"/>
    </row>
    <row r="392" spans="1:14" ht="26.25" thickBot="1" x14ac:dyDescent="0.25">
      <c r="A392" s="25"/>
      <c r="B392" s="25"/>
      <c r="C392" s="8"/>
      <c r="D392" s="31">
        <v>-1</v>
      </c>
      <c r="E392" s="13">
        <v>0</v>
      </c>
      <c r="F392" s="13">
        <v>110076.88538000001</v>
      </c>
      <c r="G392" s="13">
        <v>-952</v>
      </c>
      <c r="H392" s="13">
        <v>-852</v>
      </c>
      <c r="I392" s="31">
        <v>-5.26</v>
      </c>
      <c r="J392" s="13">
        <v>0.09</v>
      </c>
      <c r="K392" s="20">
        <v>100</v>
      </c>
      <c r="L392" s="29">
        <v>8.9999999999999998E-4</v>
      </c>
      <c r="M392" s="25"/>
      <c r="N392" s="25"/>
    </row>
    <row r="393" spans="1:14" ht="26.25" thickBot="1" x14ac:dyDescent="0.25">
      <c r="A393" s="25"/>
      <c r="B393" s="25"/>
      <c r="C393" s="8"/>
      <c r="D393" s="31">
        <v>-1</v>
      </c>
      <c r="E393" s="13">
        <v>0</v>
      </c>
      <c r="F393" s="13">
        <v>113481.32513</v>
      </c>
      <c r="G393" s="13">
        <v>-955</v>
      </c>
      <c r="H393" s="13">
        <v>-855</v>
      </c>
      <c r="I393" s="31">
        <v>-5.2750000000000004</v>
      </c>
      <c r="J393" s="13">
        <v>0.09</v>
      </c>
      <c r="K393" s="20">
        <v>100</v>
      </c>
      <c r="L393" s="29">
        <v>8.9999999999999998E-4</v>
      </c>
      <c r="M393" s="25"/>
      <c r="N393" s="25"/>
    </row>
    <row r="394" spans="1:14" ht="26.25" thickBot="1" x14ac:dyDescent="0.25">
      <c r="A394" s="25"/>
      <c r="B394" s="25"/>
      <c r="C394" s="8"/>
      <c r="D394" s="31">
        <v>-1</v>
      </c>
      <c r="E394" s="13">
        <v>0</v>
      </c>
      <c r="F394" s="13">
        <v>116991.05684</v>
      </c>
      <c r="G394" s="13">
        <v>-958</v>
      </c>
      <c r="H394" s="13">
        <v>-858</v>
      </c>
      <c r="I394" s="31">
        <v>-5.29</v>
      </c>
      <c r="J394" s="13">
        <v>0.09</v>
      </c>
      <c r="K394" s="20">
        <v>100</v>
      </c>
      <c r="L394" s="29">
        <v>8.9999999999999998E-4</v>
      </c>
      <c r="M394" s="25"/>
      <c r="N394" s="25"/>
    </row>
    <row r="395" spans="1:14" ht="26.25" thickBot="1" x14ac:dyDescent="0.25">
      <c r="A395" s="25"/>
      <c r="B395" s="25"/>
      <c r="C395" s="8"/>
      <c r="D395" s="31">
        <v>-1</v>
      </c>
      <c r="E395" s="13">
        <v>0</v>
      </c>
      <c r="F395" s="13">
        <v>120609.33695</v>
      </c>
      <c r="G395" s="13">
        <v>-961</v>
      </c>
      <c r="H395" s="13">
        <v>-861</v>
      </c>
      <c r="I395" s="31">
        <v>-5.3049999999999997</v>
      </c>
      <c r="J395" s="13">
        <v>0.09</v>
      </c>
      <c r="K395" s="20">
        <v>100</v>
      </c>
      <c r="L395" s="29">
        <v>8.9999999999999998E-4</v>
      </c>
      <c r="M395" s="25"/>
      <c r="N395" s="25"/>
    </row>
    <row r="396" spans="1:14" ht="26.25" thickBot="1" x14ac:dyDescent="0.25">
      <c r="A396" s="25"/>
      <c r="B396" s="25"/>
      <c r="C396" s="8"/>
      <c r="D396" s="31">
        <v>-1</v>
      </c>
      <c r="E396" s="13">
        <v>0</v>
      </c>
      <c r="F396" s="13">
        <v>124339.52262</v>
      </c>
      <c r="G396" s="13">
        <v>-964</v>
      </c>
      <c r="H396" s="13">
        <v>-864</v>
      </c>
      <c r="I396" s="31">
        <v>-5.32</v>
      </c>
      <c r="J396" s="13">
        <v>0.09</v>
      </c>
      <c r="K396" s="20">
        <v>100</v>
      </c>
      <c r="L396" s="29">
        <v>8.9999999999999998E-4</v>
      </c>
      <c r="M396" s="25"/>
      <c r="N396" s="25"/>
    </row>
    <row r="397" spans="1:14" ht="26.25" thickBot="1" x14ac:dyDescent="0.25">
      <c r="A397" s="25"/>
      <c r="B397" s="25"/>
      <c r="C397" s="8"/>
      <c r="D397" s="31">
        <v>-1</v>
      </c>
      <c r="E397" s="13">
        <v>0</v>
      </c>
      <c r="F397" s="13">
        <v>128185.07487</v>
      </c>
      <c r="G397" s="13">
        <v>-967</v>
      </c>
      <c r="H397" s="13">
        <v>-867</v>
      </c>
      <c r="I397" s="31">
        <v>-5.335</v>
      </c>
      <c r="J397" s="13">
        <v>0.09</v>
      </c>
      <c r="K397" s="20">
        <v>100</v>
      </c>
      <c r="L397" s="29">
        <v>8.9999999999999998E-4</v>
      </c>
      <c r="M397" s="25"/>
      <c r="N397" s="25"/>
    </row>
    <row r="398" spans="1:14" ht="26.25" thickBot="1" x14ac:dyDescent="0.25">
      <c r="A398" s="25"/>
      <c r="B398" s="25"/>
      <c r="C398" s="8"/>
      <c r="D398" s="31">
        <v>-1</v>
      </c>
      <c r="E398" s="13">
        <v>0</v>
      </c>
      <c r="F398" s="13">
        <v>132149.56172</v>
      </c>
      <c r="G398" s="13">
        <v>-970</v>
      </c>
      <c r="H398" s="13">
        <v>-870</v>
      </c>
      <c r="I398" s="31">
        <v>-5.35</v>
      </c>
      <c r="J398" s="13">
        <v>0.09</v>
      </c>
      <c r="K398" s="20">
        <v>100</v>
      </c>
      <c r="L398" s="29">
        <v>8.9999999999999998E-4</v>
      </c>
      <c r="M398" s="25"/>
      <c r="N398" s="25"/>
    </row>
    <row r="399" spans="1:14" ht="26.25" thickBot="1" x14ac:dyDescent="0.25">
      <c r="A399" s="25"/>
      <c r="B399" s="25"/>
      <c r="C399" s="8"/>
      <c r="D399" s="31">
        <v>-1</v>
      </c>
      <c r="E399" s="13">
        <v>0</v>
      </c>
      <c r="F399" s="13">
        <v>136236.66157</v>
      </c>
      <c r="G399" s="13">
        <v>-973</v>
      </c>
      <c r="H399" s="13">
        <v>-873</v>
      </c>
      <c r="I399" s="31">
        <v>-5.3650000000000002</v>
      </c>
      <c r="J399" s="13">
        <v>0.09</v>
      </c>
      <c r="K399" s="20">
        <v>100</v>
      </c>
      <c r="L399" s="29">
        <v>8.9999999999999998E-4</v>
      </c>
      <c r="M399" s="25"/>
      <c r="N399" s="25"/>
    </row>
    <row r="400" spans="1:14" ht="26.25" thickBot="1" x14ac:dyDescent="0.25">
      <c r="A400" s="25"/>
      <c r="B400" s="25"/>
      <c r="C400" s="8"/>
      <c r="D400" s="31">
        <v>-1</v>
      </c>
      <c r="E400" s="13">
        <v>0</v>
      </c>
      <c r="F400" s="13">
        <v>140450.16657</v>
      </c>
      <c r="G400" s="13">
        <v>-976</v>
      </c>
      <c r="H400" s="13">
        <v>-876</v>
      </c>
      <c r="I400" s="31">
        <v>-5.38</v>
      </c>
      <c r="J400" s="13">
        <v>0.09</v>
      </c>
      <c r="K400" s="20">
        <v>100</v>
      </c>
      <c r="L400" s="29">
        <v>8.9999999999999998E-4</v>
      </c>
      <c r="M400" s="25"/>
      <c r="N400" s="25"/>
    </row>
    <row r="401" spans="1:14" ht="26.25" thickBot="1" x14ac:dyDescent="0.25">
      <c r="A401" s="25"/>
      <c r="B401" s="25"/>
      <c r="C401" s="8"/>
      <c r="D401" s="31">
        <v>-1</v>
      </c>
      <c r="E401" s="13">
        <v>0</v>
      </c>
      <c r="F401" s="13">
        <v>144793.98615000001</v>
      </c>
      <c r="G401" s="13">
        <v>-979</v>
      </c>
      <c r="H401" s="13">
        <v>-879</v>
      </c>
      <c r="I401" s="31">
        <v>-5.3949999999999996</v>
      </c>
      <c r="J401" s="13">
        <v>0.09</v>
      </c>
      <c r="K401" s="20">
        <v>100</v>
      </c>
      <c r="L401" s="29">
        <v>8.9999999999999998E-4</v>
      </c>
      <c r="M401" s="25"/>
      <c r="N401" s="25"/>
    </row>
    <row r="402" spans="1:14" ht="26.25" thickBot="1" x14ac:dyDescent="0.25">
      <c r="A402" s="25"/>
      <c r="B402" s="25"/>
      <c r="C402" s="8"/>
      <c r="D402" s="31">
        <v>-1</v>
      </c>
      <c r="E402" s="13">
        <v>0</v>
      </c>
      <c r="F402" s="13">
        <v>149272.15067</v>
      </c>
      <c r="G402" s="13">
        <v>-982</v>
      </c>
      <c r="H402" s="13">
        <v>-882</v>
      </c>
      <c r="I402" s="31">
        <v>-5.41</v>
      </c>
      <c r="J402" s="13">
        <v>0.09</v>
      </c>
      <c r="K402" s="20">
        <v>100</v>
      </c>
      <c r="L402" s="29">
        <v>8.9999999999999998E-4</v>
      </c>
      <c r="M402" s="25"/>
      <c r="N402" s="25"/>
    </row>
    <row r="403" spans="1:14" ht="26.25" thickBot="1" x14ac:dyDescent="0.25">
      <c r="A403" s="25"/>
      <c r="B403" s="25"/>
      <c r="C403" s="8"/>
      <c r="D403" s="31">
        <v>-1</v>
      </c>
      <c r="E403" s="13">
        <v>0</v>
      </c>
      <c r="F403" s="13">
        <v>153888.81512000001</v>
      </c>
      <c r="G403" s="13">
        <v>-985</v>
      </c>
      <c r="H403" s="13">
        <v>-885</v>
      </c>
      <c r="I403" s="31">
        <v>-5.4249999999999998</v>
      </c>
      <c r="J403" s="13">
        <v>0.09</v>
      </c>
      <c r="K403" s="20">
        <v>100</v>
      </c>
      <c r="L403" s="29">
        <v>8.9999999999999998E-4</v>
      </c>
      <c r="M403" s="25"/>
      <c r="N403" s="25"/>
    </row>
    <row r="404" spans="1:14" ht="26.25" thickBot="1" x14ac:dyDescent="0.25">
      <c r="A404" s="25"/>
      <c r="B404" s="25"/>
      <c r="C404" s="8"/>
      <c r="D404" s="31">
        <v>-1</v>
      </c>
      <c r="E404" s="13">
        <v>0</v>
      </c>
      <c r="F404" s="13">
        <v>158648.26301</v>
      </c>
      <c r="G404" s="13">
        <v>-988</v>
      </c>
      <c r="H404" s="13">
        <v>-888</v>
      </c>
      <c r="I404" s="31">
        <v>-5.44</v>
      </c>
      <c r="J404" s="13">
        <v>0.09</v>
      </c>
      <c r="K404" s="20">
        <v>100</v>
      </c>
      <c r="L404" s="29">
        <v>8.9999999999999998E-4</v>
      </c>
      <c r="M404" s="25"/>
      <c r="N404" s="25"/>
    </row>
    <row r="405" spans="1:14" ht="26.25" thickBot="1" x14ac:dyDescent="0.25">
      <c r="A405" s="25"/>
      <c r="B405" s="25"/>
      <c r="C405" s="8"/>
      <c r="D405" s="31">
        <v>-1</v>
      </c>
      <c r="E405" s="13">
        <v>0</v>
      </c>
      <c r="F405" s="13">
        <v>163554.91032</v>
      </c>
      <c r="G405" s="13">
        <v>-991</v>
      </c>
      <c r="H405" s="13">
        <v>-891</v>
      </c>
      <c r="I405" s="31">
        <v>-5.4550000000000001</v>
      </c>
      <c r="J405" s="13">
        <v>0.09</v>
      </c>
      <c r="K405" s="20">
        <v>100</v>
      </c>
      <c r="L405" s="29">
        <v>8.9999999999999998E-4</v>
      </c>
      <c r="M405" s="25"/>
      <c r="N405" s="25"/>
    </row>
    <row r="406" spans="1:14" ht="26.25" thickBot="1" x14ac:dyDescent="0.25">
      <c r="A406" s="25"/>
      <c r="B406" s="25"/>
      <c r="C406" s="8"/>
      <c r="D406" s="31">
        <v>-1</v>
      </c>
      <c r="E406" s="13">
        <v>0</v>
      </c>
      <c r="F406" s="13">
        <v>168613.30961</v>
      </c>
      <c r="G406" s="13">
        <v>-994</v>
      </c>
      <c r="H406" s="13">
        <v>-894</v>
      </c>
      <c r="I406" s="31">
        <v>-5.47</v>
      </c>
      <c r="J406" s="13">
        <v>0.09</v>
      </c>
      <c r="K406" s="20">
        <v>100</v>
      </c>
      <c r="L406" s="29">
        <v>8.9999999999999998E-4</v>
      </c>
      <c r="M406" s="25"/>
      <c r="N406" s="25"/>
    </row>
    <row r="407" spans="1:14" ht="26.25" thickBot="1" x14ac:dyDescent="0.25">
      <c r="A407" s="25"/>
      <c r="B407" s="25"/>
      <c r="C407" s="8"/>
      <c r="D407" s="31">
        <v>-1</v>
      </c>
      <c r="E407" s="13">
        <v>0</v>
      </c>
      <c r="F407" s="13">
        <v>173828.15424</v>
      </c>
      <c r="G407" s="13">
        <v>-997</v>
      </c>
      <c r="H407" s="13">
        <v>-897</v>
      </c>
      <c r="I407" s="31">
        <v>-5.4850000000000003</v>
      </c>
      <c r="J407" s="13">
        <v>0.09</v>
      </c>
      <c r="K407" s="20">
        <v>100</v>
      </c>
      <c r="L407" s="29">
        <v>8.9999999999999998E-4</v>
      </c>
      <c r="M407" s="25"/>
      <c r="N407" s="25"/>
    </row>
    <row r="408" spans="1:14" ht="26.25" thickBot="1" x14ac:dyDescent="0.25">
      <c r="A408" s="25"/>
      <c r="B408" s="25"/>
      <c r="C408" s="8"/>
      <c r="D408" s="31">
        <v>-1</v>
      </c>
      <c r="E408" s="13">
        <v>0</v>
      </c>
      <c r="F408" s="13">
        <v>179204.28271999999</v>
      </c>
      <c r="G408" s="32">
        <v>-1000</v>
      </c>
      <c r="H408" s="13">
        <v>-900</v>
      </c>
      <c r="I408" s="31">
        <v>-5.5</v>
      </c>
      <c r="J408" s="13">
        <v>0.09</v>
      </c>
      <c r="K408" s="20">
        <v>100</v>
      </c>
      <c r="L408" s="29">
        <v>8.9999999999999998E-4</v>
      </c>
      <c r="M408" s="25"/>
      <c r="N408" s="25"/>
    </row>
    <row r="409" spans="1:14" ht="26.25" thickBot="1" x14ac:dyDescent="0.25">
      <c r="A409" s="25"/>
      <c r="B409" s="25"/>
      <c r="C409" s="8"/>
      <c r="D409" s="31">
        <v>-1</v>
      </c>
      <c r="E409" s="13">
        <v>0</v>
      </c>
      <c r="F409" s="13">
        <v>184746.68322000001</v>
      </c>
      <c r="G409" s="32">
        <v>-1003</v>
      </c>
      <c r="H409" s="13">
        <v>-903</v>
      </c>
      <c r="I409" s="31">
        <v>-5.5149999999999997</v>
      </c>
      <c r="J409" s="13">
        <v>0.09</v>
      </c>
      <c r="K409" s="20">
        <v>100</v>
      </c>
      <c r="L409" s="29">
        <v>8.9999999999999998E-4</v>
      </c>
      <c r="M409" s="25"/>
      <c r="N409" s="25"/>
    </row>
    <row r="410" spans="1:14" ht="26.25" thickBot="1" x14ac:dyDescent="0.25">
      <c r="A410" s="25"/>
      <c r="B410" s="25"/>
      <c r="C410" s="8"/>
      <c r="D410" s="31">
        <v>-1</v>
      </c>
      <c r="E410" s="13">
        <v>0</v>
      </c>
      <c r="F410" s="13">
        <v>190460.49815999999</v>
      </c>
      <c r="G410" s="32">
        <v>-1006</v>
      </c>
      <c r="H410" s="13">
        <v>-906</v>
      </c>
      <c r="I410" s="31">
        <v>-5.53</v>
      </c>
      <c r="J410" s="13">
        <v>0.09</v>
      </c>
      <c r="K410" s="20">
        <v>100</v>
      </c>
      <c r="L410" s="29">
        <v>8.9999999999999998E-4</v>
      </c>
      <c r="M410" s="25"/>
      <c r="N410" s="25"/>
    </row>
    <row r="411" spans="1:14" ht="26.25" thickBot="1" x14ac:dyDescent="0.25">
      <c r="A411" s="25"/>
      <c r="B411" s="25"/>
      <c r="C411" s="8"/>
      <c r="D411" s="31">
        <v>-1</v>
      </c>
      <c r="E411" s="13">
        <v>0</v>
      </c>
      <c r="F411" s="13">
        <v>196351.02903000001</v>
      </c>
      <c r="G411" s="32">
        <v>-1009</v>
      </c>
      <c r="H411" s="13">
        <v>-909</v>
      </c>
      <c r="I411" s="31">
        <v>-5.5449999999999999</v>
      </c>
      <c r="J411" s="13">
        <v>0.09</v>
      </c>
      <c r="K411" s="20">
        <v>100</v>
      </c>
      <c r="L411" s="29">
        <v>8.9999999999999998E-4</v>
      </c>
      <c r="M411" s="25"/>
      <c r="N411" s="25"/>
    </row>
    <row r="412" spans="1:14" ht="26.25" thickBot="1" x14ac:dyDescent="0.25">
      <c r="A412" s="25"/>
      <c r="B412" s="25"/>
      <c r="C412" s="8"/>
      <c r="D412" s="31">
        <v>-1</v>
      </c>
      <c r="E412" s="13">
        <v>0</v>
      </c>
      <c r="F412" s="13">
        <v>202423.74127</v>
      </c>
      <c r="G412" s="32">
        <v>-1012</v>
      </c>
      <c r="H412" s="13">
        <v>-912</v>
      </c>
      <c r="I412" s="31">
        <v>-5.56</v>
      </c>
      <c r="J412" s="13">
        <v>0.09</v>
      </c>
      <c r="K412" s="20">
        <v>100</v>
      </c>
      <c r="L412" s="29">
        <v>8.9999999999999998E-4</v>
      </c>
      <c r="M412" s="25"/>
      <c r="N412" s="25"/>
    </row>
    <row r="413" spans="1:14" ht="26.25" thickBot="1" x14ac:dyDescent="0.25">
      <c r="A413" s="25"/>
      <c r="B413" s="25"/>
      <c r="C413" s="8"/>
      <c r="D413" s="31">
        <v>-1</v>
      </c>
      <c r="E413" s="13">
        <v>0</v>
      </c>
      <c r="F413" s="13">
        <v>208684.26934999999</v>
      </c>
      <c r="G413" s="32">
        <v>-1015</v>
      </c>
      <c r="H413" s="13">
        <v>-915</v>
      </c>
      <c r="I413" s="31">
        <v>-5.5750000000000002</v>
      </c>
      <c r="J413" s="13">
        <v>0.09</v>
      </c>
      <c r="K413" s="20">
        <v>100</v>
      </c>
      <c r="L413" s="29">
        <v>8.9999999999999998E-4</v>
      </c>
      <c r="M413" s="25"/>
      <c r="N413" s="25"/>
    </row>
    <row r="414" spans="1:14" ht="26.25" thickBot="1" x14ac:dyDescent="0.25">
      <c r="A414" s="25"/>
      <c r="B414" s="25"/>
      <c r="C414" s="8"/>
      <c r="D414" s="31">
        <v>-1</v>
      </c>
      <c r="E414" s="13">
        <v>0</v>
      </c>
      <c r="F414" s="13">
        <v>215138.42201000001</v>
      </c>
      <c r="G414" s="32">
        <v>-1018</v>
      </c>
      <c r="H414" s="13">
        <v>-918</v>
      </c>
      <c r="I414" s="31">
        <v>-5.59</v>
      </c>
      <c r="J414" s="13">
        <v>0.09</v>
      </c>
      <c r="K414" s="20">
        <v>100</v>
      </c>
      <c r="L414" s="29">
        <v>8.9999999999999998E-4</v>
      </c>
      <c r="M414" s="25"/>
      <c r="N414" s="25"/>
    </row>
    <row r="415" spans="1:14" ht="26.25" thickBot="1" x14ac:dyDescent="0.25">
      <c r="A415" s="25"/>
      <c r="B415" s="25"/>
      <c r="C415" s="8"/>
      <c r="D415" s="31">
        <v>-1</v>
      </c>
      <c r="E415" s="13">
        <v>0</v>
      </c>
      <c r="F415" s="13">
        <v>221792.18763999999</v>
      </c>
      <c r="G415" s="32">
        <v>-1021</v>
      </c>
      <c r="H415" s="13">
        <v>-921</v>
      </c>
      <c r="I415" s="31">
        <v>-5.6050000000000004</v>
      </c>
      <c r="J415" s="13">
        <v>0.09</v>
      </c>
      <c r="K415" s="20">
        <v>100</v>
      </c>
      <c r="L415" s="29">
        <v>8.9999999999999998E-4</v>
      </c>
      <c r="M415" s="25"/>
      <c r="N415" s="25"/>
    </row>
    <row r="416" spans="1:14" ht="26.25" thickBot="1" x14ac:dyDescent="0.25">
      <c r="A416" s="25"/>
      <c r="B416" s="25"/>
      <c r="C416" s="8"/>
      <c r="D416" s="31">
        <v>-1</v>
      </c>
      <c r="E416" s="13">
        <v>0</v>
      </c>
      <c r="F416" s="13">
        <v>228651.73983999999</v>
      </c>
      <c r="G416" s="32">
        <v>-1024</v>
      </c>
      <c r="H416" s="13">
        <v>-924</v>
      </c>
      <c r="I416" s="31">
        <v>-5.62</v>
      </c>
      <c r="J416" s="13">
        <v>0.09</v>
      </c>
      <c r="K416" s="20">
        <v>100</v>
      </c>
      <c r="L416" s="29">
        <v>8.9999999999999998E-4</v>
      </c>
      <c r="M416" s="25"/>
      <c r="N416" s="25"/>
    </row>
    <row r="417" spans="1:14" ht="26.25" thickBot="1" x14ac:dyDescent="0.25">
      <c r="A417" s="25"/>
      <c r="B417" s="25"/>
      <c r="C417" s="8"/>
      <c r="D417" s="31">
        <v>-1</v>
      </c>
      <c r="E417" s="13">
        <v>0</v>
      </c>
      <c r="F417" s="13">
        <v>235723.44313</v>
      </c>
      <c r="G417" s="32">
        <v>-1027</v>
      </c>
      <c r="H417" s="13">
        <v>-927</v>
      </c>
      <c r="I417" s="31">
        <v>-5.6349999999999998</v>
      </c>
      <c r="J417" s="13">
        <v>0.09</v>
      </c>
      <c r="K417" s="20">
        <v>100</v>
      </c>
      <c r="L417" s="29">
        <v>8.9999999999999998E-4</v>
      </c>
      <c r="M417" s="25"/>
      <c r="N417" s="25"/>
    </row>
    <row r="418" spans="1:14" ht="26.25" thickBot="1" x14ac:dyDescent="0.25">
      <c r="A418" s="25"/>
      <c r="B418" s="25"/>
      <c r="C418" s="8"/>
      <c r="D418" s="31">
        <v>-1</v>
      </c>
      <c r="E418" s="13">
        <v>0</v>
      </c>
      <c r="F418" s="13">
        <v>243013.85889999999</v>
      </c>
      <c r="G418" s="32">
        <v>-1030</v>
      </c>
      <c r="H418" s="13">
        <v>-930</v>
      </c>
      <c r="I418" s="31">
        <v>-5.65</v>
      </c>
      <c r="J418" s="13">
        <v>0.09</v>
      </c>
      <c r="K418" s="20">
        <v>100</v>
      </c>
      <c r="L418" s="29">
        <v>8.9999999999999998E-4</v>
      </c>
      <c r="M418" s="25"/>
      <c r="N418" s="25"/>
    </row>
    <row r="419" spans="1:14" ht="26.25" thickBot="1" x14ac:dyDescent="0.25">
      <c r="A419" s="25"/>
      <c r="B419" s="25"/>
      <c r="C419" s="8"/>
      <c r="D419" s="31">
        <v>-1</v>
      </c>
      <c r="E419" s="13">
        <v>0</v>
      </c>
      <c r="F419" s="13">
        <v>250529.75143999999</v>
      </c>
      <c r="G419" s="32">
        <v>-1033</v>
      </c>
      <c r="H419" s="13">
        <v>-933</v>
      </c>
      <c r="I419" s="31">
        <v>-5.665</v>
      </c>
      <c r="J419" s="13">
        <v>0.09</v>
      </c>
      <c r="K419" s="20">
        <v>100</v>
      </c>
      <c r="L419" s="29">
        <v>8.9999999999999998E-4</v>
      </c>
      <c r="M419" s="25"/>
      <c r="N419" s="25"/>
    </row>
    <row r="420" spans="1:14" ht="26.25" thickBot="1" x14ac:dyDescent="0.25">
      <c r="A420" s="25"/>
      <c r="B420" s="25"/>
      <c r="C420" s="8"/>
      <c r="D420" s="31">
        <v>-1</v>
      </c>
      <c r="E420" s="13">
        <v>0</v>
      </c>
      <c r="F420" s="13">
        <v>258278.09427</v>
      </c>
      <c r="G420" s="32">
        <v>-1036</v>
      </c>
      <c r="H420" s="13">
        <v>-936</v>
      </c>
      <c r="I420" s="31">
        <v>-5.68</v>
      </c>
      <c r="J420" s="13">
        <v>0.09</v>
      </c>
      <c r="K420" s="20">
        <v>100</v>
      </c>
      <c r="L420" s="29">
        <v>8.9999999999999998E-4</v>
      </c>
      <c r="M420" s="25"/>
      <c r="N420" s="25"/>
    </row>
    <row r="421" spans="1:14" ht="26.25" thickBot="1" x14ac:dyDescent="0.25">
      <c r="A421" s="25"/>
      <c r="B421" s="25"/>
      <c r="C421" s="8"/>
      <c r="D421" s="31">
        <v>-1</v>
      </c>
      <c r="E421" s="13">
        <v>0</v>
      </c>
      <c r="F421" s="13">
        <v>266266.07656999998</v>
      </c>
      <c r="G421" s="32">
        <v>-1039</v>
      </c>
      <c r="H421" s="13">
        <v>-939</v>
      </c>
      <c r="I421" s="31">
        <v>-5.6950000000000003</v>
      </c>
      <c r="J421" s="13">
        <v>0.09</v>
      </c>
      <c r="K421" s="20">
        <v>100</v>
      </c>
      <c r="L421" s="29">
        <v>8.9999999999999998E-4</v>
      </c>
      <c r="M421" s="25"/>
      <c r="N421" s="25"/>
    </row>
    <row r="422" spans="1:14" ht="26.25" thickBot="1" x14ac:dyDescent="0.25">
      <c r="A422" s="25"/>
      <c r="B422" s="25"/>
      <c r="C422" s="8"/>
      <c r="D422" s="31">
        <v>-1</v>
      </c>
      <c r="E422" s="13">
        <v>0</v>
      </c>
      <c r="F422" s="13">
        <v>274501.10986000003</v>
      </c>
      <c r="G422" s="32">
        <v>-1042</v>
      </c>
      <c r="H422" s="13">
        <v>-942</v>
      </c>
      <c r="I422" s="31">
        <v>-5.71</v>
      </c>
      <c r="J422" s="13">
        <v>0.09</v>
      </c>
      <c r="K422" s="20">
        <v>100</v>
      </c>
      <c r="L422" s="29">
        <v>8.9999999999999998E-4</v>
      </c>
      <c r="M422" s="25"/>
      <c r="N422" s="25"/>
    </row>
    <row r="423" spans="1:14" ht="26.25" thickBot="1" x14ac:dyDescent="0.25">
      <c r="A423" s="25"/>
      <c r="B423" s="25"/>
      <c r="C423" s="8"/>
      <c r="D423" s="31">
        <v>-1</v>
      </c>
      <c r="E423" s="13">
        <v>0</v>
      </c>
      <c r="F423" s="13">
        <v>282990.83490999998</v>
      </c>
      <c r="G423" s="32">
        <v>-1045</v>
      </c>
      <c r="H423" s="13">
        <v>-945</v>
      </c>
      <c r="I423" s="31">
        <v>-5.7249999999999996</v>
      </c>
      <c r="J423" s="13">
        <v>0.09</v>
      </c>
      <c r="K423" s="20">
        <v>100</v>
      </c>
      <c r="L423" s="29">
        <v>8.9999999999999998E-4</v>
      </c>
      <c r="M423" s="25"/>
      <c r="N423" s="25"/>
    </row>
    <row r="424" spans="1:14" ht="26.25" thickBot="1" x14ac:dyDescent="0.25">
      <c r="A424" s="25"/>
      <c r="B424" s="25"/>
      <c r="C424" s="8"/>
      <c r="D424" s="31">
        <v>-1</v>
      </c>
      <c r="E424" s="13">
        <v>0</v>
      </c>
      <c r="F424" s="13">
        <v>291743.12877000001</v>
      </c>
      <c r="G424" s="32">
        <v>-1048</v>
      </c>
      <c r="H424" s="13">
        <v>-948</v>
      </c>
      <c r="I424" s="31">
        <v>-5.74</v>
      </c>
      <c r="J424" s="13">
        <v>0.09</v>
      </c>
      <c r="K424" s="20">
        <v>100</v>
      </c>
      <c r="L424" s="29">
        <v>8.9999999999999998E-4</v>
      </c>
      <c r="M424" s="25"/>
      <c r="N424" s="25"/>
    </row>
    <row r="425" spans="1:14" ht="26.25" thickBot="1" x14ac:dyDescent="0.25">
      <c r="A425" s="25"/>
      <c r="B425" s="25"/>
      <c r="C425" s="8"/>
      <c r="D425" s="31">
        <v>-1</v>
      </c>
      <c r="E425" s="13">
        <v>0</v>
      </c>
      <c r="F425" s="13">
        <v>300766.11213999998</v>
      </c>
      <c r="G425" s="32">
        <v>-1051</v>
      </c>
      <c r="H425" s="13">
        <v>-951</v>
      </c>
      <c r="I425" s="31">
        <v>-5.7549999999999999</v>
      </c>
      <c r="J425" s="13">
        <v>0.09</v>
      </c>
      <c r="K425" s="20">
        <v>100</v>
      </c>
      <c r="L425" s="29">
        <v>8.9999999999999998E-4</v>
      </c>
      <c r="M425" s="25"/>
      <c r="N425" s="25"/>
    </row>
    <row r="426" spans="1:14" ht="26.25" thickBot="1" x14ac:dyDescent="0.25">
      <c r="A426" s="25"/>
      <c r="B426" s="25"/>
      <c r="C426" s="8"/>
      <c r="D426" s="31">
        <v>-1</v>
      </c>
      <c r="E426" s="13">
        <v>0</v>
      </c>
      <c r="F426" s="13">
        <v>310068.15684000001</v>
      </c>
      <c r="G426" s="32">
        <v>-1054</v>
      </c>
      <c r="H426" s="13">
        <v>-954</v>
      </c>
      <c r="I426" s="31">
        <v>-5.77</v>
      </c>
      <c r="J426" s="13">
        <v>0.09</v>
      </c>
      <c r="K426" s="20">
        <v>100</v>
      </c>
      <c r="L426" s="29">
        <v>8.9999999999999998E-4</v>
      </c>
      <c r="M426" s="25"/>
      <c r="N426" s="25"/>
    </row>
    <row r="427" spans="1:14" ht="26.25" thickBot="1" x14ac:dyDescent="0.25">
      <c r="A427" s="25"/>
      <c r="B427" s="25"/>
      <c r="C427" s="8"/>
      <c r="D427" s="31">
        <v>-1</v>
      </c>
      <c r="E427" s="13">
        <v>0</v>
      </c>
      <c r="F427" s="13">
        <v>319657.89364999998</v>
      </c>
      <c r="G427" s="32">
        <v>-1057</v>
      </c>
      <c r="H427" s="13">
        <v>-957</v>
      </c>
      <c r="I427" s="31">
        <v>-5.7850000000000001</v>
      </c>
      <c r="J427" s="13">
        <v>0.09</v>
      </c>
      <c r="K427" s="20">
        <v>100</v>
      </c>
      <c r="L427" s="29">
        <v>8.9999999999999998E-4</v>
      </c>
      <c r="M427" s="25"/>
      <c r="N427" s="25"/>
    </row>
    <row r="428" spans="1:14" ht="26.25" thickBot="1" x14ac:dyDescent="0.25">
      <c r="A428" s="25"/>
      <c r="B428" s="25"/>
      <c r="C428" s="8"/>
      <c r="D428" s="31">
        <v>-1</v>
      </c>
      <c r="E428" s="13">
        <v>0</v>
      </c>
      <c r="F428" s="13">
        <v>329544.22025999997</v>
      </c>
      <c r="G428" s="32">
        <v>-1060</v>
      </c>
      <c r="H428" s="13">
        <v>-960</v>
      </c>
      <c r="I428" s="31">
        <v>-5.8</v>
      </c>
      <c r="J428" s="13">
        <v>0.09</v>
      </c>
      <c r="K428" s="20">
        <v>100</v>
      </c>
      <c r="L428" s="29">
        <v>8.9999999999999998E-4</v>
      </c>
      <c r="M428" s="25"/>
      <c r="N428" s="25"/>
    </row>
    <row r="429" spans="1:14" ht="26.25" thickBot="1" x14ac:dyDescent="0.25">
      <c r="A429" s="25"/>
      <c r="B429" s="25"/>
      <c r="C429" s="8"/>
      <c r="D429" s="31">
        <v>-1</v>
      </c>
      <c r="E429" s="13">
        <v>0</v>
      </c>
      <c r="F429" s="13">
        <v>339736.30955000001</v>
      </c>
      <c r="G429" s="32">
        <v>-1063</v>
      </c>
      <c r="H429" s="13">
        <v>-963</v>
      </c>
      <c r="I429" s="31">
        <v>-5.8150000000000004</v>
      </c>
      <c r="J429" s="13">
        <v>0.09</v>
      </c>
      <c r="K429" s="20">
        <v>100</v>
      </c>
      <c r="L429" s="29">
        <v>8.9999999999999998E-4</v>
      </c>
      <c r="M429" s="25"/>
      <c r="N429" s="25"/>
    </row>
    <row r="430" spans="1:14" ht="26.25" thickBot="1" x14ac:dyDescent="0.25">
      <c r="A430" s="25"/>
      <c r="B430" s="25"/>
      <c r="C430" s="8"/>
      <c r="D430" s="31">
        <v>-1</v>
      </c>
      <c r="E430" s="13">
        <v>0</v>
      </c>
      <c r="F430" s="13">
        <v>350243.61809</v>
      </c>
      <c r="G430" s="32">
        <v>-1066</v>
      </c>
      <c r="H430" s="13">
        <v>-966</v>
      </c>
      <c r="I430" s="31">
        <v>-5.83</v>
      </c>
      <c r="J430" s="13">
        <v>0.09</v>
      </c>
      <c r="K430" s="20">
        <v>100</v>
      </c>
      <c r="L430" s="29">
        <v>8.9999999999999998E-4</v>
      </c>
      <c r="M430" s="25"/>
      <c r="N430" s="25"/>
    </row>
    <row r="431" spans="1:14" ht="26.25" thickBot="1" x14ac:dyDescent="0.25">
      <c r="A431" s="25"/>
      <c r="B431" s="25"/>
      <c r="C431" s="8"/>
      <c r="D431" s="31">
        <v>-1</v>
      </c>
      <c r="E431" s="13">
        <v>0</v>
      </c>
      <c r="F431" s="13">
        <v>361075.89494000003</v>
      </c>
      <c r="G431" s="32">
        <v>-1069</v>
      </c>
      <c r="H431" s="13">
        <v>-969</v>
      </c>
      <c r="I431" s="31">
        <v>-5.8449999999999998</v>
      </c>
      <c r="J431" s="13">
        <v>0.09</v>
      </c>
      <c r="K431" s="20">
        <v>100</v>
      </c>
      <c r="L431" s="29">
        <v>8.9999999999999998E-4</v>
      </c>
      <c r="M431" s="25"/>
      <c r="N431" s="25"/>
    </row>
    <row r="432" spans="1:14" ht="26.25" thickBot="1" x14ac:dyDescent="0.25">
      <c r="A432" s="25"/>
      <c r="B432" s="25"/>
      <c r="C432" s="8"/>
      <c r="D432" s="31">
        <v>-1</v>
      </c>
      <c r="E432" s="13">
        <v>0</v>
      </c>
      <c r="F432" s="13">
        <v>372243.19066000002</v>
      </c>
      <c r="G432" s="32">
        <v>-1072</v>
      </c>
      <c r="H432" s="13">
        <v>-972</v>
      </c>
      <c r="I432" s="31">
        <v>-5.86</v>
      </c>
      <c r="J432" s="13">
        <v>0.09</v>
      </c>
      <c r="K432" s="20">
        <v>100</v>
      </c>
      <c r="L432" s="29">
        <v>8.9999999999999998E-4</v>
      </c>
      <c r="M432" s="25"/>
      <c r="N432" s="25"/>
    </row>
    <row r="433" spans="1:14" ht="26.25" thickBot="1" x14ac:dyDescent="0.25">
      <c r="A433" s="25"/>
      <c r="B433" s="25"/>
      <c r="C433" s="8"/>
      <c r="D433" s="31">
        <v>-1</v>
      </c>
      <c r="E433" s="13">
        <v>0</v>
      </c>
      <c r="F433" s="13">
        <v>383755.86666</v>
      </c>
      <c r="G433" s="32">
        <v>-1075</v>
      </c>
      <c r="H433" s="13">
        <v>-975</v>
      </c>
      <c r="I433" s="31">
        <v>-5.875</v>
      </c>
      <c r="J433" s="13">
        <v>0.09</v>
      </c>
      <c r="K433" s="20">
        <v>100</v>
      </c>
      <c r="L433" s="29">
        <v>8.9999999999999998E-4</v>
      </c>
      <c r="M433" s="25"/>
      <c r="N433" s="25"/>
    </row>
    <row r="434" spans="1:14" ht="26.25" thickBot="1" x14ac:dyDescent="0.25">
      <c r="A434" s="25"/>
      <c r="B434" s="25"/>
      <c r="C434" s="8"/>
      <c r="D434" s="31">
        <v>-1</v>
      </c>
      <c r="E434" s="13">
        <v>0</v>
      </c>
      <c r="F434" s="13">
        <v>395624.60479999997</v>
      </c>
      <c r="G434" s="32">
        <v>-1078</v>
      </c>
      <c r="H434" s="13">
        <v>-978</v>
      </c>
      <c r="I434" s="31">
        <v>-5.89</v>
      </c>
      <c r="J434" s="13">
        <v>0.09</v>
      </c>
      <c r="K434" s="20">
        <v>100</v>
      </c>
      <c r="L434" s="29">
        <v>8.9999999999999998E-4</v>
      </c>
      <c r="M434" s="25"/>
      <c r="N434" s="25"/>
    </row>
    <row r="435" spans="1:14" ht="26.25" thickBot="1" x14ac:dyDescent="0.25">
      <c r="A435" s="25"/>
      <c r="B435" s="25"/>
      <c r="C435" s="8"/>
      <c r="D435" s="31">
        <v>-1</v>
      </c>
      <c r="E435" s="13">
        <v>0</v>
      </c>
      <c r="F435" s="13">
        <v>407860.41732000001</v>
      </c>
      <c r="G435" s="32">
        <v>-1081</v>
      </c>
      <c r="H435" s="13">
        <v>-981</v>
      </c>
      <c r="I435" s="31">
        <v>-5.9050000000000002</v>
      </c>
      <c r="J435" s="13">
        <v>0.09</v>
      </c>
      <c r="K435" s="20">
        <v>100</v>
      </c>
      <c r="L435" s="29">
        <v>8.9999999999999998E-4</v>
      </c>
      <c r="M435" s="25"/>
      <c r="N435" s="25"/>
    </row>
    <row r="436" spans="1:14" ht="26.25" thickBot="1" x14ac:dyDescent="0.25">
      <c r="A436" s="25"/>
      <c r="B436" s="25"/>
      <c r="C436" s="8"/>
      <c r="D436" s="31">
        <v>-1</v>
      </c>
      <c r="E436" s="13">
        <v>0</v>
      </c>
      <c r="F436" s="13">
        <v>420474.65703</v>
      </c>
      <c r="G436" s="32">
        <v>-1084</v>
      </c>
      <c r="H436" s="13">
        <v>-984</v>
      </c>
      <c r="I436" s="31">
        <v>-5.92</v>
      </c>
      <c r="J436" s="13">
        <v>0.09</v>
      </c>
      <c r="K436" s="20">
        <v>100</v>
      </c>
      <c r="L436" s="29">
        <v>8.9999999999999998E-4</v>
      </c>
      <c r="M436" s="25"/>
      <c r="N436" s="25"/>
    </row>
    <row r="437" spans="1:14" ht="26.25" thickBot="1" x14ac:dyDescent="0.25">
      <c r="A437" s="25"/>
      <c r="B437" s="25"/>
      <c r="C437" s="8"/>
      <c r="D437" s="31">
        <v>-1</v>
      </c>
      <c r="E437" s="13">
        <v>0</v>
      </c>
      <c r="F437" s="13">
        <v>433479.02786999999</v>
      </c>
      <c r="G437" s="32">
        <v>-1087</v>
      </c>
      <c r="H437" s="13">
        <v>-987</v>
      </c>
      <c r="I437" s="31">
        <v>-5.9349999999999996</v>
      </c>
      <c r="J437" s="13">
        <v>0.09</v>
      </c>
      <c r="K437" s="20">
        <v>100</v>
      </c>
      <c r="L437" s="29">
        <v>8.9999999999999998E-4</v>
      </c>
      <c r="M437" s="25"/>
      <c r="N437" s="25"/>
    </row>
    <row r="438" spans="1:14" ht="26.25" thickBot="1" x14ac:dyDescent="0.25">
      <c r="A438" s="25"/>
      <c r="B438" s="25"/>
      <c r="C438" s="8"/>
      <c r="D438" s="31">
        <v>-1</v>
      </c>
      <c r="E438" s="13">
        <v>0</v>
      </c>
      <c r="F438" s="13">
        <v>446885.59574000002</v>
      </c>
      <c r="G438" s="32">
        <v>-1090</v>
      </c>
      <c r="H438" s="13">
        <v>-990</v>
      </c>
      <c r="I438" s="31">
        <v>-5.95</v>
      </c>
      <c r="J438" s="13">
        <v>0.09</v>
      </c>
      <c r="K438" s="20">
        <v>100</v>
      </c>
      <c r="L438" s="29">
        <v>8.9999999999999998E-4</v>
      </c>
      <c r="M438" s="25"/>
      <c r="N438" s="25"/>
    </row>
    <row r="439" spans="1:14" ht="26.25" thickBot="1" x14ac:dyDescent="0.25">
      <c r="A439" s="25"/>
      <c r="B439" s="25"/>
      <c r="C439" s="8"/>
      <c r="D439" s="31">
        <v>-1</v>
      </c>
      <c r="E439" s="13">
        <v>0</v>
      </c>
      <c r="F439" s="13">
        <v>460706.79973000003</v>
      </c>
      <c r="G439" s="32">
        <v>-1093</v>
      </c>
      <c r="H439" s="13">
        <v>-993</v>
      </c>
      <c r="I439" s="31">
        <v>-5.9649999999999999</v>
      </c>
      <c r="J439" s="13">
        <v>0.09</v>
      </c>
      <c r="K439" s="20">
        <v>100</v>
      </c>
      <c r="L439" s="29">
        <v>8.9999999999999998E-4</v>
      </c>
      <c r="M439" s="25"/>
      <c r="N439" s="25"/>
    </row>
    <row r="440" spans="1:14" ht="26.25" thickBot="1" x14ac:dyDescent="0.25">
      <c r="A440" s="25"/>
      <c r="B440" s="25"/>
      <c r="C440" s="8"/>
      <c r="D440" s="31">
        <v>-1</v>
      </c>
      <c r="E440" s="13">
        <v>0</v>
      </c>
      <c r="F440" s="13">
        <v>474955.46363999997</v>
      </c>
      <c r="G440" s="32">
        <v>-1096</v>
      </c>
      <c r="H440" s="13">
        <v>-996</v>
      </c>
      <c r="I440" s="31">
        <v>-5.98</v>
      </c>
      <c r="J440" s="13">
        <v>0.09</v>
      </c>
      <c r="K440" s="20">
        <v>100</v>
      </c>
      <c r="L440" s="29">
        <v>8.9999999999999998E-4</v>
      </c>
      <c r="M440" s="25"/>
      <c r="N440" s="25"/>
    </row>
    <row r="441" spans="1:14" ht="26.25" thickBot="1" x14ac:dyDescent="0.25">
      <c r="A441" s="25"/>
      <c r="B441" s="25"/>
      <c r="C441" s="8"/>
      <c r="D441" s="31">
        <v>-1</v>
      </c>
      <c r="E441" s="13">
        <v>0</v>
      </c>
      <c r="F441" s="13">
        <v>489644.80787999998</v>
      </c>
      <c r="G441" s="32">
        <v>-1099</v>
      </c>
      <c r="H441" s="13">
        <v>-999</v>
      </c>
      <c r="I441" s="31">
        <v>-5.9950000000000001</v>
      </c>
      <c r="J441" s="13">
        <v>0.09</v>
      </c>
      <c r="K441" s="20">
        <v>100</v>
      </c>
      <c r="L441" s="29">
        <v>8.9999999999999998E-4</v>
      </c>
      <c r="M441" s="25"/>
      <c r="N441" s="25"/>
    </row>
    <row r="442" spans="1:14" ht="26.25" thickBot="1" x14ac:dyDescent="0.25">
      <c r="A442" s="25"/>
      <c r="B442" s="25"/>
      <c r="C442" s="8"/>
      <c r="D442" s="31">
        <v>-1</v>
      </c>
      <c r="E442" s="13">
        <v>0</v>
      </c>
      <c r="F442" s="13">
        <v>504788.46172999998</v>
      </c>
      <c r="G442" s="32">
        <v>-1102</v>
      </c>
      <c r="H442" s="32">
        <v>-1002</v>
      </c>
      <c r="I442" s="31">
        <v>-6.01</v>
      </c>
      <c r="J442" s="13">
        <v>0.09</v>
      </c>
      <c r="K442" s="20">
        <v>100</v>
      </c>
      <c r="L442" s="29">
        <v>8.9999999999999998E-4</v>
      </c>
      <c r="M442" s="25"/>
      <c r="N442" s="25"/>
    </row>
    <row r="443" spans="1:14" ht="26.25" thickBot="1" x14ac:dyDescent="0.25">
      <c r="A443" s="25"/>
      <c r="B443" s="25"/>
      <c r="C443" s="8"/>
      <c r="D443" s="31">
        <v>-1</v>
      </c>
      <c r="E443" s="13">
        <v>0</v>
      </c>
      <c r="F443" s="13">
        <v>520400.47600999998</v>
      </c>
      <c r="G443" s="32">
        <v>-1105</v>
      </c>
      <c r="H443" s="32">
        <v>-1005</v>
      </c>
      <c r="I443" s="31">
        <v>-6.0250000000000004</v>
      </c>
      <c r="J443" s="13">
        <v>0.09</v>
      </c>
      <c r="K443" s="20">
        <v>100</v>
      </c>
      <c r="L443" s="29">
        <v>8.9999999999999998E-4</v>
      </c>
      <c r="M443" s="25"/>
      <c r="N443" s="25"/>
    </row>
    <row r="444" spans="1:14" ht="26.25" thickBot="1" x14ac:dyDescent="0.25">
      <c r="A444" s="25"/>
      <c r="B444" s="25"/>
      <c r="C444" s="8"/>
      <c r="D444" s="31">
        <v>-1</v>
      </c>
      <c r="E444" s="13">
        <v>0</v>
      </c>
      <c r="F444" s="13">
        <v>536495.33609</v>
      </c>
      <c r="G444" s="32">
        <v>-1108</v>
      </c>
      <c r="H444" s="32">
        <v>-1008</v>
      </c>
      <c r="I444" s="31">
        <v>-6.04</v>
      </c>
      <c r="J444" s="13">
        <v>0.09</v>
      </c>
      <c r="K444" s="20">
        <v>100</v>
      </c>
      <c r="L444" s="29">
        <v>8.9999999999999998E-4</v>
      </c>
      <c r="M444" s="25"/>
      <c r="N444" s="25"/>
    </row>
    <row r="445" spans="1:14" ht="26.25" thickBot="1" x14ac:dyDescent="0.25">
      <c r="A445" s="25"/>
      <c r="B445" s="25"/>
      <c r="C445" s="8"/>
      <c r="D445" s="31">
        <v>-1</v>
      </c>
      <c r="E445" s="13">
        <v>0</v>
      </c>
      <c r="F445" s="13">
        <v>553087.97534999996</v>
      </c>
      <c r="G445" s="32">
        <v>-1111</v>
      </c>
      <c r="H445" s="32">
        <v>-1011</v>
      </c>
      <c r="I445" s="31">
        <v>-6.0549999999999997</v>
      </c>
      <c r="J445" s="13">
        <v>0.09</v>
      </c>
      <c r="K445" s="20">
        <v>100</v>
      </c>
      <c r="L445" s="29">
        <v>8.9999999999999998E-4</v>
      </c>
      <c r="M445" s="25"/>
      <c r="N445" s="25"/>
    </row>
    <row r="446" spans="1:14" ht="26.25" thickBot="1" x14ac:dyDescent="0.25">
      <c r="A446" s="25"/>
      <c r="B446" s="25"/>
      <c r="C446" s="8"/>
      <c r="D446" s="31">
        <v>-1</v>
      </c>
      <c r="E446" s="13">
        <v>0</v>
      </c>
      <c r="F446" s="13">
        <v>570193.78902000003</v>
      </c>
      <c r="G446" s="32">
        <v>-1114</v>
      </c>
      <c r="H446" s="32">
        <v>-1014</v>
      </c>
      <c r="I446" s="31">
        <v>-6.07</v>
      </c>
      <c r="J446" s="13">
        <v>0.09</v>
      </c>
      <c r="K446" s="20">
        <v>100</v>
      </c>
      <c r="L446" s="29">
        <v>8.9999999999999998E-4</v>
      </c>
      <c r="M446" s="25"/>
      <c r="N446" s="25"/>
    </row>
    <row r="447" spans="1:14" ht="26.25" thickBot="1" x14ac:dyDescent="0.25">
      <c r="A447" s="25"/>
      <c r="B447" s="25"/>
      <c r="C447" s="8"/>
      <c r="D447" s="31">
        <v>-1</v>
      </c>
      <c r="E447" s="13">
        <v>0</v>
      </c>
      <c r="F447" s="13">
        <v>587828.64847999997</v>
      </c>
      <c r="G447" s="32">
        <v>-1117</v>
      </c>
      <c r="H447" s="32">
        <v>-1017</v>
      </c>
      <c r="I447" s="31">
        <v>-6.085</v>
      </c>
      <c r="J447" s="13">
        <v>0.09</v>
      </c>
      <c r="K447" s="20">
        <v>100</v>
      </c>
      <c r="L447" s="29">
        <v>8.9999999999999998E-4</v>
      </c>
      <c r="M447" s="25"/>
      <c r="N447" s="25"/>
    </row>
    <row r="448" spans="1:14" ht="26.25" thickBot="1" x14ac:dyDescent="0.25">
      <c r="A448" s="25"/>
      <c r="B448" s="25"/>
      <c r="C448" s="8"/>
      <c r="D448" s="31">
        <v>-1</v>
      </c>
      <c r="E448" s="13">
        <v>0</v>
      </c>
      <c r="F448" s="13">
        <v>606008.91596000001</v>
      </c>
      <c r="G448" s="32">
        <v>-1120</v>
      </c>
      <c r="H448" s="32">
        <v>-1020</v>
      </c>
      <c r="I448" s="31">
        <v>-6.1</v>
      </c>
      <c r="J448" s="13">
        <v>0.09</v>
      </c>
      <c r="K448" s="20">
        <v>100</v>
      </c>
      <c r="L448" s="29">
        <v>8.9999999999999998E-4</v>
      </c>
      <c r="M448" s="25"/>
      <c r="N448" s="25"/>
    </row>
    <row r="449" spans="1:14" ht="26.25" thickBot="1" x14ac:dyDescent="0.25">
      <c r="A449" s="25"/>
      <c r="B449" s="25"/>
      <c r="C449" s="8"/>
      <c r="D449" s="31">
        <v>-1</v>
      </c>
      <c r="E449" s="13">
        <v>0</v>
      </c>
      <c r="F449" s="13">
        <v>624751.45975000004</v>
      </c>
      <c r="G449" s="32">
        <v>-1123</v>
      </c>
      <c r="H449" s="32">
        <v>-1023</v>
      </c>
      <c r="I449" s="31">
        <v>-6.1150000000000002</v>
      </c>
      <c r="J449" s="13">
        <v>0.09</v>
      </c>
      <c r="K449" s="20">
        <v>100</v>
      </c>
      <c r="L449" s="29">
        <v>8.9999999999999998E-4</v>
      </c>
      <c r="M449" s="25"/>
      <c r="N449" s="25"/>
    </row>
    <row r="450" spans="1:14" ht="26.25" thickBot="1" x14ac:dyDescent="0.25">
      <c r="A450" s="25"/>
      <c r="B450" s="25"/>
      <c r="C450" s="8"/>
      <c r="D450" s="31">
        <v>-1</v>
      </c>
      <c r="E450" s="13">
        <v>0</v>
      </c>
      <c r="F450" s="13">
        <v>644073.66983999999</v>
      </c>
      <c r="G450" s="32">
        <v>-1126</v>
      </c>
      <c r="H450" s="32">
        <v>-1026</v>
      </c>
      <c r="I450" s="31">
        <v>-6.13</v>
      </c>
      <c r="J450" s="13">
        <v>0.09</v>
      </c>
      <c r="K450" s="20">
        <v>100</v>
      </c>
      <c r="L450" s="29">
        <v>8.9999999999999998E-4</v>
      </c>
      <c r="M450" s="25"/>
      <c r="N450" s="25"/>
    </row>
    <row r="451" spans="1:14" ht="26.25" thickBot="1" x14ac:dyDescent="0.25">
      <c r="A451" s="25"/>
      <c r="B451" s="25"/>
      <c r="C451" s="8"/>
      <c r="D451" s="31">
        <v>-1</v>
      </c>
      <c r="E451" s="13">
        <v>0</v>
      </c>
      <c r="F451" s="13">
        <v>663993.47407</v>
      </c>
      <c r="G451" s="32">
        <v>-1129</v>
      </c>
      <c r="H451" s="32">
        <v>-1029</v>
      </c>
      <c r="I451" s="31">
        <v>-6.1449999999999996</v>
      </c>
      <c r="J451" s="13">
        <v>0.09</v>
      </c>
      <c r="K451" s="20">
        <v>100</v>
      </c>
      <c r="L451" s="29">
        <v>8.9999999999999998E-4</v>
      </c>
      <c r="M451" s="25"/>
      <c r="N451" s="25"/>
    </row>
    <row r="452" spans="1:14" ht="26.25" thickBot="1" x14ac:dyDescent="0.25">
      <c r="A452" s="25"/>
      <c r="B452" s="25"/>
      <c r="C452" s="8"/>
      <c r="D452" s="31">
        <v>-1</v>
      </c>
      <c r="E452" s="13">
        <v>0</v>
      </c>
      <c r="F452" s="13">
        <v>684529.35470999999</v>
      </c>
      <c r="G452" s="32">
        <v>-1132</v>
      </c>
      <c r="H452" s="32">
        <v>-1032</v>
      </c>
      <c r="I452" s="31">
        <v>-6.16</v>
      </c>
      <c r="J452" s="13">
        <v>0.09</v>
      </c>
      <c r="K452" s="20">
        <v>100</v>
      </c>
      <c r="L452" s="29">
        <v>8.9999999999999998E-4</v>
      </c>
      <c r="M452" s="25"/>
      <c r="N452" s="25"/>
    </row>
    <row r="453" spans="1:14" ht="26.25" thickBot="1" x14ac:dyDescent="0.25">
      <c r="A453" s="25"/>
      <c r="B453" s="25"/>
      <c r="C453" s="8"/>
      <c r="D453" s="31">
        <v>-1</v>
      </c>
      <c r="E453" s="13">
        <v>0</v>
      </c>
      <c r="F453" s="13">
        <v>705700.36568000005</v>
      </c>
      <c r="G453" s="32">
        <v>-1135</v>
      </c>
      <c r="H453" s="32">
        <v>-1035</v>
      </c>
      <c r="I453" s="31">
        <v>-6.1749999999999998</v>
      </c>
      <c r="J453" s="13">
        <v>0.09</v>
      </c>
      <c r="K453" s="20">
        <v>100</v>
      </c>
      <c r="L453" s="29">
        <v>8.9999999999999998E-4</v>
      </c>
      <c r="M453" s="25"/>
      <c r="N453" s="25"/>
    </row>
    <row r="454" spans="1:14" ht="26.25" thickBot="1" x14ac:dyDescent="0.25">
      <c r="A454" s="25"/>
      <c r="B454" s="25"/>
      <c r="C454" s="8"/>
      <c r="D454" s="31">
        <v>-1</v>
      </c>
      <c r="E454" s="13">
        <v>0</v>
      </c>
      <c r="F454" s="13">
        <v>727526.15018</v>
      </c>
      <c r="G454" s="32">
        <v>-1138</v>
      </c>
      <c r="H454" s="32">
        <v>-1038</v>
      </c>
      <c r="I454" s="31">
        <v>-6.19</v>
      </c>
      <c r="J454" s="13">
        <v>0.09</v>
      </c>
      <c r="K454" s="20">
        <v>100</v>
      </c>
      <c r="L454" s="29">
        <v>8.9999999999999998E-4</v>
      </c>
      <c r="M454" s="25"/>
      <c r="N454" s="25"/>
    </row>
    <row r="455" spans="1:14" ht="26.25" thickBot="1" x14ac:dyDescent="0.25">
      <c r="A455" s="25"/>
      <c r="B455" s="25"/>
      <c r="C455" s="8"/>
      <c r="D455" s="31">
        <v>-1</v>
      </c>
      <c r="E455" s="13">
        <v>0</v>
      </c>
      <c r="F455" s="13">
        <v>750026.95895</v>
      </c>
      <c r="G455" s="32">
        <v>-1141</v>
      </c>
      <c r="H455" s="32">
        <v>-1041</v>
      </c>
      <c r="I455" s="31">
        <v>-6.2050000000000001</v>
      </c>
      <c r="J455" s="13">
        <v>0.09</v>
      </c>
      <c r="K455" s="20">
        <v>100</v>
      </c>
      <c r="L455" s="29">
        <v>8.9999999999999998E-4</v>
      </c>
      <c r="M455" s="25"/>
      <c r="N455" s="25"/>
    </row>
    <row r="456" spans="1:14" ht="26.25" thickBot="1" x14ac:dyDescent="0.25">
      <c r="A456" s="25"/>
      <c r="B456" s="25"/>
      <c r="C456" s="8"/>
      <c r="D456" s="31">
        <v>-1</v>
      </c>
      <c r="E456" s="13">
        <v>0</v>
      </c>
      <c r="F456" s="13">
        <v>773223.66902000003</v>
      </c>
      <c r="G456" s="32">
        <v>-1144</v>
      </c>
      <c r="H456" s="32">
        <v>-1044</v>
      </c>
      <c r="I456" s="31">
        <v>-6.22</v>
      </c>
      <c r="J456" s="13">
        <v>0.09</v>
      </c>
      <c r="K456" s="20">
        <v>100</v>
      </c>
      <c r="L456" s="29">
        <v>8.9999999999999998E-4</v>
      </c>
      <c r="M456" s="25"/>
      <c r="N456" s="25"/>
    </row>
    <row r="457" spans="1:14" ht="26.25" thickBot="1" x14ac:dyDescent="0.25">
      <c r="A457" s="25"/>
      <c r="B457" s="25"/>
      <c r="C457" s="8"/>
      <c r="D457" s="31">
        <v>-1</v>
      </c>
      <c r="E457" s="13">
        <v>0</v>
      </c>
      <c r="F457" s="13">
        <v>797137.80312000006</v>
      </c>
      <c r="G457" s="32">
        <v>-1147</v>
      </c>
      <c r="H457" s="32">
        <v>-1047</v>
      </c>
      <c r="I457" s="31">
        <v>-6.2350000000000003</v>
      </c>
      <c r="J457" s="13">
        <v>0.09</v>
      </c>
      <c r="K457" s="20">
        <v>100</v>
      </c>
      <c r="L457" s="29">
        <v>8.9999999999999998E-4</v>
      </c>
      <c r="M457" s="25"/>
      <c r="N457" s="25"/>
    </row>
    <row r="458" spans="1:14" ht="26.25" thickBot="1" x14ac:dyDescent="0.25">
      <c r="A458" s="25"/>
      <c r="B458" s="25"/>
      <c r="C458" s="8"/>
      <c r="D458" s="31">
        <v>-1</v>
      </c>
      <c r="E458" s="13">
        <v>0</v>
      </c>
      <c r="F458" s="13">
        <v>821791.54960000003</v>
      </c>
      <c r="G458" s="32">
        <v>-1150</v>
      </c>
      <c r="H458" s="32">
        <v>-1050</v>
      </c>
      <c r="I458" s="31">
        <v>-6.25</v>
      </c>
      <c r="J458" s="13">
        <v>0.09</v>
      </c>
      <c r="K458" s="20">
        <v>100</v>
      </c>
      <c r="L458" s="29">
        <v>8.9999999999999998E-4</v>
      </c>
      <c r="M458" s="25"/>
      <c r="N458" s="25"/>
    </row>
    <row r="459" spans="1:14" ht="26.25" thickBot="1" x14ac:dyDescent="0.25">
      <c r="A459" s="25"/>
      <c r="B459" s="25"/>
      <c r="C459" s="8"/>
      <c r="D459" s="31">
        <v>-1</v>
      </c>
      <c r="E459" s="13">
        <v>0</v>
      </c>
      <c r="F459" s="13">
        <v>847207.7831</v>
      </c>
      <c r="G459" s="32">
        <v>-1153</v>
      </c>
      <c r="H459" s="32">
        <v>-1053</v>
      </c>
      <c r="I459" s="31">
        <v>-6.2649999999999997</v>
      </c>
      <c r="J459" s="13">
        <v>0.09</v>
      </c>
      <c r="K459" s="20">
        <v>100</v>
      </c>
      <c r="L459" s="29">
        <v>8.9999999999999998E-4</v>
      </c>
      <c r="M459" s="25"/>
      <c r="N459" s="25"/>
    </row>
    <row r="460" spans="1:14" ht="26.25" thickBot="1" x14ac:dyDescent="0.25">
      <c r="A460" s="25"/>
      <c r="B460" s="25"/>
      <c r="C460" s="8"/>
      <c r="D460" s="31">
        <v>-1</v>
      </c>
      <c r="E460" s="13">
        <v>0</v>
      </c>
      <c r="F460" s="13">
        <v>873410.08566999994</v>
      </c>
      <c r="G460" s="32">
        <v>-1156</v>
      </c>
      <c r="H460" s="32">
        <v>-1056</v>
      </c>
      <c r="I460" s="31">
        <v>-6.28</v>
      </c>
      <c r="J460" s="13">
        <v>0.09</v>
      </c>
      <c r="K460" s="20">
        <v>100</v>
      </c>
      <c r="L460" s="29">
        <v>8.9999999999999998E-4</v>
      </c>
      <c r="M460" s="25"/>
      <c r="N460" s="25"/>
    </row>
    <row r="461" spans="1:14" ht="26.25" thickBot="1" x14ac:dyDescent="0.25">
      <c r="A461" s="25"/>
      <c r="B461" s="25"/>
      <c r="C461" s="8"/>
      <c r="D461" s="31">
        <v>-1</v>
      </c>
      <c r="E461" s="13">
        <v>0</v>
      </c>
      <c r="F461" s="13">
        <v>900422.76873000001</v>
      </c>
      <c r="G461" s="32">
        <v>-1159</v>
      </c>
      <c r="H461" s="32">
        <v>-1059</v>
      </c>
      <c r="I461" s="31">
        <v>-6.2949999999999999</v>
      </c>
      <c r="J461" s="13">
        <v>0.09</v>
      </c>
      <c r="K461" s="20">
        <v>100</v>
      </c>
      <c r="L461" s="29">
        <v>8.9999999999999998E-4</v>
      </c>
      <c r="M461" s="25"/>
      <c r="N461" s="25"/>
    </row>
    <row r="462" spans="1:14" ht="26.25" thickBot="1" x14ac:dyDescent="0.25">
      <c r="A462" s="25"/>
      <c r="B462" s="25"/>
      <c r="C462" s="8"/>
      <c r="D462" s="31">
        <v>-1</v>
      </c>
      <c r="E462" s="13">
        <v>0</v>
      </c>
      <c r="F462" s="13">
        <v>928270.89560000005</v>
      </c>
      <c r="G462" s="32">
        <v>-1162</v>
      </c>
      <c r="H462" s="32">
        <v>-1062</v>
      </c>
      <c r="I462" s="31">
        <v>-6.31</v>
      </c>
      <c r="J462" s="13">
        <v>0.09</v>
      </c>
      <c r="K462" s="20">
        <v>100</v>
      </c>
      <c r="L462" s="29">
        <v>8.9999999999999998E-4</v>
      </c>
      <c r="M462" s="25"/>
      <c r="N462" s="25"/>
    </row>
    <row r="463" spans="1:14" ht="26.25" thickBot="1" x14ac:dyDescent="0.25">
      <c r="A463" s="25"/>
      <c r="B463" s="25"/>
      <c r="C463" s="8"/>
      <c r="D463" s="31">
        <v>-1</v>
      </c>
      <c r="E463" s="13">
        <v>0</v>
      </c>
      <c r="F463" s="13">
        <v>956980.30474000005</v>
      </c>
      <c r="G463" s="32">
        <v>-1165</v>
      </c>
      <c r="H463" s="32">
        <v>-1065</v>
      </c>
      <c r="I463" s="31">
        <v>-6.3250000000000002</v>
      </c>
      <c r="J463" s="13">
        <v>0.09</v>
      </c>
      <c r="K463" s="20">
        <v>100</v>
      </c>
      <c r="L463" s="29">
        <v>8.9999999999999998E-4</v>
      </c>
      <c r="M463" s="25"/>
      <c r="N463" s="25"/>
    </row>
    <row r="464" spans="1:14" ht="26.25" thickBot="1" x14ac:dyDescent="0.25">
      <c r="A464" s="25"/>
      <c r="B464" s="25"/>
      <c r="C464" s="8"/>
      <c r="D464" s="31">
        <v>-1</v>
      </c>
      <c r="E464" s="13">
        <v>0</v>
      </c>
      <c r="F464" s="13">
        <v>986577.63375000004</v>
      </c>
      <c r="G464" s="32">
        <v>-1168</v>
      </c>
      <c r="H464" s="32">
        <v>-1068</v>
      </c>
      <c r="I464" s="31">
        <v>-6.34</v>
      </c>
      <c r="J464" s="13">
        <v>0.09</v>
      </c>
      <c r="K464" s="20">
        <v>100</v>
      </c>
      <c r="L464" s="29">
        <v>8.9999999999999998E-4</v>
      </c>
      <c r="M464" s="25"/>
      <c r="N464" s="25"/>
    </row>
    <row r="465" spans="1:14" ht="26.25" thickBot="1" x14ac:dyDescent="0.25">
      <c r="A465" s="25"/>
      <c r="B465" s="25"/>
      <c r="C465" s="8"/>
      <c r="D465" s="31">
        <v>-1</v>
      </c>
      <c r="E465" s="13">
        <v>0</v>
      </c>
      <c r="F465" s="13">
        <v>1017090.34407</v>
      </c>
      <c r="G465" s="32">
        <v>-1171</v>
      </c>
      <c r="H465" s="32">
        <v>-1071</v>
      </c>
      <c r="I465" s="31">
        <v>-6.3550000000000004</v>
      </c>
      <c r="J465" s="13">
        <v>0.09</v>
      </c>
      <c r="K465" s="20">
        <v>100</v>
      </c>
      <c r="L465" s="29">
        <v>8.9999999999999998E-4</v>
      </c>
      <c r="M465" s="25"/>
      <c r="N465" s="25"/>
    </row>
    <row r="466" spans="1:14" ht="26.25" thickBot="1" x14ac:dyDescent="0.25">
      <c r="A466" s="25"/>
      <c r="B466" s="25"/>
      <c r="C466" s="8"/>
      <c r="D466" s="31">
        <v>-1</v>
      </c>
      <c r="E466" s="13">
        <v>0</v>
      </c>
      <c r="F466" s="13">
        <v>1048546.74647</v>
      </c>
      <c r="G466" s="32">
        <v>-1174</v>
      </c>
      <c r="H466" s="32">
        <v>-1074</v>
      </c>
      <c r="I466" s="31">
        <v>-6.37</v>
      </c>
      <c r="J466" s="13">
        <v>0.09</v>
      </c>
      <c r="K466" s="20">
        <v>100</v>
      </c>
      <c r="L466" s="29">
        <v>8.9999999999999998E-4</v>
      </c>
      <c r="M466" s="25"/>
      <c r="N466" s="25"/>
    </row>
    <row r="467" spans="1:14" ht="26.25" thickBot="1" x14ac:dyDescent="0.25">
      <c r="A467" s="25"/>
      <c r="B467" s="25"/>
      <c r="C467" s="8"/>
      <c r="D467" s="31">
        <v>-1</v>
      </c>
      <c r="E467" s="13">
        <v>0</v>
      </c>
      <c r="F467" s="13">
        <v>1080976.0272900001</v>
      </c>
      <c r="G467" s="32">
        <v>-1177</v>
      </c>
      <c r="H467" s="32">
        <v>-1077</v>
      </c>
      <c r="I467" s="31">
        <v>-6.3849999999999998</v>
      </c>
      <c r="J467" s="13">
        <v>0.09</v>
      </c>
      <c r="K467" s="20">
        <v>100</v>
      </c>
      <c r="L467" s="29">
        <v>8.9999999999999998E-4</v>
      </c>
      <c r="M467" s="25"/>
      <c r="N467" s="25"/>
    </row>
    <row r="468" spans="1:14" ht="26.25" thickBot="1" x14ac:dyDescent="0.25">
      <c r="A468" s="25"/>
      <c r="B468" s="25"/>
      <c r="C468" s="8"/>
      <c r="D468" s="31">
        <v>-1</v>
      </c>
      <c r="E468" s="13">
        <v>0</v>
      </c>
      <c r="F468" s="13">
        <v>1114408.2755499999</v>
      </c>
      <c r="G468" s="32">
        <v>-1180</v>
      </c>
      <c r="H468" s="32">
        <v>-1080</v>
      </c>
      <c r="I468" s="31">
        <v>-6.4</v>
      </c>
      <c r="J468" s="13">
        <v>0.09</v>
      </c>
      <c r="K468" s="20">
        <v>100</v>
      </c>
      <c r="L468" s="29">
        <v>8.9999999999999998E-4</v>
      </c>
      <c r="M468" s="25"/>
      <c r="N468" s="25"/>
    </row>
    <row r="469" spans="1:14" ht="26.25" thickBot="1" x14ac:dyDescent="0.25">
      <c r="A469" s="25"/>
      <c r="B469" s="25"/>
      <c r="C469" s="8"/>
      <c r="D469" s="31">
        <v>-1</v>
      </c>
      <c r="E469" s="13">
        <v>0</v>
      </c>
      <c r="F469" s="13">
        <v>1148874.51088</v>
      </c>
      <c r="G469" s="32">
        <v>-1183</v>
      </c>
      <c r="H469" s="32">
        <v>-1083</v>
      </c>
      <c r="I469" s="31">
        <v>-6.415</v>
      </c>
      <c r="J469" s="13">
        <v>0.09</v>
      </c>
      <c r="K469" s="20">
        <v>100</v>
      </c>
      <c r="L469" s="29">
        <v>8.9999999999999998E-4</v>
      </c>
      <c r="M469" s="25"/>
      <c r="N469" s="25"/>
    </row>
    <row r="470" spans="1:14" ht="26.25" thickBot="1" x14ac:dyDescent="0.25">
      <c r="A470" s="25"/>
      <c r="B470" s="25"/>
      <c r="C470" s="8"/>
      <c r="D470" s="31">
        <v>-1</v>
      </c>
      <c r="E470" s="13">
        <v>0</v>
      </c>
      <c r="F470" s="13">
        <v>1184406.7122500001</v>
      </c>
      <c r="G470" s="32">
        <v>-1186</v>
      </c>
      <c r="H470" s="32">
        <v>-1086</v>
      </c>
      <c r="I470" s="31">
        <v>-6.43</v>
      </c>
      <c r="J470" s="13">
        <v>0.09</v>
      </c>
      <c r="K470" s="20">
        <v>100</v>
      </c>
      <c r="L470" s="29">
        <v>8.9999999999999998E-4</v>
      </c>
      <c r="M470" s="25"/>
      <c r="N470" s="25"/>
    </row>
    <row r="471" spans="1:14" ht="26.25" thickBot="1" x14ac:dyDescent="0.25">
      <c r="A471" s="25"/>
      <c r="B471" s="25"/>
      <c r="C471" s="8"/>
      <c r="D471" s="31">
        <v>-1</v>
      </c>
      <c r="E471" s="13">
        <v>0</v>
      </c>
      <c r="F471" s="13">
        <v>1221037.8476799999</v>
      </c>
      <c r="G471" s="32">
        <v>-1189</v>
      </c>
      <c r="H471" s="32">
        <v>-1089</v>
      </c>
      <c r="I471" s="31">
        <v>-6.4450000000000003</v>
      </c>
      <c r="J471" s="13">
        <v>0.09</v>
      </c>
      <c r="K471" s="20">
        <v>100</v>
      </c>
      <c r="L471" s="29">
        <v>8.9999999999999998E-4</v>
      </c>
      <c r="M471" s="25"/>
      <c r="N471" s="25"/>
    </row>
    <row r="472" spans="1:14" ht="26.25" thickBot="1" x14ac:dyDescent="0.25">
      <c r="A472" s="25"/>
      <c r="B472" s="25"/>
      <c r="C472" s="8"/>
      <c r="D472" s="31">
        <v>-1</v>
      </c>
      <c r="E472" s="13">
        <v>0</v>
      </c>
      <c r="F472" s="13">
        <v>1258801.9048200001</v>
      </c>
      <c r="G472" s="32">
        <v>-1192</v>
      </c>
      <c r="H472" s="32">
        <v>-1092</v>
      </c>
      <c r="I472" s="31">
        <v>-6.46</v>
      </c>
      <c r="J472" s="32">
        <v>1092</v>
      </c>
      <c r="K472" s="20">
        <v>100</v>
      </c>
      <c r="L472" s="29">
        <v>10.92</v>
      </c>
      <c r="M472" s="25"/>
      <c r="N472" s="25"/>
    </row>
  </sheetData>
  <mergeCells count="2">
    <mergeCell ref="F1:F4"/>
    <mergeCell ref="A5:B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CC2B-5468-4D12-8771-90F95A814CA7}">
  <dimension ref="A1:U194"/>
  <sheetViews>
    <sheetView tabSelected="1" workbookViewId="0">
      <selection activeCell="R7" sqref="R7"/>
    </sheetView>
  </sheetViews>
  <sheetFormatPr defaultRowHeight="14.25" x14ac:dyDescent="0.2"/>
  <cols>
    <col min="1" max="1" width="14.125" customWidth="1"/>
    <col min="2" max="2" width="13.875" style="52" customWidth="1"/>
    <col min="3" max="3" width="16" customWidth="1"/>
    <col min="8" max="8" width="11.375" customWidth="1"/>
    <col min="9" max="9" width="10.375" customWidth="1"/>
    <col min="10" max="10" width="18" style="1" customWidth="1"/>
    <col min="11" max="11" width="16.375" style="35" customWidth="1"/>
    <col min="12" max="12" width="15.5" customWidth="1"/>
    <col min="13" max="13" width="17.125" customWidth="1"/>
    <col min="14" max="14" width="9.875" customWidth="1"/>
    <col min="16" max="16" width="11" customWidth="1"/>
    <col min="18" max="18" width="11.25" customWidth="1"/>
  </cols>
  <sheetData>
    <row r="1" spans="1:20" x14ac:dyDescent="0.2">
      <c r="A1" s="36" t="s">
        <v>23</v>
      </c>
      <c r="B1" s="50">
        <v>100</v>
      </c>
      <c r="C1" s="62" t="s">
        <v>31</v>
      </c>
      <c r="D1" s="63">
        <f>SUM(B1:B2)</f>
        <v>200</v>
      </c>
    </row>
    <row r="2" spans="1:20" x14ac:dyDescent="0.2">
      <c r="A2" s="36" t="s">
        <v>29</v>
      </c>
      <c r="B2" s="50">
        <v>100</v>
      </c>
      <c r="C2" s="62"/>
      <c r="D2" s="63"/>
    </row>
    <row r="3" spans="1:20" x14ac:dyDescent="0.2">
      <c r="A3" s="36" t="s">
        <v>0</v>
      </c>
      <c r="B3" s="50">
        <v>75</v>
      </c>
      <c r="C3" s="62"/>
      <c r="D3" s="63"/>
    </row>
    <row r="4" spans="1:20" x14ac:dyDescent="0.2">
      <c r="A4" s="36" t="s">
        <v>30</v>
      </c>
      <c r="B4" s="51">
        <v>0.1</v>
      </c>
      <c r="C4" s="62"/>
      <c r="D4" s="63"/>
    </row>
    <row r="7" spans="1:20" ht="15" x14ac:dyDescent="0.2">
      <c r="A7" s="49" t="s">
        <v>39</v>
      </c>
      <c r="B7" s="51" t="s">
        <v>40</v>
      </c>
      <c r="H7" s="38" t="s">
        <v>32</v>
      </c>
      <c r="I7" s="38" t="s">
        <v>33</v>
      </c>
      <c r="J7" s="39" t="s">
        <v>0</v>
      </c>
      <c r="K7" s="40" t="s">
        <v>34</v>
      </c>
      <c r="L7" s="41" t="s">
        <v>23</v>
      </c>
      <c r="M7" s="41" t="s">
        <v>24</v>
      </c>
      <c r="N7" s="38" t="s">
        <v>36</v>
      </c>
      <c r="O7" s="38" t="s">
        <v>37</v>
      </c>
      <c r="P7" s="38" t="s">
        <v>35</v>
      </c>
      <c r="R7" s="37" t="s">
        <v>38</v>
      </c>
      <c r="S7" s="37"/>
    </row>
    <row r="8" spans="1:20" x14ac:dyDescent="0.2">
      <c r="A8" s="49" t="s">
        <v>41</v>
      </c>
      <c r="B8" s="51">
        <v>0.6</v>
      </c>
      <c r="H8" s="42">
        <f t="shared" ref="H8:H49" si="0">LN(J8/$J$50)</f>
        <v>4.0030275517816438</v>
      </c>
      <c r="I8" s="43">
        <f t="shared" ref="I8:I48" si="1">(J8-$J$50)/$J$50</f>
        <v>53.763699237492908</v>
      </c>
      <c r="J8" s="44">
        <f t="shared" ref="J8:J49" si="2">(J9*$B$4)+J9</f>
        <v>4107.2774428119683</v>
      </c>
      <c r="K8" s="45">
        <f>$B$2/J8</f>
        <v>2.4347028266865002E-2</v>
      </c>
      <c r="L8" s="46">
        <f t="shared" ref="L8:L48" si="3">(K9-K8)*J8+L9</f>
        <v>520</v>
      </c>
      <c r="M8" s="46">
        <f>(J8*K8)+L8</f>
        <v>620</v>
      </c>
      <c r="N8" s="46">
        <f t="shared" ref="N8:N48" si="4">M8-M9+N9</f>
        <v>420</v>
      </c>
      <c r="O8" s="42">
        <f t="shared" ref="O8:O39" si="5">N8/$B$2</f>
        <v>4.2</v>
      </c>
      <c r="P8" s="43">
        <f t="shared" ref="P8:P39" si="6">(M8-200)/200</f>
        <v>2.1</v>
      </c>
      <c r="R8" s="15">
        <f t="shared" ref="R8:R39" si="7">O8-I8</f>
        <v>-49.563699237492905</v>
      </c>
    </row>
    <row r="9" spans="1:20" x14ac:dyDescent="0.2">
      <c r="A9" s="49" t="s">
        <v>42</v>
      </c>
      <c r="B9" s="54">
        <f>B3-(B3*B8)</f>
        <v>30</v>
      </c>
      <c r="H9" s="42">
        <f t="shared" si="0"/>
        <v>3.9077173719773195</v>
      </c>
      <c r="I9" s="43">
        <f t="shared" si="1"/>
        <v>48.785181124993557</v>
      </c>
      <c r="J9" s="44">
        <f t="shared" si="2"/>
        <v>3733.888584374517</v>
      </c>
      <c r="K9" s="45">
        <f t="shared" ref="K9:K72" si="8">$B$2/J9</f>
        <v>2.6781731093551503E-2</v>
      </c>
      <c r="L9" s="46">
        <f t="shared" si="3"/>
        <v>510</v>
      </c>
      <c r="M9" s="46">
        <f t="shared" ref="M9:M72" si="9">(J9*K9)+L9</f>
        <v>610</v>
      </c>
      <c r="N9" s="46">
        <f t="shared" si="4"/>
        <v>410</v>
      </c>
      <c r="O9" s="42">
        <f t="shared" si="5"/>
        <v>4.0999999999999996</v>
      </c>
      <c r="P9" s="43">
        <f t="shared" si="6"/>
        <v>2.0499999999999998</v>
      </c>
      <c r="R9" s="15">
        <f t="shared" si="7"/>
        <v>-44.685181124993555</v>
      </c>
    </row>
    <row r="10" spans="1:20" x14ac:dyDescent="0.2">
      <c r="H10" s="42">
        <f t="shared" si="0"/>
        <v>3.8124071921729947</v>
      </c>
      <c r="I10" s="43">
        <f t="shared" si="1"/>
        <v>44.259255568175966</v>
      </c>
      <c r="J10" s="44">
        <f t="shared" si="2"/>
        <v>3394.4441676131974</v>
      </c>
      <c r="K10" s="45">
        <f t="shared" si="8"/>
        <v>2.9459904202906652E-2</v>
      </c>
      <c r="L10" s="46">
        <f t="shared" si="3"/>
        <v>500</v>
      </c>
      <c r="M10" s="46">
        <f t="shared" si="9"/>
        <v>600</v>
      </c>
      <c r="N10" s="46">
        <f t="shared" si="4"/>
        <v>400</v>
      </c>
      <c r="O10" s="42">
        <f t="shared" si="5"/>
        <v>4</v>
      </c>
      <c r="P10" s="43">
        <f t="shared" si="6"/>
        <v>2</v>
      </c>
      <c r="R10" s="15">
        <f t="shared" si="7"/>
        <v>-40.259255568175966</v>
      </c>
    </row>
    <row r="11" spans="1:20" x14ac:dyDescent="0.2">
      <c r="H11" s="42">
        <f t="shared" si="0"/>
        <v>3.71709701236867</v>
      </c>
      <c r="I11" s="43">
        <f t="shared" si="1"/>
        <v>40.144777789250874</v>
      </c>
      <c r="J11" s="44">
        <f t="shared" si="2"/>
        <v>3085.8583341938156</v>
      </c>
      <c r="K11" s="45">
        <f t="shared" si="8"/>
        <v>3.2405894623197318E-2</v>
      </c>
      <c r="L11" s="46">
        <f t="shared" si="3"/>
        <v>490</v>
      </c>
      <c r="M11" s="46">
        <f t="shared" si="9"/>
        <v>590</v>
      </c>
      <c r="N11" s="46">
        <f t="shared" si="4"/>
        <v>390</v>
      </c>
      <c r="O11" s="42">
        <f t="shared" si="5"/>
        <v>3.9</v>
      </c>
      <c r="P11" s="43">
        <f t="shared" si="6"/>
        <v>1.95</v>
      </c>
      <c r="R11" s="15">
        <f t="shared" si="7"/>
        <v>-36.244777789250875</v>
      </c>
    </row>
    <row r="12" spans="1:20" x14ac:dyDescent="0.2">
      <c r="A12" s="49" t="s">
        <v>34</v>
      </c>
      <c r="B12" s="52" t="s">
        <v>23</v>
      </c>
      <c r="C12" t="s">
        <v>43</v>
      </c>
      <c r="H12" s="42">
        <f t="shared" si="0"/>
        <v>3.6217868325643447</v>
      </c>
      <c r="I12" s="43">
        <f t="shared" si="1"/>
        <v>36.404343444773524</v>
      </c>
      <c r="J12" s="44">
        <f t="shared" si="2"/>
        <v>2805.3257583580144</v>
      </c>
      <c r="K12" s="45">
        <f t="shared" si="8"/>
        <v>3.5646484085517044E-2</v>
      </c>
      <c r="L12" s="46">
        <f t="shared" si="3"/>
        <v>480</v>
      </c>
      <c r="M12" s="46">
        <f t="shared" si="9"/>
        <v>580</v>
      </c>
      <c r="N12" s="46">
        <f t="shared" si="4"/>
        <v>380</v>
      </c>
      <c r="O12" s="42">
        <f t="shared" si="5"/>
        <v>3.8</v>
      </c>
      <c r="P12" s="43">
        <f t="shared" si="6"/>
        <v>1.9</v>
      </c>
      <c r="R12" s="15">
        <f t="shared" si="7"/>
        <v>-32.604343444773527</v>
      </c>
    </row>
    <row r="13" spans="1:20" x14ac:dyDescent="0.2">
      <c r="A13" s="55">
        <f>100/B9</f>
        <v>3.3333333333333335</v>
      </c>
      <c r="B13">
        <f>L137-(K137-K136)*J136</f>
        <v>-781.1111111111112</v>
      </c>
      <c r="C13">
        <f>(J138*K138)+L138</f>
        <v>-680.00000000000011</v>
      </c>
      <c r="H13" s="42">
        <f t="shared" si="0"/>
        <v>3.52647665276002</v>
      </c>
      <c r="I13" s="43">
        <f t="shared" si="1"/>
        <v>33.003948586157748</v>
      </c>
      <c r="J13" s="44">
        <f t="shared" si="2"/>
        <v>2550.2961439618311</v>
      </c>
      <c r="K13" s="45">
        <f t="shared" si="8"/>
        <v>3.9211132494068754E-2</v>
      </c>
      <c r="L13" s="46">
        <f t="shared" si="3"/>
        <v>470</v>
      </c>
      <c r="M13" s="46">
        <f t="shared" si="9"/>
        <v>570</v>
      </c>
      <c r="N13" s="46">
        <f t="shared" si="4"/>
        <v>370</v>
      </c>
      <c r="O13" s="42">
        <f t="shared" si="5"/>
        <v>3.7</v>
      </c>
      <c r="P13" s="43">
        <f t="shared" si="6"/>
        <v>1.85</v>
      </c>
      <c r="R13" s="15">
        <f t="shared" si="7"/>
        <v>-29.303948586157748</v>
      </c>
    </row>
    <row r="14" spans="1:20" x14ac:dyDescent="0.2">
      <c r="H14" s="42">
        <f t="shared" si="0"/>
        <v>3.4311664729556952</v>
      </c>
      <c r="I14" s="43">
        <f t="shared" si="1"/>
        <v>29.912680532870677</v>
      </c>
      <c r="J14" s="44">
        <f t="shared" si="2"/>
        <v>2318.4510399653009</v>
      </c>
      <c r="K14" s="45">
        <f t="shared" si="8"/>
        <v>4.3132245743475635E-2</v>
      </c>
      <c r="L14" s="46">
        <f t="shared" si="3"/>
        <v>460</v>
      </c>
      <c r="M14" s="46">
        <f t="shared" si="9"/>
        <v>560</v>
      </c>
      <c r="N14" s="46">
        <f t="shared" si="4"/>
        <v>360</v>
      </c>
      <c r="O14" s="42">
        <f t="shared" si="5"/>
        <v>3.6</v>
      </c>
      <c r="P14" s="43">
        <f t="shared" si="6"/>
        <v>1.8</v>
      </c>
      <c r="R14" s="15">
        <f t="shared" si="7"/>
        <v>-26.312680532870676</v>
      </c>
    </row>
    <row r="15" spans="1:20" x14ac:dyDescent="0.2">
      <c r="H15" s="42">
        <f t="shared" si="0"/>
        <v>3.33585629315137</v>
      </c>
      <c r="I15" s="43">
        <f t="shared" si="1"/>
        <v>27.102436848064251</v>
      </c>
      <c r="J15" s="44">
        <f t="shared" si="2"/>
        <v>2107.6827636048188</v>
      </c>
      <c r="K15" s="45">
        <f t="shared" si="8"/>
        <v>4.7445470317823202E-2</v>
      </c>
      <c r="L15" s="46">
        <f t="shared" si="3"/>
        <v>450</v>
      </c>
      <c r="M15" s="46">
        <f t="shared" si="9"/>
        <v>550</v>
      </c>
      <c r="N15" s="46">
        <f t="shared" si="4"/>
        <v>350</v>
      </c>
      <c r="O15" s="42">
        <f t="shared" si="5"/>
        <v>3.5</v>
      </c>
      <c r="P15" s="43">
        <f t="shared" si="6"/>
        <v>1.75</v>
      </c>
      <c r="R15" s="15">
        <f t="shared" si="7"/>
        <v>-23.602436848064251</v>
      </c>
    </row>
    <row r="16" spans="1:20" x14ac:dyDescent="0.2">
      <c r="B16" s="52">
        <v>100</v>
      </c>
      <c r="H16" s="42">
        <f t="shared" si="0"/>
        <v>3.2405461133470452</v>
      </c>
      <c r="I16" s="43">
        <f t="shared" si="1"/>
        <v>24.547669861876589</v>
      </c>
      <c r="J16" s="44">
        <f t="shared" si="2"/>
        <v>1916.0752396407443</v>
      </c>
      <c r="K16" s="45">
        <f t="shared" si="8"/>
        <v>5.2190017349605523E-2</v>
      </c>
      <c r="L16" s="46">
        <f t="shared" si="3"/>
        <v>440</v>
      </c>
      <c r="M16" s="46">
        <f t="shared" si="9"/>
        <v>540</v>
      </c>
      <c r="N16" s="46">
        <f t="shared" si="4"/>
        <v>340</v>
      </c>
      <c r="O16" s="42">
        <f t="shared" si="5"/>
        <v>3.4</v>
      </c>
      <c r="P16" s="43">
        <f t="shared" si="6"/>
        <v>1.7</v>
      </c>
      <c r="R16" s="15">
        <f t="shared" si="7"/>
        <v>-21.14766986187659</v>
      </c>
      <c r="T16" s="56"/>
    </row>
    <row r="17" spans="2:20" x14ac:dyDescent="0.2">
      <c r="B17" s="52">
        <f>B16*B8</f>
        <v>60</v>
      </c>
      <c r="H17" s="42">
        <f t="shared" si="0"/>
        <v>3.1452359335427205</v>
      </c>
      <c r="I17" s="43">
        <f t="shared" si="1"/>
        <v>22.225154419887811</v>
      </c>
      <c r="J17" s="44">
        <f t="shared" si="2"/>
        <v>1741.8865814915857</v>
      </c>
      <c r="K17" s="45">
        <f t="shared" si="8"/>
        <v>5.7409019084566075E-2</v>
      </c>
      <c r="L17" s="46">
        <f t="shared" si="3"/>
        <v>430</v>
      </c>
      <c r="M17" s="46">
        <f t="shared" si="9"/>
        <v>530</v>
      </c>
      <c r="N17" s="46">
        <f t="shared" si="4"/>
        <v>330</v>
      </c>
      <c r="O17" s="42">
        <f t="shared" si="5"/>
        <v>3.3</v>
      </c>
      <c r="P17" s="43">
        <f t="shared" si="6"/>
        <v>1.65</v>
      </c>
      <c r="R17" s="15">
        <f t="shared" si="7"/>
        <v>-18.925154419887811</v>
      </c>
      <c r="T17" s="56"/>
    </row>
    <row r="18" spans="2:20" x14ac:dyDescent="0.2">
      <c r="H18" s="42">
        <f t="shared" si="0"/>
        <v>3.0499257537383957</v>
      </c>
      <c r="I18" s="43">
        <f t="shared" si="1"/>
        <v>20.113776745352556</v>
      </c>
      <c r="J18" s="44">
        <f t="shared" si="2"/>
        <v>1583.5332559014416</v>
      </c>
      <c r="K18" s="45">
        <f t="shared" si="8"/>
        <v>6.3149920993022676E-2</v>
      </c>
      <c r="L18" s="46">
        <f t="shared" si="3"/>
        <v>420</v>
      </c>
      <c r="M18" s="46">
        <f t="shared" si="9"/>
        <v>520</v>
      </c>
      <c r="N18" s="46">
        <f t="shared" si="4"/>
        <v>320</v>
      </c>
      <c r="O18" s="42">
        <f t="shared" si="5"/>
        <v>3.2</v>
      </c>
      <c r="P18" s="43">
        <f t="shared" si="6"/>
        <v>1.6</v>
      </c>
      <c r="R18" s="15">
        <f t="shared" si="7"/>
        <v>-16.913776745352557</v>
      </c>
      <c r="T18" s="56"/>
    </row>
    <row r="19" spans="2:20" x14ac:dyDescent="0.2">
      <c r="H19" s="42">
        <f t="shared" si="0"/>
        <v>2.9546155739340709</v>
      </c>
      <c r="I19" s="43">
        <f t="shared" si="1"/>
        <v>18.19434249577505</v>
      </c>
      <c r="J19" s="44">
        <f t="shared" si="2"/>
        <v>1439.5756871831288</v>
      </c>
      <c r="K19" s="45">
        <f t="shared" si="8"/>
        <v>6.9464913092324942E-2</v>
      </c>
      <c r="L19" s="46">
        <f t="shared" si="3"/>
        <v>410</v>
      </c>
      <c r="M19" s="46">
        <f t="shared" si="9"/>
        <v>510</v>
      </c>
      <c r="N19" s="46">
        <f t="shared" si="4"/>
        <v>310</v>
      </c>
      <c r="O19" s="42">
        <f t="shared" si="5"/>
        <v>3.1</v>
      </c>
      <c r="P19" s="43">
        <f t="shared" si="6"/>
        <v>1.55</v>
      </c>
      <c r="R19" s="15">
        <f t="shared" si="7"/>
        <v>-15.09434249577505</v>
      </c>
      <c r="T19" s="56"/>
    </row>
    <row r="20" spans="2:20" x14ac:dyDescent="0.2">
      <c r="H20" s="42">
        <f t="shared" si="0"/>
        <v>2.8593053941297457</v>
      </c>
      <c r="I20" s="43">
        <f t="shared" si="1"/>
        <v>16.449402268886409</v>
      </c>
      <c r="J20" s="44">
        <f t="shared" si="2"/>
        <v>1308.7051701664807</v>
      </c>
      <c r="K20" s="45">
        <f t="shared" si="8"/>
        <v>7.6411404401557442E-2</v>
      </c>
      <c r="L20" s="46">
        <f t="shared" si="3"/>
        <v>400</v>
      </c>
      <c r="M20" s="46">
        <f t="shared" si="9"/>
        <v>500</v>
      </c>
      <c r="N20" s="46">
        <f t="shared" si="4"/>
        <v>300</v>
      </c>
      <c r="O20" s="42">
        <f t="shared" si="5"/>
        <v>3</v>
      </c>
      <c r="P20" s="43">
        <f t="shared" si="6"/>
        <v>1.5</v>
      </c>
      <c r="R20" s="15">
        <f t="shared" si="7"/>
        <v>-13.449402268886409</v>
      </c>
      <c r="T20" s="56"/>
    </row>
    <row r="21" spans="2:20" x14ac:dyDescent="0.2">
      <c r="H21" s="42">
        <f t="shared" si="0"/>
        <v>2.7639952143254209</v>
      </c>
      <c r="I21" s="43">
        <f t="shared" si="1"/>
        <v>14.863092971714917</v>
      </c>
      <c r="J21" s="44">
        <f t="shared" si="2"/>
        <v>1189.7319728786188</v>
      </c>
      <c r="K21" s="45">
        <f t="shared" si="8"/>
        <v>8.4052544841713192E-2</v>
      </c>
      <c r="L21" s="46">
        <f t="shared" si="3"/>
        <v>390</v>
      </c>
      <c r="M21" s="46">
        <f t="shared" si="9"/>
        <v>490</v>
      </c>
      <c r="N21" s="46">
        <f t="shared" si="4"/>
        <v>290</v>
      </c>
      <c r="O21" s="42">
        <f t="shared" si="5"/>
        <v>2.9</v>
      </c>
      <c r="P21" s="43">
        <f t="shared" si="6"/>
        <v>1.45</v>
      </c>
      <c r="R21" s="15">
        <f t="shared" si="7"/>
        <v>-11.963092971714916</v>
      </c>
      <c r="T21" s="56"/>
    </row>
    <row r="22" spans="2:20" x14ac:dyDescent="0.2">
      <c r="H22" s="42">
        <f t="shared" si="0"/>
        <v>2.6686850345210962</v>
      </c>
      <c r="I22" s="43">
        <f t="shared" si="1"/>
        <v>13.420993610649925</v>
      </c>
      <c r="J22" s="44">
        <f t="shared" si="2"/>
        <v>1081.5745207987443</v>
      </c>
      <c r="K22" s="45">
        <f t="shared" si="8"/>
        <v>9.2457799325884507E-2</v>
      </c>
      <c r="L22" s="46">
        <f t="shared" si="3"/>
        <v>380</v>
      </c>
      <c r="M22" s="46">
        <f t="shared" si="9"/>
        <v>480</v>
      </c>
      <c r="N22" s="46">
        <f t="shared" si="4"/>
        <v>280</v>
      </c>
      <c r="O22" s="42">
        <f t="shared" si="5"/>
        <v>2.8</v>
      </c>
      <c r="P22" s="43">
        <f t="shared" si="6"/>
        <v>1.4</v>
      </c>
      <c r="R22" s="15">
        <f t="shared" si="7"/>
        <v>-10.620993610649926</v>
      </c>
      <c r="T22" s="56"/>
    </row>
    <row r="23" spans="2:20" x14ac:dyDescent="0.2">
      <c r="C23" s="55"/>
      <c r="H23" s="42">
        <f t="shared" si="0"/>
        <v>2.5733748547167714</v>
      </c>
      <c r="I23" s="43">
        <f t="shared" si="1"/>
        <v>12.109994191499931</v>
      </c>
      <c r="J23" s="44">
        <f t="shared" si="2"/>
        <v>983.24956436249488</v>
      </c>
      <c r="K23" s="45">
        <f t="shared" si="8"/>
        <v>0.10170357925847295</v>
      </c>
      <c r="L23" s="46">
        <f t="shared" si="3"/>
        <v>370</v>
      </c>
      <c r="M23" s="46">
        <f t="shared" si="9"/>
        <v>470</v>
      </c>
      <c r="N23" s="46">
        <f t="shared" si="4"/>
        <v>270</v>
      </c>
      <c r="O23" s="42">
        <f t="shared" si="5"/>
        <v>2.7</v>
      </c>
      <c r="P23" s="43">
        <f t="shared" si="6"/>
        <v>1.35</v>
      </c>
      <c r="R23" s="15">
        <f t="shared" si="7"/>
        <v>-9.4099941914999299</v>
      </c>
      <c r="T23" s="56"/>
    </row>
    <row r="24" spans="2:20" x14ac:dyDescent="0.2">
      <c r="C24" s="3"/>
      <c r="H24" s="42">
        <f t="shared" si="0"/>
        <v>2.4780646749124462</v>
      </c>
      <c r="I24" s="43">
        <f t="shared" si="1"/>
        <v>10.918176537727209</v>
      </c>
      <c r="J24" s="44">
        <f t="shared" si="2"/>
        <v>893.86324032954076</v>
      </c>
      <c r="K24" s="45">
        <f t="shared" si="8"/>
        <v>0.11187393718432025</v>
      </c>
      <c r="L24" s="46">
        <f t="shared" si="3"/>
        <v>360</v>
      </c>
      <c r="M24" s="46">
        <f t="shared" si="9"/>
        <v>460</v>
      </c>
      <c r="N24" s="46">
        <f t="shared" si="4"/>
        <v>260</v>
      </c>
      <c r="O24" s="42">
        <f t="shared" si="5"/>
        <v>2.6</v>
      </c>
      <c r="P24" s="43">
        <f t="shared" si="6"/>
        <v>1.3</v>
      </c>
      <c r="R24" s="15">
        <f t="shared" si="7"/>
        <v>-8.3181765377272097</v>
      </c>
      <c r="T24" s="56"/>
    </row>
    <row r="25" spans="2:20" x14ac:dyDescent="0.2">
      <c r="H25" s="42">
        <f t="shared" si="0"/>
        <v>2.3827544951081214</v>
      </c>
      <c r="I25" s="43">
        <f t="shared" si="1"/>
        <v>9.8347059433883732</v>
      </c>
      <c r="J25" s="44">
        <f t="shared" si="2"/>
        <v>812.60294575412797</v>
      </c>
      <c r="K25" s="45">
        <f t="shared" si="8"/>
        <v>0.12306133090275227</v>
      </c>
      <c r="L25" s="46">
        <f t="shared" si="3"/>
        <v>350</v>
      </c>
      <c r="M25" s="46">
        <f t="shared" si="9"/>
        <v>450</v>
      </c>
      <c r="N25" s="46">
        <f t="shared" si="4"/>
        <v>250</v>
      </c>
      <c r="O25" s="42">
        <f t="shared" si="5"/>
        <v>2.5</v>
      </c>
      <c r="P25" s="43">
        <f t="shared" si="6"/>
        <v>1.25</v>
      </c>
      <c r="R25" s="15">
        <f t="shared" si="7"/>
        <v>-7.3347059433883732</v>
      </c>
      <c r="T25" s="56"/>
    </row>
    <row r="26" spans="2:20" x14ac:dyDescent="0.2">
      <c r="H26" s="42">
        <f t="shared" si="0"/>
        <v>2.2874443153037967</v>
      </c>
      <c r="I26" s="43">
        <f t="shared" si="1"/>
        <v>8.849732675807612</v>
      </c>
      <c r="J26" s="44">
        <f t="shared" si="2"/>
        <v>738.72995068557088</v>
      </c>
      <c r="K26" s="45">
        <f t="shared" si="8"/>
        <v>0.13536746399302751</v>
      </c>
      <c r="L26" s="46">
        <f t="shared" si="3"/>
        <v>340</v>
      </c>
      <c r="M26" s="46">
        <f t="shared" si="9"/>
        <v>440</v>
      </c>
      <c r="N26" s="46">
        <f t="shared" si="4"/>
        <v>240</v>
      </c>
      <c r="O26" s="42">
        <f t="shared" si="5"/>
        <v>2.4</v>
      </c>
      <c r="P26" s="43">
        <f t="shared" si="6"/>
        <v>1.2</v>
      </c>
      <c r="R26" s="15">
        <f t="shared" si="7"/>
        <v>-6.4497326758076117</v>
      </c>
      <c r="T26" s="56"/>
    </row>
    <row r="27" spans="2:20" x14ac:dyDescent="0.2">
      <c r="H27" s="42">
        <f t="shared" si="0"/>
        <v>2.1921341354994719</v>
      </c>
      <c r="I27" s="43">
        <f t="shared" si="1"/>
        <v>7.9543024325523755</v>
      </c>
      <c r="J27" s="44">
        <f t="shared" si="2"/>
        <v>671.57268244142813</v>
      </c>
      <c r="K27" s="45">
        <f t="shared" si="8"/>
        <v>0.14890421039233023</v>
      </c>
      <c r="L27" s="46">
        <f t="shared" si="3"/>
        <v>330</v>
      </c>
      <c r="M27" s="46">
        <f t="shared" si="9"/>
        <v>430</v>
      </c>
      <c r="N27" s="46">
        <f t="shared" si="4"/>
        <v>230</v>
      </c>
      <c r="O27" s="42">
        <f t="shared" si="5"/>
        <v>2.2999999999999998</v>
      </c>
      <c r="P27" s="43">
        <f t="shared" si="6"/>
        <v>1.1499999999999999</v>
      </c>
      <c r="R27" s="15">
        <f t="shared" si="7"/>
        <v>-5.6543024325523756</v>
      </c>
      <c r="T27" s="56"/>
    </row>
    <row r="28" spans="2:20" x14ac:dyDescent="0.2">
      <c r="H28" s="42">
        <f t="shared" si="0"/>
        <v>2.0968239556951471</v>
      </c>
      <c r="I28" s="43">
        <f t="shared" si="1"/>
        <v>7.1402749386839774</v>
      </c>
      <c r="J28" s="44">
        <f t="shared" si="2"/>
        <v>610.52062040129829</v>
      </c>
      <c r="K28" s="45">
        <f t="shared" si="8"/>
        <v>0.16379463143156328</v>
      </c>
      <c r="L28" s="46">
        <f t="shared" si="3"/>
        <v>320</v>
      </c>
      <c r="M28" s="46">
        <f t="shared" si="9"/>
        <v>420</v>
      </c>
      <c r="N28" s="46">
        <f t="shared" si="4"/>
        <v>220</v>
      </c>
      <c r="O28" s="42">
        <f t="shared" si="5"/>
        <v>2.2000000000000002</v>
      </c>
      <c r="P28" s="43">
        <f t="shared" si="6"/>
        <v>1.1000000000000001</v>
      </c>
      <c r="R28" s="15">
        <f t="shared" si="7"/>
        <v>-4.9402749386839773</v>
      </c>
      <c r="T28" s="56"/>
    </row>
    <row r="29" spans="2:20" x14ac:dyDescent="0.2">
      <c r="H29" s="42">
        <f t="shared" si="0"/>
        <v>2.0015137758908219</v>
      </c>
      <c r="I29" s="43">
        <f t="shared" si="1"/>
        <v>6.4002499442581602</v>
      </c>
      <c r="J29" s="44">
        <f t="shared" si="2"/>
        <v>555.01874581936204</v>
      </c>
      <c r="K29" s="45">
        <f t="shared" si="8"/>
        <v>0.18017409457471961</v>
      </c>
      <c r="L29" s="46">
        <f t="shared" si="3"/>
        <v>310</v>
      </c>
      <c r="M29" s="46">
        <f t="shared" si="9"/>
        <v>410</v>
      </c>
      <c r="N29" s="46">
        <f t="shared" si="4"/>
        <v>210</v>
      </c>
      <c r="O29" s="42">
        <f t="shared" si="5"/>
        <v>2.1</v>
      </c>
      <c r="P29" s="43">
        <f t="shared" si="6"/>
        <v>1.05</v>
      </c>
      <c r="R29" s="15">
        <f t="shared" si="7"/>
        <v>-4.3002499442581605</v>
      </c>
      <c r="T29" s="56"/>
    </row>
    <row r="30" spans="2:20" x14ac:dyDescent="0.2">
      <c r="H30" s="42">
        <f t="shared" si="0"/>
        <v>1.9062035960864974</v>
      </c>
      <c r="I30" s="43">
        <f t="shared" si="1"/>
        <v>5.7274999493256011</v>
      </c>
      <c r="J30" s="44">
        <f t="shared" si="2"/>
        <v>504.56249619942008</v>
      </c>
      <c r="K30" s="45">
        <f t="shared" si="8"/>
        <v>0.19819150403219155</v>
      </c>
      <c r="L30" s="46">
        <f t="shared" si="3"/>
        <v>300</v>
      </c>
      <c r="M30" s="46">
        <f t="shared" si="9"/>
        <v>400</v>
      </c>
      <c r="N30" s="46">
        <f t="shared" si="4"/>
        <v>200</v>
      </c>
      <c r="O30" s="42">
        <f t="shared" si="5"/>
        <v>2</v>
      </c>
      <c r="P30" s="43">
        <f t="shared" si="6"/>
        <v>1</v>
      </c>
      <c r="R30" s="15">
        <f t="shared" si="7"/>
        <v>-3.7274999493256011</v>
      </c>
      <c r="T30" s="56"/>
    </row>
    <row r="31" spans="2:20" x14ac:dyDescent="0.2">
      <c r="H31" s="42">
        <f t="shared" si="0"/>
        <v>1.8108934162821724</v>
      </c>
      <c r="I31" s="43">
        <f t="shared" si="1"/>
        <v>5.1159090448414553</v>
      </c>
      <c r="J31" s="44">
        <f t="shared" si="2"/>
        <v>458.69317836310915</v>
      </c>
      <c r="K31" s="45">
        <f t="shared" si="8"/>
        <v>0.21801065443541071</v>
      </c>
      <c r="L31" s="46">
        <f t="shared" si="3"/>
        <v>290</v>
      </c>
      <c r="M31" s="46">
        <f t="shared" si="9"/>
        <v>390</v>
      </c>
      <c r="N31" s="46">
        <f t="shared" si="4"/>
        <v>190</v>
      </c>
      <c r="O31" s="42">
        <f t="shared" si="5"/>
        <v>1.9</v>
      </c>
      <c r="P31" s="43">
        <f t="shared" si="6"/>
        <v>0.95</v>
      </c>
      <c r="R31" s="15">
        <f t="shared" si="7"/>
        <v>-3.2159090448414553</v>
      </c>
      <c r="T31" s="56"/>
    </row>
    <row r="32" spans="2:20" x14ac:dyDescent="0.2">
      <c r="H32" s="42">
        <f t="shared" si="0"/>
        <v>1.7155832364778476</v>
      </c>
      <c r="I32" s="43">
        <f t="shared" si="1"/>
        <v>4.5599173134922326</v>
      </c>
      <c r="J32" s="44">
        <f t="shared" si="2"/>
        <v>416.99379851191742</v>
      </c>
      <c r="K32" s="45">
        <f t="shared" si="8"/>
        <v>0.23981171987895178</v>
      </c>
      <c r="L32" s="46">
        <f t="shared" si="3"/>
        <v>280</v>
      </c>
      <c r="M32" s="46">
        <f t="shared" si="9"/>
        <v>380</v>
      </c>
      <c r="N32" s="46">
        <f t="shared" si="4"/>
        <v>180</v>
      </c>
      <c r="O32" s="42">
        <f t="shared" si="5"/>
        <v>1.8</v>
      </c>
      <c r="P32" s="43">
        <f t="shared" si="6"/>
        <v>0.9</v>
      </c>
      <c r="R32" s="15">
        <f t="shared" si="7"/>
        <v>-2.7599173134922328</v>
      </c>
      <c r="T32" s="56"/>
    </row>
    <row r="33" spans="8:20" x14ac:dyDescent="0.2">
      <c r="H33" s="42">
        <f t="shared" si="0"/>
        <v>1.6202730566735228</v>
      </c>
      <c r="I33" s="43">
        <f t="shared" si="1"/>
        <v>4.0544702849929388</v>
      </c>
      <c r="J33" s="44">
        <f t="shared" si="2"/>
        <v>379.08527137447038</v>
      </c>
      <c r="K33" s="45">
        <f t="shared" si="8"/>
        <v>0.26379289186684696</v>
      </c>
      <c r="L33" s="46">
        <f t="shared" si="3"/>
        <v>270</v>
      </c>
      <c r="M33" s="46">
        <f t="shared" si="9"/>
        <v>370</v>
      </c>
      <c r="N33" s="46">
        <f t="shared" si="4"/>
        <v>170</v>
      </c>
      <c r="O33" s="42">
        <f t="shared" si="5"/>
        <v>1.7</v>
      </c>
      <c r="P33" s="43">
        <f t="shared" si="6"/>
        <v>0.85</v>
      </c>
      <c r="R33" s="15">
        <f t="shared" si="7"/>
        <v>-2.3544702849929386</v>
      </c>
      <c r="T33" s="56"/>
    </row>
    <row r="34" spans="8:20" x14ac:dyDescent="0.2">
      <c r="H34" s="42">
        <f t="shared" si="0"/>
        <v>1.5249628768691978</v>
      </c>
      <c r="I34" s="43">
        <f t="shared" si="1"/>
        <v>3.5949729863572162</v>
      </c>
      <c r="J34" s="44">
        <f t="shared" si="2"/>
        <v>344.62297397679123</v>
      </c>
      <c r="K34" s="45">
        <f t="shared" si="8"/>
        <v>0.29017218105353165</v>
      </c>
      <c r="L34" s="46">
        <f t="shared" si="3"/>
        <v>260</v>
      </c>
      <c r="M34" s="46">
        <f t="shared" si="9"/>
        <v>360</v>
      </c>
      <c r="N34" s="46">
        <f t="shared" si="4"/>
        <v>160</v>
      </c>
      <c r="O34" s="42">
        <f t="shared" si="5"/>
        <v>1.6</v>
      </c>
      <c r="P34" s="43">
        <f t="shared" si="6"/>
        <v>0.8</v>
      </c>
      <c r="R34" s="15">
        <f t="shared" si="7"/>
        <v>-1.9949729863572161</v>
      </c>
      <c r="T34" s="56"/>
    </row>
    <row r="35" spans="8:20" x14ac:dyDescent="0.2">
      <c r="H35" s="42">
        <f t="shared" si="0"/>
        <v>1.4296526970648731</v>
      </c>
      <c r="I35" s="43">
        <f t="shared" si="1"/>
        <v>3.1772481694156514</v>
      </c>
      <c r="J35" s="44">
        <f t="shared" si="2"/>
        <v>313.29361270617386</v>
      </c>
      <c r="K35" s="45">
        <f t="shared" si="8"/>
        <v>0.31918939915888483</v>
      </c>
      <c r="L35" s="46">
        <f t="shared" si="3"/>
        <v>250</v>
      </c>
      <c r="M35" s="46">
        <f t="shared" si="9"/>
        <v>350</v>
      </c>
      <c r="N35" s="46">
        <f t="shared" si="4"/>
        <v>150</v>
      </c>
      <c r="O35" s="42">
        <f t="shared" si="5"/>
        <v>1.5</v>
      </c>
      <c r="P35" s="43">
        <f t="shared" si="6"/>
        <v>0.75</v>
      </c>
      <c r="R35" s="15">
        <f t="shared" si="7"/>
        <v>-1.6772481694156514</v>
      </c>
      <c r="T35" s="56"/>
    </row>
    <row r="36" spans="8:20" x14ac:dyDescent="0.2">
      <c r="H36" s="42">
        <f t="shared" si="0"/>
        <v>1.3343425172605483</v>
      </c>
      <c r="I36" s="43">
        <f t="shared" si="1"/>
        <v>2.7974983358324108</v>
      </c>
      <c r="J36" s="44">
        <f t="shared" si="2"/>
        <v>284.8123751874308</v>
      </c>
      <c r="K36" s="45">
        <f t="shared" si="8"/>
        <v>0.35110833907477329</v>
      </c>
      <c r="L36" s="46">
        <f t="shared" si="3"/>
        <v>240</v>
      </c>
      <c r="M36" s="46">
        <f t="shared" si="9"/>
        <v>340</v>
      </c>
      <c r="N36" s="46">
        <f t="shared" si="4"/>
        <v>140</v>
      </c>
      <c r="O36" s="42">
        <f t="shared" si="5"/>
        <v>1.4</v>
      </c>
      <c r="P36" s="43">
        <f t="shared" si="6"/>
        <v>0.7</v>
      </c>
      <c r="R36" s="15">
        <f t="shared" si="7"/>
        <v>-1.3974983358324109</v>
      </c>
      <c r="T36" s="56"/>
    </row>
    <row r="37" spans="8:20" x14ac:dyDescent="0.2">
      <c r="H37" s="42">
        <f t="shared" si="0"/>
        <v>1.2390323374562233</v>
      </c>
      <c r="I37" s="43">
        <f t="shared" si="1"/>
        <v>2.4522712143931007</v>
      </c>
      <c r="J37" s="44">
        <f t="shared" si="2"/>
        <v>258.92034107948257</v>
      </c>
      <c r="K37" s="45">
        <f t="shared" si="8"/>
        <v>0.38621917298225056</v>
      </c>
      <c r="L37" s="46">
        <f t="shared" si="3"/>
        <v>230.00000000000003</v>
      </c>
      <c r="M37" s="46">
        <f t="shared" si="9"/>
        <v>330</v>
      </c>
      <c r="N37" s="46">
        <f t="shared" si="4"/>
        <v>130</v>
      </c>
      <c r="O37" s="42">
        <f t="shared" si="5"/>
        <v>1.3</v>
      </c>
      <c r="P37" s="43">
        <f t="shared" si="6"/>
        <v>0.65</v>
      </c>
      <c r="R37" s="15">
        <f t="shared" si="7"/>
        <v>-1.1522712143931007</v>
      </c>
      <c r="T37" s="56"/>
    </row>
    <row r="38" spans="8:20" x14ac:dyDescent="0.2">
      <c r="H38" s="42">
        <f t="shared" si="0"/>
        <v>1.1437221576518986</v>
      </c>
      <c r="I38" s="43">
        <f t="shared" si="1"/>
        <v>2.1384283767210004</v>
      </c>
      <c r="J38" s="44">
        <f t="shared" si="2"/>
        <v>235.38212825407504</v>
      </c>
      <c r="K38" s="45">
        <f t="shared" si="8"/>
        <v>0.42484109028047568</v>
      </c>
      <c r="L38" s="46">
        <f t="shared" si="3"/>
        <v>220</v>
      </c>
      <c r="M38" s="46">
        <f t="shared" si="9"/>
        <v>320</v>
      </c>
      <c r="N38" s="46">
        <f t="shared" si="4"/>
        <v>120</v>
      </c>
      <c r="O38" s="42">
        <f t="shared" si="5"/>
        <v>1.2</v>
      </c>
      <c r="P38" s="43">
        <f t="shared" si="6"/>
        <v>0.6</v>
      </c>
      <c r="R38" s="15">
        <f t="shared" si="7"/>
        <v>-0.93842837672100043</v>
      </c>
      <c r="T38" s="56"/>
    </row>
    <row r="39" spans="8:20" x14ac:dyDescent="0.2">
      <c r="H39" s="42">
        <f t="shared" si="0"/>
        <v>1.0484119778475736</v>
      </c>
      <c r="I39" s="43">
        <f t="shared" si="1"/>
        <v>1.8531167061100002</v>
      </c>
      <c r="J39" s="44">
        <f t="shared" si="2"/>
        <v>213.98375295825002</v>
      </c>
      <c r="K39" s="45">
        <f t="shared" si="8"/>
        <v>0.46732519930852329</v>
      </c>
      <c r="L39" s="46">
        <f t="shared" si="3"/>
        <v>210</v>
      </c>
      <c r="M39" s="46">
        <f t="shared" si="9"/>
        <v>310</v>
      </c>
      <c r="N39" s="46">
        <f t="shared" si="4"/>
        <v>110</v>
      </c>
      <c r="O39" s="42">
        <f t="shared" si="5"/>
        <v>1.1000000000000001</v>
      </c>
      <c r="P39" s="43">
        <f t="shared" si="6"/>
        <v>0.55000000000000004</v>
      </c>
      <c r="R39" s="15">
        <f t="shared" si="7"/>
        <v>-0.75311670611000014</v>
      </c>
      <c r="T39" s="56"/>
    </row>
    <row r="40" spans="8:20" x14ac:dyDescent="0.2">
      <c r="H40" s="42">
        <f t="shared" si="0"/>
        <v>0.95310179804324868</v>
      </c>
      <c r="I40" s="43">
        <f t="shared" si="1"/>
        <v>1.5937424601000001</v>
      </c>
      <c r="J40" s="44">
        <f t="shared" si="2"/>
        <v>194.53068450750001</v>
      </c>
      <c r="K40" s="45">
        <f t="shared" si="8"/>
        <v>0.5140577192393756</v>
      </c>
      <c r="L40" s="46">
        <f t="shared" si="3"/>
        <v>200</v>
      </c>
      <c r="M40" s="46">
        <f t="shared" si="9"/>
        <v>300</v>
      </c>
      <c r="N40" s="46">
        <f t="shared" si="4"/>
        <v>100</v>
      </c>
      <c r="O40" s="42">
        <f t="shared" ref="O40:O71" si="10">N40/$B$2</f>
        <v>1</v>
      </c>
      <c r="P40" s="43">
        <f t="shared" ref="P40:P71" si="11">(M40-200)/200</f>
        <v>0.5</v>
      </c>
      <c r="R40" s="15">
        <f t="shared" ref="R40:R71" si="12">O40-I40</f>
        <v>-0.59374246010000009</v>
      </c>
      <c r="T40" s="56"/>
    </row>
    <row r="41" spans="8:20" x14ac:dyDescent="0.2">
      <c r="H41" s="42">
        <f t="shared" si="0"/>
        <v>0.8577916182389238</v>
      </c>
      <c r="I41" s="43">
        <f t="shared" si="1"/>
        <v>1.3579476910000001</v>
      </c>
      <c r="J41" s="44">
        <f t="shared" si="2"/>
        <v>176.84607682500001</v>
      </c>
      <c r="K41" s="45">
        <f t="shared" si="8"/>
        <v>0.56546349116331318</v>
      </c>
      <c r="L41" s="46">
        <f t="shared" si="3"/>
        <v>190</v>
      </c>
      <c r="M41" s="46">
        <f t="shared" si="9"/>
        <v>290</v>
      </c>
      <c r="N41" s="46">
        <f t="shared" si="4"/>
        <v>90</v>
      </c>
      <c r="O41" s="42">
        <f t="shared" si="10"/>
        <v>0.9</v>
      </c>
      <c r="P41" s="43">
        <f t="shared" si="11"/>
        <v>0.45</v>
      </c>
      <c r="R41" s="15">
        <f t="shared" si="12"/>
        <v>-0.4579476910000001</v>
      </c>
      <c r="T41" s="56"/>
    </row>
    <row r="42" spans="8:20" x14ac:dyDescent="0.2">
      <c r="H42" s="42">
        <f t="shared" si="0"/>
        <v>0.76248143843459881</v>
      </c>
      <c r="I42" s="43">
        <f t="shared" si="1"/>
        <v>1.14358881</v>
      </c>
      <c r="J42" s="44">
        <f t="shared" si="2"/>
        <v>160.76916075</v>
      </c>
      <c r="K42" s="45">
        <f t="shared" si="8"/>
        <v>0.62200984027964457</v>
      </c>
      <c r="L42" s="46">
        <f t="shared" si="3"/>
        <v>180</v>
      </c>
      <c r="M42" s="46">
        <f t="shared" si="9"/>
        <v>280</v>
      </c>
      <c r="N42" s="46">
        <f t="shared" si="4"/>
        <v>80</v>
      </c>
      <c r="O42" s="42">
        <f t="shared" si="10"/>
        <v>0.8</v>
      </c>
      <c r="P42" s="43">
        <f t="shared" si="11"/>
        <v>0.4</v>
      </c>
      <c r="R42" s="15">
        <f t="shared" si="12"/>
        <v>-0.34358880999999997</v>
      </c>
      <c r="T42" s="56"/>
    </row>
    <row r="43" spans="8:20" x14ac:dyDescent="0.2">
      <c r="H43" s="42">
        <f t="shared" si="0"/>
        <v>0.66717125863027404</v>
      </c>
      <c r="I43" s="43">
        <f t="shared" si="1"/>
        <v>0.94871710000000009</v>
      </c>
      <c r="J43" s="44">
        <f t="shared" si="2"/>
        <v>146.15378250000001</v>
      </c>
      <c r="K43" s="45">
        <f t="shared" si="8"/>
        <v>0.68421082430760893</v>
      </c>
      <c r="L43" s="46">
        <f t="shared" si="3"/>
        <v>170</v>
      </c>
      <c r="M43" s="46">
        <f t="shared" si="9"/>
        <v>270</v>
      </c>
      <c r="N43" s="46">
        <f t="shared" si="4"/>
        <v>70</v>
      </c>
      <c r="O43" s="42">
        <f t="shared" si="10"/>
        <v>0.7</v>
      </c>
      <c r="P43" s="43">
        <f t="shared" si="11"/>
        <v>0.35</v>
      </c>
      <c r="R43" s="15">
        <f t="shared" si="12"/>
        <v>-0.24871710000000014</v>
      </c>
      <c r="T43" s="56"/>
    </row>
    <row r="44" spans="8:20" x14ac:dyDescent="0.2">
      <c r="H44" s="42">
        <f t="shared" si="0"/>
        <v>0.57186107882594917</v>
      </c>
      <c r="I44" s="43">
        <f t="shared" si="1"/>
        <v>0.77156100000000005</v>
      </c>
      <c r="J44" s="44">
        <f t="shared" si="2"/>
        <v>132.867075</v>
      </c>
      <c r="K44" s="45">
        <f t="shared" si="8"/>
        <v>0.75263190673836988</v>
      </c>
      <c r="L44" s="46">
        <f t="shared" si="3"/>
        <v>160</v>
      </c>
      <c r="M44" s="46">
        <f t="shared" si="9"/>
        <v>260</v>
      </c>
      <c r="N44" s="46">
        <f t="shared" si="4"/>
        <v>60</v>
      </c>
      <c r="O44" s="42">
        <f t="shared" si="10"/>
        <v>0.6</v>
      </c>
      <c r="P44" s="43">
        <f t="shared" si="11"/>
        <v>0.3</v>
      </c>
      <c r="R44" s="15">
        <f t="shared" si="12"/>
        <v>-0.17156100000000007</v>
      </c>
      <c r="T44" s="56"/>
    </row>
    <row r="45" spans="8:20" x14ac:dyDescent="0.2">
      <c r="H45" s="42">
        <f t="shared" si="0"/>
        <v>0.47655089902162434</v>
      </c>
      <c r="I45" s="43">
        <f t="shared" si="1"/>
        <v>0.61051000000000011</v>
      </c>
      <c r="J45" s="44">
        <f t="shared" si="2"/>
        <v>120.78825000000001</v>
      </c>
      <c r="K45" s="45">
        <f t="shared" si="8"/>
        <v>0.8278950974122069</v>
      </c>
      <c r="L45" s="46">
        <f t="shared" si="3"/>
        <v>150</v>
      </c>
      <c r="M45" s="46">
        <f t="shared" si="9"/>
        <v>250</v>
      </c>
      <c r="N45" s="46">
        <f t="shared" si="4"/>
        <v>50</v>
      </c>
      <c r="O45" s="42">
        <f t="shared" si="10"/>
        <v>0.5</v>
      </c>
      <c r="P45" s="43">
        <f t="shared" si="11"/>
        <v>0.25</v>
      </c>
      <c r="R45" s="15">
        <f t="shared" si="12"/>
        <v>-0.11051000000000011</v>
      </c>
      <c r="T45" s="56"/>
    </row>
    <row r="46" spans="8:20" x14ac:dyDescent="0.2">
      <c r="H46" s="42">
        <f t="shared" si="0"/>
        <v>0.38124071921729941</v>
      </c>
      <c r="I46" s="43">
        <f t="shared" si="1"/>
        <v>0.46410000000000007</v>
      </c>
      <c r="J46" s="44">
        <f t="shared" si="2"/>
        <v>109.8075</v>
      </c>
      <c r="K46" s="45">
        <f t="shared" si="8"/>
        <v>0.91068460715342758</v>
      </c>
      <c r="L46" s="46">
        <f t="shared" si="3"/>
        <v>140</v>
      </c>
      <c r="M46" s="46">
        <f t="shared" si="9"/>
        <v>240</v>
      </c>
      <c r="N46" s="46">
        <f t="shared" si="4"/>
        <v>40</v>
      </c>
      <c r="O46" s="42">
        <f t="shared" si="10"/>
        <v>0.4</v>
      </c>
      <c r="P46" s="43">
        <f t="shared" si="11"/>
        <v>0.2</v>
      </c>
      <c r="R46" s="15">
        <f t="shared" si="12"/>
        <v>-6.4100000000000046E-2</v>
      </c>
      <c r="T46" s="56"/>
    </row>
    <row r="47" spans="8:20" x14ac:dyDescent="0.2">
      <c r="H47" s="42">
        <f t="shared" si="0"/>
        <v>0.28593053941297453</v>
      </c>
      <c r="I47" s="43">
        <f t="shared" si="1"/>
        <v>0.33100000000000002</v>
      </c>
      <c r="J47" s="44">
        <f t="shared" si="2"/>
        <v>99.825000000000003</v>
      </c>
      <c r="K47" s="45">
        <f t="shared" si="8"/>
        <v>1.0017530678687703</v>
      </c>
      <c r="L47" s="46">
        <f t="shared" si="3"/>
        <v>130</v>
      </c>
      <c r="M47" s="46">
        <f t="shared" si="9"/>
        <v>230</v>
      </c>
      <c r="N47" s="46">
        <f t="shared" si="4"/>
        <v>30</v>
      </c>
      <c r="O47" s="42">
        <f t="shared" si="10"/>
        <v>0.3</v>
      </c>
      <c r="P47" s="43">
        <f t="shared" si="11"/>
        <v>0.15</v>
      </c>
      <c r="R47" s="15">
        <f t="shared" si="12"/>
        <v>-3.1000000000000028E-2</v>
      </c>
      <c r="T47" s="56"/>
    </row>
    <row r="48" spans="8:20" x14ac:dyDescent="0.2">
      <c r="H48" s="42">
        <f t="shared" si="0"/>
        <v>0.1906203596086497</v>
      </c>
      <c r="I48" s="43">
        <f t="shared" si="1"/>
        <v>0.21</v>
      </c>
      <c r="J48" s="44">
        <f t="shared" si="2"/>
        <v>90.75</v>
      </c>
      <c r="K48" s="45">
        <f t="shared" si="8"/>
        <v>1.1019283746556474</v>
      </c>
      <c r="L48" s="46">
        <f t="shared" si="3"/>
        <v>119.99999999999999</v>
      </c>
      <c r="M48" s="46">
        <f t="shared" si="9"/>
        <v>220</v>
      </c>
      <c r="N48" s="46">
        <f t="shared" si="4"/>
        <v>20</v>
      </c>
      <c r="O48" s="42">
        <f t="shared" si="10"/>
        <v>0.2</v>
      </c>
      <c r="P48" s="43">
        <f t="shared" si="11"/>
        <v>0.1</v>
      </c>
      <c r="R48" s="15">
        <f t="shared" si="12"/>
        <v>-9.9999999999999811E-3</v>
      </c>
      <c r="T48" s="56"/>
    </row>
    <row r="49" spans="2:21" x14ac:dyDescent="0.2">
      <c r="H49" s="42">
        <f t="shared" si="0"/>
        <v>9.5310179804324935E-2</v>
      </c>
      <c r="I49" s="43">
        <f>(J49-$J$50)/$J$50</f>
        <v>0.1</v>
      </c>
      <c r="J49" s="44">
        <f t="shared" si="2"/>
        <v>82.5</v>
      </c>
      <c r="K49" s="45">
        <f t="shared" si="8"/>
        <v>1.2121212121212122</v>
      </c>
      <c r="L49" s="46">
        <f>(K50-K49)*J49+L50</f>
        <v>109.99999999999999</v>
      </c>
      <c r="M49" s="46">
        <f t="shared" si="9"/>
        <v>210</v>
      </c>
      <c r="N49" s="46">
        <f>M49-M50</f>
        <v>10</v>
      </c>
      <c r="O49" s="42">
        <f t="shared" si="10"/>
        <v>0.1</v>
      </c>
      <c r="P49" s="43">
        <f t="shared" si="11"/>
        <v>0.05</v>
      </c>
      <c r="R49" s="15">
        <f t="shared" si="12"/>
        <v>0</v>
      </c>
      <c r="T49" s="56">
        <f>L49-L50</f>
        <v>9.9999999999999858</v>
      </c>
      <c r="U49">
        <f>T49*J50</f>
        <v>749.99999999999898</v>
      </c>
    </row>
    <row r="50" spans="2:21" s="34" customFormat="1" x14ac:dyDescent="0.2">
      <c r="B50" s="53"/>
      <c r="H50" s="47">
        <v>0</v>
      </c>
      <c r="I50" s="43">
        <f t="shared" ref="I50:I113" si="13">(J50-$J$50)/$J$50</f>
        <v>0</v>
      </c>
      <c r="J50" s="48">
        <f>B3</f>
        <v>75</v>
      </c>
      <c r="K50" s="45">
        <f t="shared" si="8"/>
        <v>1.3333333333333333</v>
      </c>
      <c r="L50" s="46">
        <f>B1</f>
        <v>100</v>
      </c>
      <c r="M50" s="46">
        <f t="shared" si="9"/>
        <v>200</v>
      </c>
      <c r="N50" s="47">
        <v>0</v>
      </c>
      <c r="O50" s="42">
        <f t="shared" si="10"/>
        <v>0</v>
      </c>
      <c r="P50" s="43">
        <f t="shared" si="11"/>
        <v>0</v>
      </c>
      <c r="R50" s="15">
        <f t="shared" si="12"/>
        <v>0</v>
      </c>
      <c r="T50" s="56"/>
    </row>
    <row r="51" spans="2:21" x14ac:dyDescent="0.2">
      <c r="H51" s="42">
        <f t="shared" ref="H51:H82" si="14">LN(J51/$J$50)</f>
        <v>-0.10536051565782628</v>
      </c>
      <c r="I51" s="43">
        <f t="shared" si="13"/>
        <v>-0.1</v>
      </c>
      <c r="J51" s="44">
        <f t="shared" ref="J51:J82" si="15">J50-(J50*$B$4)</f>
        <v>67.5</v>
      </c>
      <c r="K51" s="45">
        <f t="shared" si="8"/>
        <v>1.4814814814814814</v>
      </c>
      <c r="L51" s="46">
        <f>L50-(K51-K50)*J51</f>
        <v>90</v>
      </c>
      <c r="M51" s="46">
        <f t="shared" si="9"/>
        <v>190</v>
      </c>
      <c r="N51" s="46">
        <f>M51-M50</f>
        <v>-10</v>
      </c>
      <c r="O51" s="42">
        <f t="shared" si="10"/>
        <v>-0.1</v>
      </c>
      <c r="P51" s="43">
        <f t="shared" si="11"/>
        <v>-0.05</v>
      </c>
      <c r="R51" s="15">
        <f t="shared" si="12"/>
        <v>0</v>
      </c>
      <c r="T51" s="56"/>
    </row>
    <row r="52" spans="2:21" x14ac:dyDescent="0.2">
      <c r="H52" s="42">
        <f t="shared" si="14"/>
        <v>-0.21072103131565253</v>
      </c>
      <c r="I52" s="43">
        <f t="shared" si="13"/>
        <v>-0.19</v>
      </c>
      <c r="J52" s="44">
        <f t="shared" si="15"/>
        <v>60.75</v>
      </c>
      <c r="K52" s="45">
        <f t="shared" si="8"/>
        <v>1.6460905349794239</v>
      </c>
      <c r="L52" s="46">
        <f t="shared" ref="L52:L115" si="16">L51-(K52-K51)*J52</f>
        <v>79.999999999999986</v>
      </c>
      <c r="M52" s="46">
        <f t="shared" si="9"/>
        <v>180</v>
      </c>
      <c r="N52" s="46">
        <f t="shared" ref="N52:N83" si="17">M52-M51+N51</f>
        <v>-20</v>
      </c>
      <c r="O52" s="42">
        <f t="shared" si="10"/>
        <v>-0.2</v>
      </c>
      <c r="P52" s="43">
        <f t="shared" si="11"/>
        <v>-0.1</v>
      </c>
      <c r="R52" s="15">
        <f t="shared" si="12"/>
        <v>-1.0000000000000009E-2</v>
      </c>
      <c r="T52" s="56"/>
    </row>
    <row r="53" spans="2:21" x14ac:dyDescent="0.2">
      <c r="H53" s="42">
        <f t="shared" si="14"/>
        <v>-0.31608154697347896</v>
      </c>
      <c r="I53" s="43">
        <f t="shared" si="13"/>
        <v>-0.27100000000000002</v>
      </c>
      <c r="J53" s="44">
        <f t="shared" si="15"/>
        <v>54.674999999999997</v>
      </c>
      <c r="K53" s="45">
        <f t="shared" si="8"/>
        <v>1.828989483310471</v>
      </c>
      <c r="L53" s="46">
        <f t="shared" si="16"/>
        <v>69.999999999999986</v>
      </c>
      <c r="M53" s="46">
        <f t="shared" si="9"/>
        <v>170</v>
      </c>
      <c r="N53" s="46">
        <f t="shared" si="17"/>
        <v>-30</v>
      </c>
      <c r="O53" s="42">
        <f t="shared" si="10"/>
        <v>-0.3</v>
      </c>
      <c r="P53" s="43">
        <f t="shared" si="11"/>
        <v>-0.15</v>
      </c>
      <c r="R53" s="15">
        <f t="shared" si="12"/>
        <v>-2.899999999999997E-2</v>
      </c>
      <c r="T53" s="56"/>
    </row>
    <row r="54" spans="2:21" x14ac:dyDescent="0.2">
      <c r="H54" s="42">
        <f t="shared" si="14"/>
        <v>-0.42144206263130535</v>
      </c>
      <c r="I54" s="43">
        <f t="shared" si="13"/>
        <v>-0.34390000000000004</v>
      </c>
      <c r="J54" s="44">
        <f t="shared" si="15"/>
        <v>49.207499999999996</v>
      </c>
      <c r="K54" s="45">
        <f t="shared" si="8"/>
        <v>2.0322105370116348</v>
      </c>
      <c r="L54" s="46">
        <f t="shared" si="16"/>
        <v>59.999999999999972</v>
      </c>
      <c r="M54" s="46">
        <f t="shared" si="9"/>
        <v>160</v>
      </c>
      <c r="N54" s="46">
        <f t="shared" si="17"/>
        <v>-40</v>
      </c>
      <c r="O54" s="42">
        <f t="shared" si="10"/>
        <v>-0.4</v>
      </c>
      <c r="P54" s="43">
        <f t="shared" si="11"/>
        <v>-0.2</v>
      </c>
      <c r="R54" s="15">
        <f t="shared" si="12"/>
        <v>-5.6099999999999983E-2</v>
      </c>
      <c r="T54" s="56"/>
    </row>
    <row r="55" spans="2:21" x14ac:dyDescent="0.2">
      <c r="H55" s="42">
        <f t="shared" si="14"/>
        <v>-0.52680257828913157</v>
      </c>
      <c r="I55" s="43">
        <f t="shared" si="13"/>
        <v>-0.40951000000000004</v>
      </c>
      <c r="J55" s="44">
        <f t="shared" si="15"/>
        <v>44.286749999999998</v>
      </c>
      <c r="K55" s="45">
        <f t="shared" si="8"/>
        <v>2.2580117077907049</v>
      </c>
      <c r="L55" s="46">
        <f t="shared" si="16"/>
        <v>49.999999999999986</v>
      </c>
      <c r="M55" s="46">
        <f t="shared" si="9"/>
        <v>150</v>
      </c>
      <c r="N55" s="46">
        <f t="shared" si="17"/>
        <v>-50</v>
      </c>
      <c r="O55" s="42">
        <f t="shared" si="10"/>
        <v>-0.5</v>
      </c>
      <c r="P55" s="43">
        <f t="shared" si="11"/>
        <v>-0.25</v>
      </c>
      <c r="R55" s="15">
        <f t="shared" si="12"/>
        <v>-9.0489999999999959E-2</v>
      </c>
      <c r="T55" s="56"/>
    </row>
    <row r="56" spans="2:21" x14ac:dyDescent="0.2">
      <c r="H56" s="42">
        <f t="shared" si="14"/>
        <v>-0.63216309394695791</v>
      </c>
      <c r="I56" s="43">
        <f t="shared" si="13"/>
        <v>-0.468559</v>
      </c>
      <c r="J56" s="44">
        <f t="shared" si="15"/>
        <v>39.858074999999999</v>
      </c>
      <c r="K56" s="45">
        <f t="shared" si="8"/>
        <v>2.5089018975452277</v>
      </c>
      <c r="L56" s="46">
        <f t="shared" si="16"/>
        <v>39.999999999999986</v>
      </c>
      <c r="M56" s="46">
        <f t="shared" si="9"/>
        <v>140</v>
      </c>
      <c r="N56" s="46">
        <f t="shared" si="17"/>
        <v>-60</v>
      </c>
      <c r="O56" s="42">
        <f t="shared" si="10"/>
        <v>-0.6</v>
      </c>
      <c r="P56" s="43">
        <f t="shared" si="11"/>
        <v>-0.3</v>
      </c>
      <c r="R56" s="15">
        <f t="shared" si="12"/>
        <v>-0.13144099999999997</v>
      </c>
      <c r="T56" s="56"/>
    </row>
    <row r="57" spans="2:21" x14ac:dyDescent="0.2">
      <c r="H57" s="42">
        <f t="shared" si="14"/>
        <v>-0.73752360960478414</v>
      </c>
      <c r="I57" s="43">
        <f t="shared" si="13"/>
        <v>-0.52170309999999998</v>
      </c>
      <c r="J57" s="44">
        <f t="shared" si="15"/>
        <v>35.8722675</v>
      </c>
      <c r="K57" s="45">
        <f t="shared" si="8"/>
        <v>2.7876687750502529</v>
      </c>
      <c r="L57" s="46">
        <f t="shared" si="16"/>
        <v>29.999999999999993</v>
      </c>
      <c r="M57" s="46">
        <f t="shared" si="9"/>
        <v>130</v>
      </c>
      <c r="N57" s="46">
        <f t="shared" si="17"/>
        <v>-70</v>
      </c>
      <c r="O57" s="42">
        <f t="shared" si="10"/>
        <v>-0.7</v>
      </c>
      <c r="P57" s="43">
        <f t="shared" si="11"/>
        <v>-0.35</v>
      </c>
      <c r="R57" s="15">
        <f t="shared" si="12"/>
        <v>-0.17829689999999998</v>
      </c>
      <c r="T57" s="56"/>
    </row>
    <row r="58" spans="2:21" x14ac:dyDescent="0.2">
      <c r="H58" s="42">
        <f t="shared" si="14"/>
        <v>-0.84288412526261047</v>
      </c>
      <c r="I58" s="43">
        <f t="shared" si="13"/>
        <v>-0.56953279000000001</v>
      </c>
      <c r="J58" s="44">
        <f t="shared" si="15"/>
        <v>32.28504075</v>
      </c>
      <c r="K58" s="45">
        <f t="shared" si="8"/>
        <v>3.0974097500558364</v>
      </c>
      <c r="L58" s="46">
        <f t="shared" si="16"/>
        <v>20</v>
      </c>
      <c r="M58" s="46">
        <f t="shared" si="9"/>
        <v>120</v>
      </c>
      <c r="N58" s="46">
        <f t="shared" si="17"/>
        <v>-80</v>
      </c>
      <c r="O58" s="42">
        <f t="shared" si="10"/>
        <v>-0.8</v>
      </c>
      <c r="P58" s="43">
        <f t="shared" si="11"/>
        <v>-0.4</v>
      </c>
      <c r="R58" s="15">
        <f t="shared" si="12"/>
        <v>-0.23046721000000003</v>
      </c>
      <c r="T58" s="56"/>
    </row>
    <row r="59" spans="2:21" x14ac:dyDescent="0.2">
      <c r="H59" s="42">
        <f t="shared" si="14"/>
        <v>-0.94824464092043681</v>
      </c>
      <c r="I59" s="43">
        <f t="shared" si="13"/>
        <v>-0.61257951099999997</v>
      </c>
      <c r="J59" s="44">
        <f t="shared" si="15"/>
        <v>29.056536675</v>
      </c>
      <c r="K59" s="45">
        <f t="shared" si="8"/>
        <v>3.4415663889509296</v>
      </c>
      <c r="L59" s="46">
        <f t="shared" si="16"/>
        <v>9.9999999999999929</v>
      </c>
      <c r="M59" s="46">
        <f t="shared" si="9"/>
        <v>110</v>
      </c>
      <c r="N59" s="46">
        <f t="shared" si="17"/>
        <v>-90</v>
      </c>
      <c r="O59" s="42">
        <f t="shared" si="10"/>
        <v>-0.9</v>
      </c>
      <c r="P59" s="43">
        <f t="shared" si="11"/>
        <v>-0.45</v>
      </c>
      <c r="R59" s="15">
        <f t="shared" si="12"/>
        <v>-0.28742048900000006</v>
      </c>
      <c r="T59" s="56"/>
    </row>
    <row r="60" spans="2:21" x14ac:dyDescent="0.2">
      <c r="H60" s="42">
        <f t="shared" si="14"/>
        <v>-1.0536051565782631</v>
      </c>
      <c r="I60" s="43">
        <f t="shared" si="13"/>
        <v>-0.65132155989999996</v>
      </c>
      <c r="J60" s="44">
        <f t="shared" si="15"/>
        <v>26.150883007499999</v>
      </c>
      <c r="K60" s="45">
        <f t="shared" si="8"/>
        <v>3.8239626543899217</v>
      </c>
      <c r="L60" s="46">
        <f t="shared" si="16"/>
        <v>0</v>
      </c>
      <c r="M60" s="46">
        <f t="shared" si="9"/>
        <v>100</v>
      </c>
      <c r="N60" s="46">
        <f t="shared" si="17"/>
        <v>-100</v>
      </c>
      <c r="O60" s="42">
        <f t="shared" si="10"/>
        <v>-1</v>
      </c>
      <c r="P60" s="43">
        <f t="shared" si="11"/>
        <v>-0.5</v>
      </c>
      <c r="R60" s="15">
        <f t="shared" si="12"/>
        <v>-0.34867844010000004</v>
      </c>
      <c r="T60" s="56"/>
    </row>
    <row r="61" spans="2:21" x14ac:dyDescent="0.2">
      <c r="H61" s="42">
        <f t="shared" si="14"/>
        <v>-1.1589656722360893</v>
      </c>
      <c r="I61" s="43">
        <f t="shared" si="13"/>
        <v>-0.68618940391000005</v>
      </c>
      <c r="J61" s="44">
        <f t="shared" si="15"/>
        <v>23.53579470675</v>
      </c>
      <c r="K61" s="45">
        <f t="shared" si="8"/>
        <v>4.2488473937665798</v>
      </c>
      <c r="L61" s="46">
        <f t="shared" si="16"/>
        <v>-10.000000000000004</v>
      </c>
      <c r="M61" s="46">
        <f t="shared" si="9"/>
        <v>90</v>
      </c>
      <c r="N61" s="46">
        <f t="shared" si="17"/>
        <v>-110</v>
      </c>
      <c r="O61" s="42">
        <f t="shared" si="10"/>
        <v>-1.1000000000000001</v>
      </c>
      <c r="P61" s="43">
        <f t="shared" si="11"/>
        <v>-0.55000000000000004</v>
      </c>
      <c r="R61" s="15">
        <f t="shared" si="12"/>
        <v>-0.41381059609000004</v>
      </c>
      <c r="T61" s="56"/>
    </row>
    <row r="62" spans="2:21" x14ac:dyDescent="0.2">
      <c r="H62" s="42">
        <f t="shared" si="14"/>
        <v>-1.2643261878939156</v>
      </c>
      <c r="I62" s="43">
        <f t="shared" si="13"/>
        <v>-0.71757046351900011</v>
      </c>
      <c r="J62" s="44">
        <f t="shared" si="15"/>
        <v>21.182215236074999</v>
      </c>
      <c r="K62" s="45">
        <f t="shared" si="8"/>
        <v>4.7209415486295336</v>
      </c>
      <c r="L62" s="46">
        <f t="shared" si="16"/>
        <v>-20.000000000000014</v>
      </c>
      <c r="M62" s="46">
        <f t="shared" si="9"/>
        <v>80</v>
      </c>
      <c r="N62" s="46">
        <f t="shared" si="17"/>
        <v>-120</v>
      </c>
      <c r="O62" s="42">
        <f t="shared" si="10"/>
        <v>-1.2</v>
      </c>
      <c r="P62" s="43">
        <f t="shared" si="11"/>
        <v>-0.6</v>
      </c>
      <c r="R62" s="15">
        <f t="shared" si="12"/>
        <v>-0.48242953648099984</v>
      </c>
      <c r="T62" s="56"/>
    </row>
    <row r="63" spans="2:21" x14ac:dyDescent="0.2">
      <c r="H63" s="42">
        <f t="shared" si="14"/>
        <v>-1.3696867035517419</v>
      </c>
      <c r="I63" s="43">
        <f t="shared" si="13"/>
        <v>-0.74581341716710003</v>
      </c>
      <c r="J63" s="44">
        <f t="shared" si="15"/>
        <v>19.0639937124675</v>
      </c>
      <c r="K63" s="45">
        <f t="shared" si="8"/>
        <v>5.2454906095883702</v>
      </c>
      <c r="L63" s="46">
        <f t="shared" si="16"/>
        <v>-30.000000000000007</v>
      </c>
      <c r="M63" s="46">
        <f t="shared" si="9"/>
        <v>70</v>
      </c>
      <c r="N63" s="46">
        <f t="shared" si="17"/>
        <v>-130</v>
      </c>
      <c r="O63" s="42">
        <f t="shared" si="10"/>
        <v>-1.3</v>
      </c>
      <c r="P63" s="43">
        <f t="shared" si="11"/>
        <v>-0.65</v>
      </c>
      <c r="R63" s="15">
        <f t="shared" si="12"/>
        <v>-0.55418658283290001</v>
      </c>
      <c r="T63" s="56"/>
    </row>
    <row r="64" spans="2:21" x14ac:dyDescent="0.2">
      <c r="H64" s="42">
        <f t="shared" si="14"/>
        <v>-1.4750472192095683</v>
      </c>
      <c r="I64" s="43">
        <f t="shared" si="13"/>
        <v>-0.77123207545038996</v>
      </c>
      <c r="J64" s="44">
        <f t="shared" si="15"/>
        <v>17.157594341220751</v>
      </c>
      <c r="K64" s="45">
        <f t="shared" si="8"/>
        <v>5.8283228995426333</v>
      </c>
      <c r="L64" s="46">
        <f t="shared" si="16"/>
        <v>-40</v>
      </c>
      <c r="M64" s="46">
        <f t="shared" si="9"/>
        <v>60</v>
      </c>
      <c r="N64" s="46">
        <f t="shared" si="17"/>
        <v>-140</v>
      </c>
      <c r="O64" s="42">
        <f t="shared" si="10"/>
        <v>-1.4</v>
      </c>
      <c r="P64" s="43">
        <f t="shared" si="11"/>
        <v>-0.7</v>
      </c>
      <c r="R64" s="15">
        <f t="shared" si="12"/>
        <v>-0.62876792454960995</v>
      </c>
      <c r="T64" s="56"/>
    </row>
    <row r="65" spans="8:20" x14ac:dyDescent="0.2">
      <c r="H65" s="42">
        <f t="shared" si="14"/>
        <v>-1.5804077348673944</v>
      </c>
      <c r="I65" s="43">
        <f t="shared" si="13"/>
        <v>-0.79410886790535107</v>
      </c>
      <c r="J65" s="44">
        <f t="shared" si="15"/>
        <v>15.441834907098675</v>
      </c>
      <c r="K65" s="45">
        <f t="shared" si="8"/>
        <v>6.4759143328251483</v>
      </c>
      <c r="L65" s="46">
        <f t="shared" si="16"/>
        <v>-50</v>
      </c>
      <c r="M65" s="46">
        <f t="shared" si="9"/>
        <v>50</v>
      </c>
      <c r="N65" s="46">
        <f t="shared" si="17"/>
        <v>-150</v>
      </c>
      <c r="O65" s="42">
        <f t="shared" si="10"/>
        <v>-1.5</v>
      </c>
      <c r="P65" s="43">
        <f t="shared" si="11"/>
        <v>-0.75</v>
      </c>
      <c r="R65" s="15">
        <f t="shared" si="12"/>
        <v>-0.70589113209464893</v>
      </c>
      <c r="T65" s="56"/>
    </row>
    <row r="66" spans="8:20" x14ac:dyDescent="0.2">
      <c r="H66" s="42">
        <f t="shared" si="14"/>
        <v>-1.6857682505252207</v>
      </c>
      <c r="I66" s="43">
        <f t="shared" si="13"/>
        <v>-0.81469798111481584</v>
      </c>
      <c r="J66" s="44">
        <f t="shared" si="15"/>
        <v>13.897651416388808</v>
      </c>
      <c r="K66" s="45">
        <f t="shared" si="8"/>
        <v>7.19546036980572</v>
      </c>
      <c r="L66" s="46">
        <f t="shared" si="16"/>
        <v>-60</v>
      </c>
      <c r="M66" s="46">
        <f t="shared" si="9"/>
        <v>40</v>
      </c>
      <c r="N66" s="46">
        <f t="shared" si="17"/>
        <v>-160</v>
      </c>
      <c r="O66" s="42">
        <f t="shared" si="10"/>
        <v>-1.6</v>
      </c>
      <c r="P66" s="43">
        <f t="shared" si="11"/>
        <v>-0.8</v>
      </c>
      <c r="R66" s="15">
        <f t="shared" si="12"/>
        <v>-0.78530201888518425</v>
      </c>
      <c r="T66" s="56"/>
    </row>
    <row r="67" spans="8:20" x14ac:dyDescent="0.2">
      <c r="H67" s="42">
        <f t="shared" si="14"/>
        <v>-1.7911287661830471</v>
      </c>
      <c r="I67" s="43">
        <f t="shared" si="13"/>
        <v>-0.83322818300333423</v>
      </c>
      <c r="J67" s="44">
        <f t="shared" si="15"/>
        <v>12.507886274749927</v>
      </c>
      <c r="K67" s="45">
        <f t="shared" si="8"/>
        <v>7.9949559664508003</v>
      </c>
      <c r="L67" s="46">
        <f t="shared" si="16"/>
        <v>-70</v>
      </c>
      <c r="M67" s="46">
        <f t="shared" si="9"/>
        <v>30</v>
      </c>
      <c r="N67" s="46">
        <f t="shared" si="17"/>
        <v>-170</v>
      </c>
      <c r="O67" s="42">
        <f t="shared" si="10"/>
        <v>-1.7</v>
      </c>
      <c r="P67" s="43">
        <f t="shared" si="11"/>
        <v>-0.85</v>
      </c>
      <c r="R67" s="15">
        <f t="shared" si="12"/>
        <v>-0.86677181699666572</v>
      </c>
      <c r="T67" s="56"/>
    </row>
    <row r="68" spans="8:20" x14ac:dyDescent="0.2">
      <c r="H68" s="42">
        <f t="shared" si="14"/>
        <v>-1.8964892818408734</v>
      </c>
      <c r="I68" s="43">
        <f t="shared" si="13"/>
        <v>-0.84990536470300093</v>
      </c>
      <c r="J68" s="44">
        <f t="shared" si="15"/>
        <v>11.257097647274934</v>
      </c>
      <c r="K68" s="45">
        <f t="shared" si="8"/>
        <v>8.8832844071675563</v>
      </c>
      <c r="L68" s="46">
        <f t="shared" si="16"/>
        <v>-80</v>
      </c>
      <c r="M68" s="46">
        <f t="shared" si="9"/>
        <v>20</v>
      </c>
      <c r="N68" s="46">
        <f t="shared" si="17"/>
        <v>-180</v>
      </c>
      <c r="O68" s="42">
        <f t="shared" si="10"/>
        <v>-1.8</v>
      </c>
      <c r="P68" s="43">
        <f t="shared" si="11"/>
        <v>-0.9</v>
      </c>
      <c r="R68" s="15">
        <f t="shared" si="12"/>
        <v>-0.95009463529699911</v>
      </c>
      <c r="T68" s="56"/>
    </row>
    <row r="69" spans="8:20" x14ac:dyDescent="0.2">
      <c r="H69" s="42">
        <f t="shared" si="14"/>
        <v>-2.0018497974987</v>
      </c>
      <c r="I69" s="43">
        <f t="shared" si="13"/>
        <v>-0.86491482823270072</v>
      </c>
      <c r="J69" s="44">
        <f t="shared" si="15"/>
        <v>10.13138788254744</v>
      </c>
      <c r="K69" s="45">
        <f t="shared" si="8"/>
        <v>9.870316007963952</v>
      </c>
      <c r="L69" s="46">
        <f t="shared" si="16"/>
        <v>-90</v>
      </c>
      <c r="M69" s="46">
        <f t="shared" si="9"/>
        <v>10</v>
      </c>
      <c r="N69" s="46">
        <f t="shared" si="17"/>
        <v>-190</v>
      </c>
      <c r="O69" s="42">
        <f t="shared" si="10"/>
        <v>-1.9</v>
      </c>
      <c r="P69" s="43">
        <f t="shared" si="11"/>
        <v>-0.95</v>
      </c>
      <c r="R69" s="15">
        <f t="shared" si="12"/>
        <v>-1.0350851717672991</v>
      </c>
      <c r="T69" s="56"/>
    </row>
    <row r="70" spans="8:20" x14ac:dyDescent="0.2">
      <c r="H70" s="42">
        <f t="shared" si="14"/>
        <v>-2.1072103131565263</v>
      </c>
      <c r="I70" s="43">
        <f t="shared" si="13"/>
        <v>-0.87842334540943079</v>
      </c>
      <c r="J70" s="44">
        <f t="shared" si="15"/>
        <v>9.118249094292695</v>
      </c>
      <c r="K70" s="45">
        <f t="shared" si="8"/>
        <v>10.967017786626615</v>
      </c>
      <c r="L70" s="46">
        <f t="shared" si="16"/>
        <v>-100.00000000000001</v>
      </c>
      <c r="M70" s="46">
        <f t="shared" si="9"/>
        <v>0</v>
      </c>
      <c r="N70" s="46">
        <f t="shared" si="17"/>
        <v>-200</v>
      </c>
      <c r="O70" s="42">
        <f t="shared" si="10"/>
        <v>-2</v>
      </c>
      <c r="P70" s="43">
        <f t="shared" si="11"/>
        <v>-1</v>
      </c>
      <c r="R70" s="15">
        <f t="shared" si="12"/>
        <v>-1.1215766545905692</v>
      </c>
      <c r="T70" s="56"/>
    </row>
    <row r="71" spans="8:20" x14ac:dyDescent="0.2">
      <c r="H71" s="42">
        <f t="shared" si="14"/>
        <v>-2.2125708288143522</v>
      </c>
      <c r="I71" s="43">
        <f t="shared" si="13"/>
        <v>-0.89058101086848773</v>
      </c>
      <c r="J71" s="44">
        <f t="shared" si="15"/>
        <v>8.2064241848634261</v>
      </c>
      <c r="K71" s="45">
        <f t="shared" si="8"/>
        <v>12.185575318474015</v>
      </c>
      <c r="L71" s="46">
        <f t="shared" si="16"/>
        <v>-110</v>
      </c>
      <c r="M71" s="46">
        <f t="shared" si="9"/>
        <v>-10</v>
      </c>
      <c r="N71" s="46">
        <f t="shared" si="17"/>
        <v>-210</v>
      </c>
      <c r="O71" s="42">
        <f t="shared" si="10"/>
        <v>-2.1</v>
      </c>
      <c r="P71" s="43">
        <f t="shared" si="11"/>
        <v>-1.05</v>
      </c>
      <c r="R71" s="15">
        <f t="shared" si="12"/>
        <v>-1.2094189891315124</v>
      </c>
      <c r="T71" s="56"/>
    </row>
    <row r="72" spans="8:20" x14ac:dyDescent="0.2">
      <c r="H72" s="42">
        <f t="shared" si="14"/>
        <v>-2.317931344472179</v>
      </c>
      <c r="I72" s="43">
        <f t="shared" si="13"/>
        <v>-0.90152290978163896</v>
      </c>
      <c r="J72" s="44">
        <f t="shared" si="15"/>
        <v>7.3857817663770833</v>
      </c>
      <c r="K72" s="45">
        <f t="shared" si="8"/>
        <v>13.539528131637795</v>
      </c>
      <c r="L72" s="46">
        <f t="shared" si="16"/>
        <v>-120</v>
      </c>
      <c r="M72" s="46">
        <f t="shared" si="9"/>
        <v>-20</v>
      </c>
      <c r="N72" s="46">
        <f t="shared" si="17"/>
        <v>-220</v>
      </c>
      <c r="O72" s="42">
        <f t="shared" ref="O72:O103" si="18">N72/$B$2</f>
        <v>-2.2000000000000002</v>
      </c>
      <c r="P72" s="43">
        <f t="shared" ref="P72:P103" si="19">(M72-200)/200</f>
        <v>-1.1000000000000001</v>
      </c>
      <c r="R72" s="15">
        <f t="shared" ref="R72:R103" si="20">O72-I72</f>
        <v>-1.2984770902183613</v>
      </c>
      <c r="T72" s="56"/>
    </row>
    <row r="73" spans="8:20" x14ac:dyDescent="0.2">
      <c r="H73" s="42">
        <f t="shared" si="14"/>
        <v>-2.4232918601300049</v>
      </c>
      <c r="I73" s="43">
        <f t="shared" si="13"/>
        <v>-0.91137061880347503</v>
      </c>
      <c r="J73" s="44">
        <f t="shared" si="15"/>
        <v>6.6472035897393749</v>
      </c>
      <c r="K73" s="45">
        <f t="shared" ref="K73:K136" si="21">$B$2/J73</f>
        <v>15.043920146264217</v>
      </c>
      <c r="L73" s="46">
        <f t="shared" si="16"/>
        <v>-130</v>
      </c>
      <c r="M73" s="46">
        <f t="shared" ref="M73:M100" si="22">(J73*K73)+L73</f>
        <v>-30</v>
      </c>
      <c r="N73" s="46">
        <f t="shared" si="17"/>
        <v>-230</v>
      </c>
      <c r="O73" s="42">
        <f t="shared" si="18"/>
        <v>-2.2999999999999998</v>
      </c>
      <c r="P73" s="43">
        <f t="shared" si="19"/>
        <v>-1.1499999999999999</v>
      </c>
      <c r="R73" s="15">
        <f t="shared" si="20"/>
        <v>-1.3886293811965249</v>
      </c>
      <c r="T73" s="56"/>
    </row>
    <row r="74" spans="8:20" x14ac:dyDescent="0.2">
      <c r="H74" s="42">
        <f t="shared" si="14"/>
        <v>-2.5286523757878312</v>
      </c>
      <c r="I74" s="43">
        <f t="shared" si="13"/>
        <v>-0.92023355692312747</v>
      </c>
      <c r="J74" s="44">
        <f t="shared" si="15"/>
        <v>5.9824832307654372</v>
      </c>
      <c r="K74" s="45">
        <f t="shared" si="21"/>
        <v>16.715466829182464</v>
      </c>
      <c r="L74" s="46">
        <f t="shared" si="16"/>
        <v>-140</v>
      </c>
      <c r="M74" s="46">
        <f t="shared" si="22"/>
        <v>-40</v>
      </c>
      <c r="N74" s="46">
        <f t="shared" si="17"/>
        <v>-240</v>
      </c>
      <c r="O74" s="42">
        <f t="shared" si="18"/>
        <v>-2.4</v>
      </c>
      <c r="P74" s="43">
        <f t="shared" si="19"/>
        <v>-1.2</v>
      </c>
      <c r="R74" s="15">
        <f t="shared" si="20"/>
        <v>-1.4797664430768724</v>
      </c>
      <c r="T74" s="56"/>
    </row>
    <row r="75" spans="8:20" x14ac:dyDescent="0.2">
      <c r="H75" s="42">
        <f t="shared" si="14"/>
        <v>-2.6340128914456575</v>
      </c>
      <c r="I75" s="43">
        <f t="shared" si="13"/>
        <v>-0.92821020123081477</v>
      </c>
      <c r="J75" s="44">
        <f t="shared" si="15"/>
        <v>5.3842349076888931</v>
      </c>
      <c r="K75" s="45">
        <f t="shared" si="21"/>
        <v>18.572740921313848</v>
      </c>
      <c r="L75" s="46">
        <f t="shared" si="16"/>
        <v>-150</v>
      </c>
      <c r="M75" s="46">
        <f t="shared" si="22"/>
        <v>-50</v>
      </c>
      <c r="N75" s="46">
        <f t="shared" si="17"/>
        <v>-250</v>
      </c>
      <c r="O75" s="42">
        <f t="shared" si="18"/>
        <v>-2.5</v>
      </c>
      <c r="P75" s="43">
        <f t="shared" si="19"/>
        <v>-1.25</v>
      </c>
      <c r="R75" s="15">
        <f t="shared" si="20"/>
        <v>-1.5717897987691853</v>
      </c>
      <c r="T75" s="56"/>
    </row>
    <row r="76" spans="8:20" x14ac:dyDescent="0.2">
      <c r="H76" s="42">
        <f t="shared" si="14"/>
        <v>-2.7393734071034839</v>
      </c>
      <c r="I76" s="43">
        <f t="shared" si="13"/>
        <v>-0.93538918110773328</v>
      </c>
      <c r="J76" s="44">
        <f t="shared" si="15"/>
        <v>4.8458114169200037</v>
      </c>
      <c r="K76" s="45">
        <f t="shared" si="21"/>
        <v>20.636378801459834</v>
      </c>
      <c r="L76" s="46">
        <f t="shared" si="16"/>
        <v>-160</v>
      </c>
      <c r="M76" s="46">
        <f t="shared" si="22"/>
        <v>-59.999999999999986</v>
      </c>
      <c r="N76" s="46">
        <f t="shared" si="17"/>
        <v>-260</v>
      </c>
      <c r="O76" s="42">
        <f t="shared" si="18"/>
        <v>-2.6</v>
      </c>
      <c r="P76" s="43">
        <f t="shared" si="19"/>
        <v>-1.3</v>
      </c>
      <c r="R76" s="15">
        <f t="shared" si="20"/>
        <v>-1.6646108188922668</v>
      </c>
      <c r="T76" s="56"/>
    </row>
    <row r="77" spans="8:20" x14ac:dyDescent="0.2">
      <c r="H77" s="42">
        <f t="shared" si="14"/>
        <v>-2.8447339227613107</v>
      </c>
      <c r="I77" s="43">
        <f t="shared" si="13"/>
        <v>-0.94185026299696006</v>
      </c>
      <c r="J77" s="44">
        <f t="shared" si="15"/>
        <v>4.361230275228003</v>
      </c>
      <c r="K77" s="45">
        <f t="shared" si="21"/>
        <v>22.929309779399816</v>
      </c>
      <c r="L77" s="46">
        <f t="shared" si="16"/>
        <v>-170</v>
      </c>
      <c r="M77" s="46">
        <f t="shared" si="22"/>
        <v>-70</v>
      </c>
      <c r="N77" s="46">
        <f t="shared" si="17"/>
        <v>-270</v>
      </c>
      <c r="O77" s="42">
        <f t="shared" si="18"/>
        <v>-2.7</v>
      </c>
      <c r="P77" s="43">
        <f t="shared" si="19"/>
        <v>-1.35</v>
      </c>
      <c r="R77" s="15">
        <f t="shared" si="20"/>
        <v>-1.7581497370030401</v>
      </c>
      <c r="T77" s="56"/>
    </row>
    <row r="78" spans="8:20" x14ac:dyDescent="0.2">
      <c r="H78" s="42">
        <f t="shared" si="14"/>
        <v>-2.9500944384191365</v>
      </c>
      <c r="I78" s="43">
        <f t="shared" si="13"/>
        <v>-0.94766523669726399</v>
      </c>
      <c r="J78" s="44">
        <f t="shared" si="15"/>
        <v>3.9251072477052027</v>
      </c>
      <c r="K78" s="45">
        <f t="shared" si="21"/>
        <v>25.477010865999794</v>
      </c>
      <c r="L78" s="46">
        <f t="shared" si="16"/>
        <v>-180</v>
      </c>
      <c r="M78" s="46">
        <f t="shared" si="22"/>
        <v>-80</v>
      </c>
      <c r="N78" s="46">
        <f t="shared" si="17"/>
        <v>-280</v>
      </c>
      <c r="O78" s="42">
        <f t="shared" si="18"/>
        <v>-2.8</v>
      </c>
      <c r="P78" s="43">
        <f t="shared" si="19"/>
        <v>-1.4</v>
      </c>
      <c r="R78" s="15">
        <f t="shared" si="20"/>
        <v>-1.8523347633027358</v>
      </c>
      <c r="T78" s="56"/>
    </row>
    <row r="79" spans="8:20" x14ac:dyDescent="0.2">
      <c r="H79" s="42">
        <f t="shared" si="14"/>
        <v>-3.0554549540769629</v>
      </c>
      <c r="I79" s="43">
        <f t="shared" si="13"/>
        <v>-0.95289871302753759</v>
      </c>
      <c r="J79" s="44">
        <f t="shared" si="15"/>
        <v>3.5325965229346825</v>
      </c>
      <c r="K79" s="45">
        <f t="shared" si="21"/>
        <v>28.307789851110883</v>
      </c>
      <c r="L79" s="46">
        <f t="shared" si="16"/>
        <v>-190</v>
      </c>
      <c r="M79" s="46">
        <f t="shared" si="22"/>
        <v>-90</v>
      </c>
      <c r="N79" s="46">
        <f t="shared" si="17"/>
        <v>-290</v>
      </c>
      <c r="O79" s="42">
        <f t="shared" si="18"/>
        <v>-2.9</v>
      </c>
      <c r="P79" s="43">
        <f t="shared" si="19"/>
        <v>-1.45</v>
      </c>
      <c r="R79" s="15">
        <f t="shared" si="20"/>
        <v>-1.9471012869724622</v>
      </c>
      <c r="T79" s="56"/>
    </row>
    <row r="80" spans="8:20" x14ac:dyDescent="0.2">
      <c r="H80" s="42">
        <f t="shared" si="14"/>
        <v>-3.1608154697347892</v>
      </c>
      <c r="I80" s="43">
        <f t="shared" si="13"/>
        <v>-0.95760884172478389</v>
      </c>
      <c r="J80" s="44">
        <f t="shared" si="15"/>
        <v>3.1793368706412144</v>
      </c>
      <c r="K80" s="45">
        <f t="shared" si="21"/>
        <v>31.453099834567645</v>
      </c>
      <c r="L80" s="46">
        <f t="shared" si="16"/>
        <v>-200</v>
      </c>
      <c r="M80" s="46">
        <f t="shared" si="22"/>
        <v>-100</v>
      </c>
      <c r="N80" s="46">
        <f t="shared" si="17"/>
        <v>-300</v>
      </c>
      <c r="O80" s="42">
        <f t="shared" si="18"/>
        <v>-3</v>
      </c>
      <c r="P80" s="43">
        <f t="shared" si="19"/>
        <v>-1.5</v>
      </c>
      <c r="R80" s="15">
        <f t="shared" si="20"/>
        <v>-2.0423911582752163</v>
      </c>
      <c r="T80" s="56"/>
    </row>
    <row r="81" spans="8:20" x14ac:dyDescent="0.2">
      <c r="H81" s="42">
        <f t="shared" si="14"/>
        <v>-3.2661759853926156</v>
      </c>
      <c r="I81" s="43">
        <f t="shared" si="13"/>
        <v>-0.96184795755230534</v>
      </c>
      <c r="J81" s="44">
        <f t="shared" si="15"/>
        <v>2.8614031835770928</v>
      </c>
      <c r="K81" s="45">
        <f t="shared" si="21"/>
        <v>34.947888705075165</v>
      </c>
      <c r="L81" s="46">
        <f t="shared" si="16"/>
        <v>-210</v>
      </c>
      <c r="M81" s="46">
        <f t="shared" si="22"/>
        <v>-110</v>
      </c>
      <c r="N81" s="46">
        <f t="shared" si="17"/>
        <v>-310</v>
      </c>
      <c r="O81" s="42">
        <f t="shared" si="18"/>
        <v>-3.1</v>
      </c>
      <c r="P81" s="43">
        <f t="shared" si="19"/>
        <v>-1.55</v>
      </c>
      <c r="R81" s="15">
        <f t="shared" si="20"/>
        <v>-2.138152042447695</v>
      </c>
      <c r="T81" s="56"/>
    </row>
    <row r="82" spans="8:20" x14ac:dyDescent="0.2">
      <c r="H82" s="42">
        <f t="shared" si="14"/>
        <v>-3.3715365010504419</v>
      </c>
      <c r="I82" s="43">
        <f t="shared" si="13"/>
        <v>-0.9656631617970749</v>
      </c>
      <c r="J82" s="44">
        <f t="shared" si="15"/>
        <v>2.5752628652193836</v>
      </c>
      <c r="K82" s="45">
        <f t="shared" si="21"/>
        <v>38.830987450083512</v>
      </c>
      <c r="L82" s="46">
        <f t="shared" si="16"/>
        <v>-220</v>
      </c>
      <c r="M82" s="46">
        <f t="shared" si="22"/>
        <v>-120</v>
      </c>
      <c r="N82" s="46">
        <f t="shared" si="17"/>
        <v>-320</v>
      </c>
      <c r="O82" s="42">
        <f t="shared" si="18"/>
        <v>-3.2</v>
      </c>
      <c r="P82" s="43">
        <f t="shared" si="19"/>
        <v>-1.6</v>
      </c>
      <c r="R82" s="15">
        <f t="shared" si="20"/>
        <v>-2.2343368382029252</v>
      </c>
      <c r="T82" s="56"/>
    </row>
    <row r="83" spans="8:20" x14ac:dyDescent="0.2">
      <c r="H83" s="42">
        <f t="shared" ref="H83:H114" si="23">LN(J83/$J$50)</f>
        <v>-3.4768970167082682</v>
      </c>
      <c r="I83" s="43">
        <f t="shared" si="13"/>
        <v>-0.96909684561736731</v>
      </c>
      <c r="J83" s="44">
        <f t="shared" ref="J83:J114" si="24">J82-(J82*$B$4)</f>
        <v>2.3177365786974451</v>
      </c>
      <c r="K83" s="45">
        <f t="shared" si="21"/>
        <v>43.14554161120391</v>
      </c>
      <c r="L83" s="46">
        <f t="shared" si="16"/>
        <v>-230.00000000000003</v>
      </c>
      <c r="M83" s="46">
        <f t="shared" si="22"/>
        <v>-130.00000000000003</v>
      </c>
      <c r="N83" s="46">
        <f t="shared" si="17"/>
        <v>-330</v>
      </c>
      <c r="O83" s="42">
        <f t="shared" si="18"/>
        <v>-3.3</v>
      </c>
      <c r="P83" s="43">
        <f t="shared" si="19"/>
        <v>-1.65</v>
      </c>
      <c r="R83" s="15">
        <f t="shared" si="20"/>
        <v>-2.3309031543826326</v>
      </c>
      <c r="T83" s="56"/>
    </row>
    <row r="84" spans="8:20" x14ac:dyDescent="0.2">
      <c r="H84" s="42">
        <f t="shared" si="23"/>
        <v>-3.5822575323660946</v>
      </c>
      <c r="I84" s="43">
        <f t="shared" si="13"/>
        <v>-0.97218716105563074</v>
      </c>
      <c r="J84" s="44">
        <f t="shared" si="24"/>
        <v>2.0859629208277006</v>
      </c>
      <c r="K84" s="45">
        <f t="shared" si="21"/>
        <v>47.939490679115451</v>
      </c>
      <c r="L84" s="46">
        <f t="shared" si="16"/>
        <v>-240.00000000000003</v>
      </c>
      <c r="M84" s="46">
        <f t="shared" si="22"/>
        <v>-140.00000000000003</v>
      </c>
      <c r="N84" s="46">
        <f t="shared" ref="N84:N115" si="25">M84-M83+N83</f>
        <v>-340</v>
      </c>
      <c r="O84" s="42">
        <f t="shared" si="18"/>
        <v>-3.4</v>
      </c>
      <c r="P84" s="43">
        <f t="shared" si="19"/>
        <v>-1.7</v>
      </c>
      <c r="R84" s="15">
        <f t="shared" si="20"/>
        <v>-2.4278128389443694</v>
      </c>
      <c r="T84" s="56"/>
    </row>
    <row r="85" spans="8:20" x14ac:dyDescent="0.2">
      <c r="H85" s="42">
        <f t="shared" si="23"/>
        <v>-3.6876180480239209</v>
      </c>
      <c r="I85" s="43">
        <f t="shared" si="13"/>
        <v>-0.97496844495006751</v>
      </c>
      <c r="J85" s="44">
        <f t="shared" si="24"/>
        <v>1.8773666287449307</v>
      </c>
      <c r="K85" s="45">
        <f t="shared" si="21"/>
        <v>53.266100754572726</v>
      </c>
      <c r="L85" s="46">
        <f t="shared" si="16"/>
        <v>-250.00000000000003</v>
      </c>
      <c r="M85" s="46">
        <f t="shared" si="22"/>
        <v>-150.00000000000003</v>
      </c>
      <c r="N85" s="46">
        <f t="shared" si="25"/>
        <v>-350</v>
      </c>
      <c r="O85" s="42">
        <f t="shared" si="18"/>
        <v>-3.5</v>
      </c>
      <c r="P85" s="43">
        <f t="shared" si="19"/>
        <v>-1.75</v>
      </c>
      <c r="R85" s="15">
        <f t="shared" si="20"/>
        <v>-2.5250315550499325</v>
      </c>
      <c r="T85" s="56"/>
    </row>
    <row r="86" spans="8:20" x14ac:dyDescent="0.2">
      <c r="H86" s="42">
        <f t="shared" si="23"/>
        <v>-3.7929785636817472</v>
      </c>
      <c r="I86" s="43">
        <f t="shared" si="13"/>
        <v>-0.97747160045506087</v>
      </c>
      <c r="J86" s="44">
        <f t="shared" si="24"/>
        <v>1.6896299658704375</v>
      </c>
      <c r="K86" s="45">
        <f t="shared" si="21"/>
        <v>59.1845563939697</v>
      </c>
      <c r="L86" s="46">
        <f t="shared" si="16"/>
        <v>-260.00000000000006</v>
      </c>
      <c r="M86" s="46">
        <f t="shared" si="22"/>
        <v>-160.00000000000006</v>
      </c>
      <c r="N86" s="46">
        <f t="shared" si="25"/>
        <v>-360</v>
      </c>
      <c r="O86" s="42">
        <f t="shared" si="18"/>
        <v>-3.6</v>
      </c>
      <c r="P86" s="43">
        <f t="shared" si="19"/>
        <v>-1.8000000000000003</v>
      </c>
      <c r="R86" s="15">
        <f t="shared" si="20"/>
        <v>-2.6225283995449393</v>
      </c>
      <c r="T86" s="56"/>
    </row>
    <row r="87" spans="8:20" x14ac:dyDescent="0.2">
      <c r="H87" s="42">
        <f t="shared" si="23"/>
        <v>-3.8983390793395736</v>
      </c>
      <c r="I87" s="43">
        <f t="shared" si="13"/>
        <v>-0.97972444040955475</v>
      </c>
      <c r="J87" s="44">
        <f t="shared" si="24"/>
        <v>1.5206669692833936</v>
      </c>
      <c r="K87" s="45">
        <f t="shared" si="21"/>
        <v>65.760618215521887</v>
      </c>
      <c r="L87" s="46">
        <f t="shared" si="16"/>
        <v>-270.00000000000006</v>
      </c>
      <c r="M87" s="46">
        <f t="shared" si="22"/>
        <v>-170.00000000000006</v>
      </c>
      <c r="N87" s="46">
        <f t="shared" si="25"/>
        <v>-370</v>
      </c>
      <c r="O87" s="42">
        <f t="shared" si="18"/>
        <v>-3.7</v>
      </c>
      <c r="P87" s="43">
        <f t="shared" si="19"/>
        <v>-1.8500000000000003</v>
      </c>
      <c r="R87" s="15">
        <f t="shared" si="20"/>
        <v>-2.7202755595904455</v>
      </c>
      <c r="T87" s="56"/>
    </row>
    <row r="88" spans="8:20" x14ac:dyDescent="0.2">
      <c r="H88" s="42">
        <f t="shared" si="23"/>
        <v>-4.0036995949973999</v>
      </c>
      <c r="I88" s="43">
        <f t="shared" si="13"/>
        <v>-0.98175199636859933</v>
      </c>
      <c r="J88" s="44">
        <f t="shared" si="24"/>
        <v>1.3686002723550543</v>
      </c>
      <c r="K88" s="45">
        <f t="shared" si="21"/>
        <v>73.067353572802091</v>
      </c>
      <c r="L88" s="46">
        <f t="shared" si="16"/>
        <v>-280.00000000000006</v>
      </c>
      <c r="M88" s="46">
        <f t="shared" si="22"/>
        <v>-180.00000000000006</v>
      </c>
      <c r="N88" s="46">
        <f t="shared" si="25"/>
        <v>-380</v>
      </c>
      <c r="O88" s="42">
        <f t="shared" si="18"/>
        <v>-3.8</v>
      </c>
      <c r="P88" s="43">
        <f t="shared" si="19"/>
        <v>-1.9000000000000004</v>
      </c>
      <c r="R88" s="15">
        <f t="shared" si="20"/>
        <v>-2.8182480036314006</v>
      </c>
      <c r="T88" s="56"/>
    </row>
    <row r="89" spans="8:20" x14ac:dyDescent="0.2">
      <c r="H89" s="42">
        <f t="shared" si="23"/>
        <v>-4.1090601106552258</v>
      </c>
      <c r="I89" s="43">
        <f t="shared" si="13"/>
        <v>-0.98357679673173926</v>
      </c>
      <c r="J89" s="44">
        <f t="shared" si="24"/>
        <v>1.2317402451195489</v>
      </c>
      <c r="K89" s="45">
        <f t="shared" si="21"/>
        <v>81.185948414224555</v>
      </c>
      <c r="L89" s="46">
        <f t="shared" si="16"/>
        <v>-290.00000000000006</v>
      </c>
      <c r="M89" s="46">
        <f t="shared" si="22"/>
        <v>-190.00000000000006</v>
      </c>
      <c r="N89" s="46">
        <f t="shared" si="25"/>
        <v>-390</v>
      </c>
      <c r="O89" s="42">
        <f t="shared" si="18"/>
        <v>-3.9</v>
      </c>
      <c r="P89" s="43">
        <f t="shared" si="19"/>
        <v>-1.9500000000000002</v>
      </c>
      <c r="R89" s="15">
        <f t="shared" si="20"/>
        <v>-2.9164232032682609</v>
      </c>
      <c r="T89" s="56"/>
    </row>
    <row r="90" spans="8:20" x14ac:dyDescent="0.2">
      <c r="H90" s="42">
        <f t="shared" si="23"/>
        <v>-4.2144206263130526</v>
      </c>
      <c r="I90" s="43">
        <f t="shared" si="13"/>
        <v>-0.98521911705856535</v>
      </c>
      <c r="J90" s="44">
        <f t="shared" si="24"/>
        <v>1.1085662206075941</v>
      </c>
      <c r="K90" s="45">
        <f t="shared" si="21"/>
        <v>90.206609349138375</v>
      </c>
      <c r="L90" s="46">
        <f t="shared" si="16"/>
        <v>-300.00000000000006</v>
      </c>
      <c r="M90" s="46">
        <f t="shared" si="22"/>
        <v>-200.00000000000006</v>
      </c>
      <c r="N90" s="46">
        <f t="shared" si="25"/>
        <v>-400</v>
      </c>
      <c r="O90" s="42">
        <f t="shared" si="18"/>
        <v>-4</v>
      </c>
      <c r="P90" s="43">
        <f t="shared" si="19"/>
        <v>-2.0000000000000004</v>
      </c>
      <c r="R90" s="15">
        <f t="shared" si="20"/>
        <v>-3.0147808829414346</v>
      </c>
      <c r="T90" s="56"/>
    </row>
    <row r="91" spans="8:20" x14ac:dyDescent="0.2">
      <c r="H91" s="42">
        <f t="shared" si="23"/>
        <v>-4.3197811419708785</v>
      </c>
      <c r="I91" s="43">
        <f t="shared" si="13"/>
        <v>-0.98669720535270888</v>
      </c>
      <c r="J91" s="44">
        <f t="shared" si="24"/>
        <v>0.99770959854683472</v>
      </c>
      <c r="K91" s="45">
        <f t="shared" si="21"/>
        <v>100.22956594348709</v>
      </c>
      <c r="L91" s="46">
        <f t="shared" si="16"/>
        <v>-310.00000000000006</v>
      </c>
      <c r="M91" s="46">
        <f t="shared" si="22"/>
        <v>-210.00000000000006</v>
      </c>
      <c r="N91" s="46">
        <f t="shared" si="25"/>
        <v>-410</v>
      </c>
      <c r="O91" s="42">
        <f t="shared" si="18"/>
        <v>-4.0999999999999996</v>
      </c>
      <c r="P91" s="43">
        <f t="shared" si="19"/>
        <v>-2.0500000000000003</v>
      </c>
      <c r="R91" s="15">
        <f t="shared" si="20"/>
        <v>-3.1133027946472906</v>
      </c>
      <c r="T91" s="56"/>
    </row>
    <row r="92" spans="8:20" x14ac:dyDescent="0.2">
      <c r="H92" s="42">
        <f t="shared" si="23"/>
        <v>-4.4251416576287053</v>
      </c>
      <c r="I92" s="43">
        <f t="shared" si="13"/>
        <v>-0.98802748481743796</v>
      </c>
      <c r="J92" s="44">
        <f t="shared" si="24"/>
        <v>0.89793863869215129</v>
      </c>
      <c r="K92" s="45">
        <f t="shared" si="21"/>
        <v>111.36618438165232</v>
      </c>
      <c r="L92" s="46">
        <f t="shared" si="16"/>
        <v>-320.00000000000006</v>
      </c>
      <c r="M92" s="46">
        <f t="shared" si="22"/>
        <v>-220.00000000000006</v>
      </c>
      <c r="N92" s="46">
        <f t="shared" si="25"/>
        <v>-420</v>
      </c>
      <c r="O92" s="42">
        <f t="shared" si="18"/>
        <v>-4.2</v>
      </c>
      <c r="P92" s="43">
        <f t="shared" si="19"/>
        <v>-2.1</v>
      </c>
      <c r="R92" s="15">
        <f t="shared" si="20"/>
        <v>-3.2119725151825622</v>
      </c>
      <c r="T92" s="56"/>
    </row>
    <row r="93" spans="8:20" x14ac:dyDescent="0.2">
      <c r="H93" s="42">
        <f t="shared" si="23"/>
        <v>-4.5305021732865312</v>
      </c>
      <c r="I93" s="43">
        <f t="shared" si="13"/>
        <v>-0.98922473633569419</v>
      </c>
      <c r="J93" s="44">
        <f t="shared" si="24"/>
        <v>0.80814477482293612</v>
      </c>
      <c r="K93" s="45">
        <f t="shared" si="21"/>
        <v>123.74020486850257</v>
      </c>
      <c r="L93" s="46">
        <f t="shared" si="16"/>
        <v>-330.00000000000006</v>
      </c>
      <c r="M93" s="46">
        <f t="shared" si="22"/>
        <v>-230.00000000000006</v>
      </c>
      <c r="N93" s="46">
        <f t="shared" si="25"/>
        <v>-430</v>
      </c>
      <c r="O93" s="42">
        <f t="shared" si="18"/>
        <v>-4.3</v>
      </c>
      <c r="P93" s="43">
        <f t="shared" si="19"/>
        <v>-2.1500000000000004</v>
      </c>
      <c r="R93" s="15">
        <f t="shared" si="20"/>
        <v>-3.3107752636643055</v>
      </c>
      <c r="T93" s="56"/>
    </row>
    <row r="94" spans="8:20" x14ac:dyDescent="0.2">
      <c r="H94" s="42">
        <f t="shared" si="23"/>
        <v>-4.6358626889443579</v>
      </c>
      <c r="I94" s="43">
        <f t="shared" si="13"/>
        <v>-0.99030226270212474</v>
      </c>
      <c r="J94" s="44">
        <f t="shared" si="24"/>
        <v>0.72733029734064247</v>
      </c>
      <c r="K94" s="45">
        <f t="shared" si="21"/>
        <v>137.48911652055844</v>
      </c>
      <c r="L94" s="46">
        <f t="shared" si="16"/>
        <v>-340.00000000000006</v>
      </c>
      <c r="M94" s="46">
        <f t="shared" si="22"/>
        <v>-240.00000000000006</v>
      </c>
      <c r="N94" s="46">
        <f t="shared" si="25"/>
        <v>-440</v>
      </c>
      <c r="O94" s="42">
        <f t="shared" si="18"/>
        <v>-4.4000000000000004</v>
      </c>
      <c r="P94" s="43">
        <f t="shared" si="19"/>
        <v>-2.2000000000000002</v>
      </c>
      <c r="R94" s="15">
        <f t="shared" si="20"/>
        <v>-3.4096977372978756</v>
      </c>
      <c r="T94" s="56"/>
    </row>
    <row r="95" spans="8:20" x14ac:dyDescent="0.2">
      <c r="H95" s="42">
        <f t="shared" si="23"/>
        <v>-4.7412232046021838</v>
      </c>
      <c r="I95" s="43">
        <f t="shared" si="13"/>
        <v>-0.99127203643191231</v>
      </c>
      <c r="J95" s="44">
        <f t="shared" si="24"/>
        <v>0.65459726760657821</v>
      </c>
      <c r="K95" s="45">
        <f t="shared" si="21"/>
        <v>152.76568502284269</v>
      </c>
      <c r="L95" s="46">
        <f t="shared" si="16"/>
        <v>-350.00000000000006</v>
      </c>
      <c r="M95" s="46">
        <f t="shared" si="22"/>
        <v>-250.00000000000006</v>
      </c>
      <c r="N95" s="46">
        <f t="shared" si="25"/>
        <v>-450</v>
      </c>
      <c r="O95" s="42">
        <f t="shared" si="18"/>
        <v>-4.5</v>
      </c>
      <c r="P95" s="43">
        <f t="shared" si="19"/>
        <v>-2.2500000000000004</v>
      </c>
      <c r="R95" s="15">
        <f t="shared" si="20"/>
        <v>-3.5087279635680879</v>
      </c>
      <c r="T95" s="56"/>
    </row>
    <row r="96" spans="8:20" x14ac:dyDescent="0.2">
      <c r="H96" s="42">
        <f t="shared" si="23"/>
        <v>-4.8465837202600106</v>
      </c>
      <c r="I96" s="43">
        <f t="shared" si="13"/>
        <v>-0.99214483278872101</v>
      </c>
      <c r="J96" s="44">
        <f t="shared" si="24"/>
        <v>0.5891375408459204</v>
      </c>
      <c r="K96" s="45">
        <f t="shared" si="21"/>
        <v>169.73965002538077</v>
      </c>
      <c r="L96" s="46">
        <f t="shared" si="16"/>
        <v>-360.00000000000006</v>
      </c>
      <c r="M96" s="46">
        <f t="shared" si="22"/>
        <v>-260.00000000000006</v>
      </c>
      <c r="N96" s="46">
        <f t="shared" si="25"/>
        <v>-460</v>
      </c>
      <c r="O96" s="42">
        <f t="shared" si="18"/>
        <v>-4.5999999999999996</v>
      </c>
      <c r="P96" s="43">
        <f t="shared" si="19"/>
        <v>-2.3000000000000003</v>
      </c>
      <c r="R96" s="15">
        <f t="shared" si="20"/>
        <v>-3.6078551672112784</v>
      </c>
      <c r="T96" s="56"/>
    </row>
    <row r="97" spans="8:20" x14ac:dyDescent="0.2">
      <c r="H97" s="42">
        <f t="shared" si="23"/>
        <v>-4.9519442359178365</v>
      </c>
      <c r="I97" s="43">
        <f t="shared" si="13"/>
        <v>-0.99293034950984904</v>
      </c>
      <c r="J97" s="44">
        <f t="shared" si="24"/>
        <v>0.53022378676132842</v>
      </c>
      <c r="K97" s="45">
        <f t="shared" si="21"/>
        <v>188.59961113931195</v>
      </c>
      <c r="L97" s="46">
        <f t="shared" si="16"/>
        <v>-370.00000000000006</v>
      </c>
      <c r="M97" s="46">
        <f t="shared" si="22"/>
        <v>-270.00000000000006</v>
      </c>
      <c r="N97" s="46">
        <f t="shared" si="25"/>
        <v>-470</v>
      </c>
      <c r="O97" s="42">
        <f t="shared" si="18"/>
        <v>-4.7</v>
      </c>
      <c r="P97" s="43">
        <f t="shared" si="19"/>
        <v>-2.35</v>
      </c>
      <c r="R97" s="15">
        <f t="shared" si="20"/>
        <v>-3.7070696504901512</v>
      </c>
      <c r="T97" s="56"/>
    </row>
    <row r="98" spans="8:20" x14ac:dyDescent="0.2">
      <c r="H98" s="42">
        <f t="shared" si="23"/>
        <v>-5.0573047515756624</v>
      </c>
      <c r="I98" s="43">
        <f t="shared" si="13"/>
        <v>-0.99363731455886406</v>
      </c>
      <c r="J98" s="44">
        <f t="shared" si="24"/>
        <v>0.47720140808519557</v>
      </c>
      <c r="K98" s="45">
        <f t="shared" si="21"/>
        <v>209.55512348812439</v>
      </c>
      <c r="L98" s="46">
        <f t="shared" si="16"/>
        <v>-380.00000000000006</v>
      </c>
      <c r="M98" s="46">
        <f t="shared" si="22"/>
        <v>-280.00000000000006</v>
      </c>
      <c r="N98" s="46">
        <f t="shared" si="25"/>
        <v>-480</v>
      </c>
      <c r="O98" s="42">
        <f t="shared" si="18"/>
        <v>-4.8</v>
      </c>
      <c r="P98" s="43">
        <f t="shared" si="19"/>
        <v>-2.4000000000000004</v>
      </c>
      <c r="R98" s="15">
        <f t="shared" si="20"/>
        <v>-3.8063626854411359</v>
      </c>
      <c r="T98" s="56"/>
    </row>
    <row r="99" spans="8:20" x14ac:dyDescent="0.2">
      <c r="H99" s="42">
        <f t="shared" si="23"/>
        <v>-5.1626652672334892</v>
      </c>
      <c r="I99" s="43">
        <f t="shared" si="13"/>
        <v>-0.99427358310297775</v>
      </c>
      <c r="J99" s="44">
        <f t="shared" si="24"/>
        <v>0.42948126727667602</v>
      </c>
      <c r="K99" s="45">
        <f t="shared" si="21"/>
        <v>232.83902609791599</v>
      </c>
      <c r="L99" s="46">
        <f t="shared" si="16"/>
        <v>-390.00000000000006</v>
      </c>
      <c r="M99" s="46">
        <f t="shared" si="22"/>
        <v>-290.00000000000006</v>
      </c>
      <c r="N99" s="46">
        <f t="shared" si="25"/>
        <v>-490</v>
      </c>
      <c r="O99" s="42">
        <f t="shared" si="18"/>
        <v>-4.9000000000000004</v>
      </c>
      <c r="P99" s="43">
        <f t="shared" si="19"/>
        <v>-2.4500000000000002</v>
      </c>
      <c r="R99" s="15">
        <f t="shared" si="20"/>
        <v>-3.9057264168970227</v>
      </c>
      <c r="T99" s="56"/>
    </row>
    <row r="100" spans="8:20" x14ac:dyDescent="0.2">
      <c r="H100" s="42">
        <f t="shared" si="23"/>
        <v>-5.2680257828913151</v>
      </c>
      <c r="I100" s="43">
        <f t="shared" si="13"/>
        <v>-0.99484622479267992</v>
      </c>
      <c r="J100" s="44">
        <f t="shared" si="24"/>
        <v>0.38653314054900839</v>
      </c>
      <c r="K100" s="45">
        <f t="shared" si="21"/>
        <v>258.71002899768445</v>
      </c>
      <c r="L100" s="46">
        <f t="shared" si="16"/>
        <v>-400.00000000000006</v>
      </c>
      <c r="M100" s="46">
        <f t="shared" si="22"/>
        <v>-300.00000000000006</v>
      </c>
      <c r="N100" s="46">
        <f t="shared" si="25"/>
        <v>-500</v>
      </c>
      <c r="O100" s="42">
        <f t="shared" si="18"/>
        <v>-5</v>
      </c>
      <c r="P100" s="43">
        <f t="shared" si="19"/>
        <v>-2.5000000000000004</v>
      </c>
      <c r="R100" s="15">
        <f t="shared" si="20"/>
        <v>-4.0051537752073205</v>
      </c>
      <c r="T100" s="56"/>
    </row>
    <row r="101" spans="8:20" x14ac:dyDescent="0.2">
      <c r="H101" s="42">
        <f t="shared" si="23"/>
        <v>-5.3733862985491418</v>
      </c>
      <c r="I101" s="43">
        <f t="shared" si="13"/>
        <v>-0.99536160231341186</v>
      </c>
      <c r="J101" s="44">
        <f t="shared" si="24"/>
        <v>0.34787982649410754</v>
      </c>
      <c r="K101" s="45">
        <f t="shared" si="21"/>
        <v>287.45558777520495</v>
      </c>
      <c r="L101" s="46">
        <f t="shared" si="16"/>
        <v>-410.00000000000006</v>
      </c>
      <c r="M101" s="46">
        <f t="shared" ref="M101:M151" si="26">(J101*K101)+L101</f>
        <v>-310.00000000000006</v>
      </c>
      <c r="N101" s="46">
        <f t="shared" si="25"/>
        <v>-510</v>
      </c>
      <c r="O101" s="42">
        <f t="shared" si="18"/>
        <v>-5.0999999999999996</v>
      </c>
      <c r="P101" s="43">
        <f t="shared" si="19"/>
        <v>-2.5500000000000003</v>
      </c>
      <c r="R101" s="15">
        <f t="shared" si="20"/>
        <v>-4.1046383976865881</v>
      </c>
      <c r="T101" s="56"/>
    </row>
    <row r="102" spans="8:20" x14ac:dyDescent="0.2">
      <c r="H102" s="42">
        <f t="shared" si="23"/>
        <v>-5.4787468142069677</v>
      </c>
      <c r="I102" s="43">
        <f t="shared" si="13"/>
        <v>-0.99582544208207058</v>
      </c>
      <c r="J102" s="44">
        <f t="shared" si="24"/>
        <v>0.31309184384469679</v>
      </c>
      <c r="K102" s="45">
        <f t="shared" si="21"/>
        <v>319.39509752800552</v>
      </c>
      <c r="L102" s="46">
        <f t="shared" si="16"/>
        <v>-420.00000000000006</v>
      </c>
      <c r="M102" s="46">
        <f t="shared" si="26"/>
        <v>-320.00000000000006</v>
      </c>
      <c r="N102" s="46">
        <f t="shared" si="25"/>
        <v>-520</v>
      </c>
      <c r="O102" s="42">
        <f t="shared" si="18"/>
        <v>-5.2</v>
      </c>
      <c r="P102" s="43">
        <f t="shared" si="19"/>
        <v>-2.6</v>
      </c>
      <c r="R102" s="15">
        <f t="shared" si="20"/>
        <v>-4.2041745579179297</v>
      </c>
      <c r="T102" s="56"/>
    </row>
    <row r="103" spans="8:20" x14ac:dyDescent="0.2">
      <c r="H103" s="42">
        <f t="shared" si="23"/>
        <v>-5.5841073298647945</v>
      </c>
      <c r="I103" s="43">
        <f t="shared" si="13"/>
        <v>-0.99624289787386355</v>
      </c>
      <c r="J103" s="44">
        <f t="shared" si="24"/>
        <v>0.28178265946022713</v>
      </c>
      <c r="K103" s="45">
        <f t="shared" si="21"/>
        <v>354.88344169778389</v>
      </c>
      <c r="L103" s="46">
        <f t="shared" si="16"/>
        <v>-430.00000000000006</v>
      </c>
      <c r="M103" s="46">
        <f t="shared" si="26"/>
        <v>-330.00000000000006</v>
      </c>
      <c r="N103" s="46">
        <f t="shared" si="25"/>
        <v>-530</v>
      </c>
      <c r="O103" s="42">
        <f t="shared" si="18"/>
        <v>-5.3</v>
      </c>
      <c r="P103" s="43">
        <f t="shared" si="19"/>
        <v>-2.65</v>
      </c>
      <c r="R103" s="15">
        <f t="shared" si="20"/>
        <v>-4.303757102126136</v>
      </c>
      <c r="T103" s="56"/>
    </row>
    <row r="104" spans="8:20" x14ac:dyDescent="0.2">
      <c r="H104" s="42">
        <f t="shared" si="23"/>
        <v>-5.6894678455226204</v>
      </c>
      <c r="I104" s="43">
        <f t="shared" si="13"/>
        <v>-0.99661860808647718</v>
      </c>
      <c r="J104" s="44">
        <f t="shared" si="24"/>
        <v>0.25360439351420438</v>
      </c>
      <c r="K104" s="45">
        <f t="shared" si="21"/>
        <v>394.31493521975989</v>
      </c>
      <c r="L104" s="46">
        <f t="shared" si="16"/>
        <v>-440.00000000000006</v>
      </c>
      <c r="M104" s="46">
        <f t="shared" si="26"/>
        <v>-340.00000000000006</v>
      </c>
      <c r="N104" s="46">
        <f t="shared" si="25"/>
        <v>-540</v>
      </c>
      <c r="O104" s="42">
        <f t="shared" ref="O104:O135" si="27">N104/$B$2</f>
        <v>-5.4</v>
      </c>
      <c r="P104" s="43">
        <f t="shared" ref="P104:P135" si="28">(M104-200)/200</f>
        <v>-2.7</v>
      </c>
      <c r="R104" s="15">
        <f t="shared" ref="R104:R135" si="29">O104-I104</f>
        <v>-4.4033813919135234</v>
      </c>
      <c r="T104" s="56"/>
    </row>
    <row r="105" spans="8:20" x14ac:dyDescent="0.2">
      <c r="H105" s="42">
        <f t="shared" si="23"/>
        <v>-5.7948283611804472</v>
      </c>
      <c r="I105" s="43">
        <f t="shared" si="13"/>
        <v>-0.99695674727782968</v>
      </c>
      <c r="J105" s="44">
        <f t="shared" si="24"/>
        <v>0.22824395416278395</v>
      </c>
      <c r="K105" s="45">
        <f t="shared" si="21"/>
        <v>438.12770579973323</v>
      </c>
      <c r="L105" s="46">
        <f t="shared" si="16"/>
        <v>-450.00000000000006</v>
      </c>
      <c r="M105" s="46">
        <f t="shared" si="26"/>
        <v>-350.00000000000006</v>
      </c>
      <c r="N105" s="46">
        <f t="shared" si="25"/>
        <v>-550</v>
      </c>
      <c r="O105" s="42">
        <f t="shared" si="27"/>
        <v>-5.5</v>
      </c>
      <c r="P105" s="43">
        <f t="shared" si="28"/>
        <v>-2.75</v>
      </c>
      <c r="R105" s="15">
        <f t="shared" si="29"/>
        <v>-4.5030432527221702</v>
      </c>
      <c r="T105" s="56"/>
    </row>
    <row r="106" spans="8:20" x14ac:dyDescent="0.2">
      <c r="H106" s="42">
        <f t="shared" si="23"/>
        <v>-5.9001888768382731</v>
      </c>
      <c r="I106" s="43">
        <f t="shared" si="13"/>
        <v>-0.9972610725500467</v>
      </c>
      <c r="J106" s="44">
        <f t="shared" si="24"/>
        <v>0.20541955874650555</v>
      </c>
      <c r="K106" s="45">
        <f t="shared" si="21"/>
        <v>486.80856199970356</v>
      </c>
      <c r="L106" s="46">
        <f t="shared" si="16"/>
        <v>-460.00000000000006</v>
      </c>
      <c r="M106" s="46">
        <f t="shared" si="26"/>
        <v>-360.00000000000006</v>
      </c>
      <c r="N106" s="46">
        <f t="shared" si="25"/>
        <v>-560</v>
      </c>
      <c r="O106" s="42">
        <f t="shared" si="27"/>
        <v>-5.6</v>
      </c>
      <c r="P106" s="43">
        <f t="shared" si="28"/>
        <v>-2.8</v>
      </c>
      <c r="R106" s="15">
        <f t="shared" si="29"/>
        <v>-4.6027389274499528</v>
      </c>
      <c r="T106" s="56"/>
    </row>
    <row r="107" spans="8:20" x14ac:dyDescent="0.2">
      <c r="H107" s="42">
        <f t="shared" si="23"/>
        <v>-6.0055493924960999</v>
      </c>
      <c r="I107" s="43">
        <f t="shared" si="13"/>
        <v>-0.99753496529504204</v>
      </c>
      <c r="J107" s="44">
        <f t="shared" si="24"/>
        <v>0.18487760287185501</v>
      </c>
      <c r="K107" s="45">
        <f t="shared" si="21"/>
        <v>540.89840222189287</v>
      </c>
      <c r="L107" s="46">
        <f t="shared" si="16"/>
        <v>-470.00000000000006</v>
      </c>
      <c r="M107" s="46">
        <f t="shared" si="26"/>
        <v>-370.00000000000006</v>
      </c>
      <c r="N107" s="46">
        <f t="shared" si="25"/>
        <v>-570</v>
      </c>
      <c r="O107" s="42">
        <f t="shared" si="27"/>
        <v>-5.7</v>
      </c>
      <c r="P107" s="43">
        <f t="shared" si="28"/>
        <v>-2.85</v>
      </c>
      <c r="R107" s="15">
        <f t="shared" si="29"/>
        <v>-4.7024650347049581</v>
      </c>
      <c r="T107" s="56"/>
    </row>
    <row r="108" spans="8:20" x14ac:dyDescent="0.2">
      <c r="H108" s="42">
        <f t="shared" si="23"/>
        <v>-6.1109099081539258</v>
      </c>
      <c r="I108" s="43">
        <f t="shared" si="13"/>
        <v>-0.99778146876553786</v>
      </c>
      <c r="J108" s="44">
        <f t="shared" si="24"/>
        <v>0.16638984258466952</v>
      </c>
      <c r="K108" s="45">
        <f t="shared" si="21"/>
        <v>600.99822469099195</v>
      </c>
      <c r="L108" s="46">
        <f t="shared" si="16"/>
        <v>-480.00000000000006</v>
      </c>
      <c r="M108" s="46">
        <f t="shared" si="26"/>
        <v>-380.00000000000006</v>
      </c>
      <c r="N108" s="46">
        <f t="shared" si="25"/>
        <v>-580</v>
      </c>
      <c r="O108" s="42">
        <f t="shared" si="27"/>
        <v>-5.8</v>
      </c>
      <c r="P108" s="43">
        <f t="shared" si="28"/>
        <v>-2.9</v>
      </c>
      <c r="R108" s="15">
        <f t="shared" si="29"/>
        <v>-4.8022185312344616</v>
      </c>
      <c r="T108" s="56"/>
    </row>
    <row r="109" spans="8:20" x14ac:dyDescent="0.2">
      <c r="H109" s="42">
        <f t="shared" si="23"/>
        <v>-6.2162704238117517</v>
      </c>
      <c r="I109" s="43">
        <f t="shared" si="13"/>
        <v>-0.998003321888984</v>
      </c>
      <c r="J109" s="44">
        <f t="shared" si="24"/>
        <v>0.14975085832620255</v>
      </c>
      <c r="K109" s="45">
        <f t="shared" si="21"/>
        <v>667.77580521221341</v>
      </c>
      <c r="L109" s="46">
        <f t="shared" si="16"/>
        <v>-490.00000000000006</v>
      </c>
      <c r="M109" s="46">
        <f t="shared" si="26"/>
        <v>-390.00000000000006</v>
      </c>
      <c r="N109" s="46">
        <f t="shared" si="25"/>
        <v>-590</v>
      </c>
      <c r="O109" s="42">
        <f t="shared" si="27"/>
        <v>-5.9</v>
      </c>
      <c r="P109" s="43">
        <f t="shared" si="28"/>
        <v>-2.95</v>
      </c>
      <c r="R109" s="15">
        <f t="shared" si="29"/>
        <v>-4.9019966781110167</v>
      </c>
      <c r="T109" s="56"/>
    </row>
    <row r="110" spans="8:20" x14ac:dyDescent="0.2">
      <c r="H110" s="42">
        <f t="shared" si="23"/>
        <v>-6.3216309394695784</v>
      </c>
      <c r="I110" s="43">
        <f t="shared" si="13"/>
        <v>-0.99820298970008559</v>
      </c>
      <c r="J110" s="44">
        <f t="shared" si="24"/>
        <v>0.1347757724935823</v>
      </c>
      <c r="K110" s="45">
        <f t="shared" si="21"/>
        <v>741.97311690245931</v>
      </c>
      <c r="L110" s="46">
        <f t="shared" si="16"/>
        <v>-500.00000000000006</v>
      </c>
      <c r="M110" s="46">
        <f t="shared" si="26"/>
        <v>-400.00000000000006</v>
      </c>
      <c r="N110" s="46">
        <f t="shared" si="25"/>
        <v>-600</v>
      </c>
      <c r="O110" s="42">
        <f t="shared" si="27"/>
        <v>-6</v>
      </c>
      <c r="P110" s="43">
        <f t="shared" si="28"/>
        <v>-3</v>
      </c>
      <c r="R110" s="15">
        <f t="shared" si="29"/>
        <v>-5.0017970102999145</v>
      </c>
      <c r="T110" s="56"/>
    </row>
    <row r="111" spans="8:20" x14ac:dyDescent="0.2">
      <c r="H111" s="42">
        <f t="shared" si="23"/>
        <v>-6.4269914551274043</v>
      </c>
      <c r="I111" s="43">
        <f t="shared" si="13"/>
        <v>-0.99838269073007702</v>
      </c>
      <c r="J111" s="44">
        <f t="shared" si="24"/>
        <v>0.12129819524422407</v>
      </c>
      <c r="K111" s="45">
        <f t="shared" si="21"/>
        <v>824.41457433606593</v>
      </c>
      <c r="L111" s="46">
        <f t="shared" si="16"/>
        <v>-510.00000000000006</v>
      </c>
      <c r="M111" s="46">
        <f t="shared" si="26"/>
        <v>-410.00000000000006</v>
      </c>
      <c r="N111" s="46">
        <f t="shared" si="25"/>
        <v>-610</v>
      </c>
      <c r="O111" s="42">
        <f t="shared" si="27"/>
        <v>-6.1</v>
      </c>
      <c r="P111" s="43">
        <f t="shared" si="28"/>
        <v>-3.05</v>
      </c>
      <c r="R111" s="15">
        <f t="shared" si="29"/>
        <v>-5.1016173092699226</v>
      </c>
      <c r="T111" s="56"/>
    </row>
    <row r="112" spans="8:20" x14ac:dyDescent="0.2">
      <c r="H112" s="42">
        <f t="shared" si="23"/>
        <v>-6.5323519707852311</v>
      </c>
      <c r="I112" s="43">
        <f t="shared" si="13"/>
        <v>-0.99854442165706925</v>
      </c>
      <c r="J112" s="44">
        <f t="shared" si="24"/>
        <v>0.10916837571980166</v>
      </c>
      <c r="K112" s="45">
        <f t="shared" si="21"/>
        <v>916.01619370673995</v>
      </c>
      <c r="L112" s="46">
        <f t="shared" si="16"/>
        <v>-520.00000000000011</v>
      </c>
      <c r="M112" s="46">
        <f t="shared" si="26"/>
        <v>-420.00000000000011</v>
      </c>
      <c r="N112" s="46">
        <f t="shared" si="25"/>
        <v>-620</v>
      </c>
      <c r="O112" s="42">
        <f t="shared" si="27"/>
        <v>-6.2</v>
      </c>
      <c r="P112" s="43">
        <f t="shared" si="28"/>
        <v>-3.1000000000000005</v>
      </c>
      <c r="R112" s="15">
        <f t="shared" si="29"/>
        <v>-5.201455578342931</v>
      </c>
      <c r="T112" s="56"/>
    </row>
    <row r="113" spans="8:20" x14ac:dyDescent="0.2">
      <c r="H113" s="42">
        <f t="shared" si="23"/>
        <v>-6.637712486443057</v>
      </c>
      <c r="I113" s="43">
        <f t="shared" si="13"/>
        <v>-0.9986899794913624</v>
      </c>
      <c r="J113" s="44">
        <f t="shared" si="24"/>
        <v>9.8251538147821491E-2</v>
      </c>
      <c r="K113" s="45">
        <f t="shared" si="21"/>
        <v>1017.7957707852667</v>
      </c>
      <c r="L113" s="46">
        <f t="shared" si="16"/>
        <v>-530.00000000000011</v>
      </c>
      <c r="M113" s="46">
        <f t="shared" si="26"/>
        <v>-430.00000000000011</v>
      </c>
      <c r="N113" s="46">
        <f t="shared" si="25"/>
        <v>-630</v>
      </c>
      <c r="O113" s="42">
        <f t="shared" si="27"/>
        <v>-6.3</v>
      </c>
      <c r="P113" s="43">
        <f t="shared" si="28"/>
        <v>-3.1500000000000004</v>
      </c>
      <c r="R113" s="15">
        <f t="shared" si="29"/>
        <v>-5.3013100205086374</v>
      </c>
      <c r="T113" s="56"/>
    </row>
    <row r="114" spans="8:20" x14ac:dyDescent="0.2">
      <c r="H114" s="42">
        <f t="shared" si="23"/>
        <v>-6.7430730021008838</v>
      </c>
      <c r="I114" s="43">
        <f t="shared" ref="I114:I151" si="30">(J114-$J$50)/$J$50</f>
        <v>-0.99882098154222621</v>
      </c>
      <c r="J114" s="44">
        <f t="shared" si="24"/>
        <v>8.8426384333039343E-2</v>
      </c>
      <c r="K114" s="45">
        <f t="shared" si="21"/>
        <v>1130.8841897614072</v>
      </c>
      <c r="L114" s="46">
        <f t="shared" si="16"/>
        <v>-540.00000000000011</v>
      </c>
      <c r="M114" s="46">
        <f t="shared" si="26"/>
        <v>-440.00000000000011</v>
      </c>
      <c r="N114" s="46">
        <f t="shared" si="25"/>
        <v>-640</v>
      </c>
      <c r="O114" s="42">
        <f t="shared" si="27"/>
        <v>-6.4</v>
      </c>
      <c r="P114" s="43">
        <f t="shared" si="28"/>
        <v>-3.2000000000000006</v>
      </c>
      <c r="R114" s="15">
        <f t="shared" si="29"/>
        <v>-5.4011790184577739</v>
      </c>
      <c r="T114" s="56"/>
    </row>
    <row r="115" spans="8:20" x14ac:dyDescent="0.2">
      <c r="H115" s="42">
        <f t="shared" ref="H115:H151" si="31">LN(J115/$J$50)</f>
        <v>-6.8484335177587097</v>
      </c>
      <c r="I115" s="43">
        <f t="shared" si="30"/>
        <v>-0.99893888338800352</v>
      </c>
      <c r="J115" s="44">
        <f t="shared" ref="J115:J151" si="32">J114-(J114*$B$4)</f>
        <v>7.9583745899735409E-2</v>
      </c>
      <c r="K115" s="45">
        <f t="shared" si="21"/>
        <v>1256.5379886237858</v>
      </c>
      <c r="L115" s="46">
        <f t="shared" si="16"/>
        <v>-550.00000000000011</v>
      </c>
      <c r="M115" s="46">
        <f t="shared" si="26"/>
        <v>-450.00000000000011</v>
      </c>
      <c r="N115" s="46">
        <f t="shared" si="25"/>
        <v>-650</v>
      </c>
      <c r="O115" s="42">
        <f t="shared" si="27"/>
        <v>-6.5</v>
      </c>
      <c r="P115" s="43">
        <f t="shared" si="28"/>
        <v>-3.2500000000000004</v>
      </c>
      <c r="R115" s="15">
        <f t="shared" si="29"/>
        <v>-5.5010611166119965</v>
      </c>
      <c r="T115" s="56"/>
    </row>
    <row r="116" spans="8:20" x14ac:dyDescent="0.2">
      <c r="H116" s="42">
        <f t="shared" si="31"/>
        <v>-6.9537940334165365</v>
      </c>
      <c r="I116" s="43">
        <f t="shared" si="30"/>
        <v>-0.99904499504920319</v>
      </c>
      <c r="J116" s="44">
        <f t="shared" si="32"/>
        <v>7.1625371309761862E-2</v>
      </c>
      <c r="K116" s="45">
        <f t="shared" si="21"/>
        <v>1396.1533206930956</v>
      </c>
      <c r="L116" s="46">
        <f t="shared" ref="L116:L151" si="33">L115-(K116-K115)*J116</f>
        <v>-560.00000000000011</v>
      </c>
      <c r="M116" s="46">
        <f t="shared" si="26"/>
        <v>-460.00000000000011</v>
      </c>
      <c r="N116" s="46">
        <f t="shared" ref="N116:N147" si="34">M116-M115+N115</f>
        <v>-660</v>
      </c>
      <c r="O116" s="42">
        <f t="shared" si="27"/>
        <v>-6.6</v>
      </c>
      <c r="P116" s="43">
        <f t="shared" si="28"/>
        <v>-3.3000000000000007</v>
      </c>
      <c r="R116" s="15">
        <f t="shared" si="29"/>
        <v>-5.6009550049507961</v>
      </c>
      <c r="T116" s="56"/>
    </row>
    <row r="117" spans="8:20" x14ac:dyDescent="0.2">
      <c r="H117" s="42">
        <f t="shared" si="31"/>
        <v>-7.0591545490743624</v>
      </c>
      <c r="I117" s="43">
        <f t="shared" si="30"/>
        <v>-0.99914049554428286</v>
      </c>
      <c r="J117" s="44">
        <f t="shared" si="32"/>
        <v>6.4462834178785677E-2</v>
      </c>
      <c r="K117" s="45">
        <f t="shared" si="21"/>
        <v>1551.2814674367728</v>
      </c>
      <c r="L117" s="46">
        <f t="shared" si="33"/>
        <v>-570.00000000000011</v>
      </c>
      <c r="M117" s="46">
        <f t="shared" si="26"/>
        <v>-470.00000000000011</v>
      </c>
      <c r="N117" s="46">
        <f t="shared" si="34"/>
        <v>-670</v>
      </c>
      <c r="O117" s="42">
        <f t="shared" si="27"/>
        <v>-6.7</v>
      </c>
      <c r="P117" s="43">
        <f t="shared" si="28"/>
        <v>-3.3500000000000005</v>
      </c>
      <c r="R117" s="15">
        <f t="shared" si="29"/>
        <v>-5.7008595044557175</v>
      </c>
      <c r="T117" s="56"/>
    </row>
    <row r="118" spans="8:20" x14ac:dyDescent="0.2">
      <c r="H118" s="42">
        <f t="shared" si="31"/>
        <v>-7.1645150647321891</v>
      </c>
      <c r="I118" s="43">
        <f t="shared" si="30"/>
        <v>-0.99922644598985455</v>
      </c>
      <c r="J118" s="44">
        <f t="shared" si="32"/>
        <v>5.8016550760907108E-2</v>
      </c>
      <c r="K118" s="45">
        <f t="shared" si="21"/>
        <v>1723.6460749297476</v>
      </c>
      <c r="L118" s="46">
        <f t="shared" si="33"/>
        <v>-580.00000000000011</v>
      </c>
      <c r="M118" s="46">
        <f t="shared" si="26"/>
        <v>-480.00000000000011</v>
      </c>
      <c r="N118" s="46">
        <f t="shared" si="34"/>
        <v>-680</v>
      </c>
      <c r="O118" s="42">
        <f t="shared" si="27"/>
        <v>-6.8</v>
      </c>
      <c r="P118" s="43">
        <f t="shared" si="28"/>
        <v>-3.4000000000000004</v>
      </c>
      <c r="R118" s="15">
        <f t="shared" si="29"/>
        <v>-5.8007735540101457</v>
      </c>
      <c r="T118" s="56"/>
    </row>
    <row r="119" spans="8:20" x14ac:dyDescent="0.2">
      <c r="H119" s="42">
        <f t="shared" si="31"/>
        <v>-7.269875580390015</v>
      </c>
      <c r="I119" s="43">
        <f t="shared" si="30"/>
        <v>-0.99930380139086916</v>
      </c>
      <c r="J119" s="44">
        <f t="shared" si="32"/>
        <v>5.2214895684816395E-2</v>
      </c>
      <c r="K119" s="45">
        <f t="shared" si="21"/>
        <v>1915.1623054774975</v>
      </c>
      <c r="L119" s="46">
        <f t="shared" si="33"/>
        <v>-590.00000000000011</v>
      </c>
      <c r="M119" s="46">
        <f t="shared" si="26"/>
        <v>-490.00000000000011</v>
      </c>
      <c r="N119" s="46">
        <f t="shared" si="34"/>
        <v>-690</v>
      </c>
      <c r="O119" s="42">
        <f t="shared" si="27"/>
        <v>-6.9</v>
      </c>
      <c r="P119" s="43">
        <f t="shared" si="28"/>
        <v>-3.4500000000000006</v>
      </c>
      <c r="R119" s="15">
        <f t="shared" si="29"/>
        <v>-5.9006961986091309</v>
      </c>
      <c r="T119" s="56"/>
    </row>
    <row r="120" spans="8:20" x14ac:dyDescent="0.2">
      <c r="H120" s="42">
        <f t="shared" si="31"/>
        <v>-7.3752360960478418</v>
      </c>
      <c r="I120" s="43">
        <f t="shared" si="30"/>
        <v>-0.9993734212517823</v>
      </c>
      <c r="J120" s="44">
        <f t="shared" si="32"/>
        <v>4.6993406116334756E-2</v>
      </c>
      <c r="K120" s="45">
        <f t="shared" si="21"/>
        <v>2127.9581171972195</v>
      </c>
      <c r="L120" s="46">
        <f t="shared" si="33"/>
        <v>-600.00000000000011</v>
      </c>
      <c r="M120" s="46">
        <f t="shared" si="26"/>
        <v>-500.00000000000011</v>
      </c>
      <c r="N120" s="46">
        <f t="shared" si="34"/>
        <v>-700</v>
      </c>
      <c r="O120" s="42">
        <f t="shared" si="27"/>
        <v>-7</v>
      </c>
      <c r="P120" s="43">
        <f t="shared" si="28"/>
        <v>-3.5000000000000004</v>
      </c>
      <c r="R120" s="15">
        <f t="shared" si="29"/>
        <v>-6.0006265787482178</v>
      </c>
      <c r="T120" s="56"/>
    </row>
    <row r="121" spans="8:20" x14ac:dyDescent="0.2">
      <c r="H121" s="42">
        <f t="shared" si="31"/>
        <v>-7.4805966117056677</v>
      </c>
      <c r="I121" s="43">
        <f t="shared" si="30"/>
        <v>-0.99943607912660393</v>
      </c>
      <c r="J121" s="44">
        <f t="shared" si="32"/>
        <v>4.229406550470128E-2</v>
      </c>
      <c r="K121" s="45">
        <f t="shared" si="21"/>
        <v>2364.3979079969104</v>
      </c>
      <c r="L121" s="46">
        <f t="shared" si="33"/>
        <v>-610.00000000000011</v>
      </c>
      <c r="M121" s="46">
        <f t="shared" si="26"/>
        <v>-510.00000000000011</v>
      </c>
      <c r="N121" s="46">
        <f t="shared" si="34"/>
        <v>-710</v>
      </c>
      <c r="O121" s="42">
        <f t="shared" si="27"/>
        <v>-7.1</v>
      </c>
      <c r="P121" s="43">
        <f t="shared" si="28"/>
        <v>-3.5500000000000007</v>
      </c>
      <c r="R121" s="15">
        <f t="shared" si="29"/>
        <v>-6.1005639208733955</v>
      </c>
      <c r="T121" s="56"/>
    </row>
    <row r="122" spans="8:20" x14ac:dyDescent="0.2">
      <c r="H122" s="42">
        <f t="shared" si="31"/>
        <v>-7.5859571273634945</v>
      </c>
      <c r="I122" s="43">
        <f t="shared" si="30"/>
        <v>-0.99949247121394369</v>
      </c>
      <c r="J122" s="44">
        <f t="shared" si="32"/>
        <v>3.8064658954231154E-2</v>
      </c>
      <c r="K122" s="45">
        <f t="shared" si="21"/>
        <v>2627.1087866632338</v>
      </c>
      <c r="L122" s="46">
        <f t="shared" si="33"/>
        <v>-620.00000000000011</v>
      </c>
      <c r="M122" s="46">
        <f t="shared" si="26"/>
        <v>-520.00000000000011</v>
      </c>
      <c r="N122" s="46">
        <f t="shared" si="34"/>
        <v>-720</v>
      </c>
      <c r="O122" s="42">
        <f t="shared" si="27"/>
        <v>-7.2</v>
      </c>
      <c r="P122" s="43">
        <f t="shared" si="28"/>
        <v>-3.6000000000000005</v>
      </c>
      <c r="R122" s="15">
        <f t="shared" si="29"/>
        <v>-6.2005075287860567</v>
      </c>
      <c r="T122" s="56"/>
    </row>
    <row r="123" spans="8:20" x14ac:dyDescent="0.2">
      <c r="H123" s="42">
        <f t="shared" si="31"/>
        <v>-7.6913176430213204</v>
      </c>
      <c r="I123" s="43">
        <f t="shared" si="30"/>
        <v>-0.99954322409254925</v>
      </c>
      <c r="J123" s="44">
        <f t="shared" si="32"/>
        <v>3.4258193058808041E-2</v>
      </c>
      <c r="K123" s="45">
        <f t="shared" si="21"/>
        <v>2919.0097629591482</v>
      </c>
      <c r="L123" s="46">
        <f t="shared" si="33"/>
        <v>-630.00000000000011</v>
      </c>
      <c r="M123" s="46">
        <f t="shared" si="26"/>
        <v>-530.00000000000011</v>
      </c>
      <c r="N123" s="46">
        <f t="shared" si="34"/>
        <v>-730</v>
      </c>
      <c r="O123" s="42">
        <f t="shared" si="27"/>
        <v>-7.3</v>
      </c>
      <c r="P123" s="43">
        <f t="shared" si="28"/>
        <v>-3.6500000000000004</v>
      </c>
      <c r="R123" s="15">
        <f t="shared" si="29"/>
        <v>-6.3004567759074508</v>
      </c>
      <c r="T123" s="56"/>
    </row>
    <row r="124" spans="8:20" x14ac:dyDescent="0.2">
      <c r="H124" s="42">
        <f t="shared" si="31"/>
        <v>-7.7966781586791463</v>
      </c>
      <c r="I124" s="43">
        <f t="shared" si="30"/>
        <v>-0.99958890168329428</v>
      </c>
      <c r="J124" s="44">
        <f t="shared" si="32"/>
        <v>3.0832373752927238E-2</v>
      </c>
      <c r="K124" s="45">
        <f t="shared" si="21"/>
        <v>3243.3441810657205</v>
      </c>
      <c r="L124" s="46">
        <f t="shared" si="33"/>
        <v>-640.00000000000011</v>
      </c>
      <c r="M124" s="46">
        <f t="shared" si="26"/>
        <v>-540.00000000000011</v>
      </c>
      <c r="N124" s="46">
        <f t="shared" si="34"/>
        <v>-740</v>
      </c>
      <c r="O124" s="42">
        <f t="shared" si="27"/>
        <v>-7.4</v>
      </c>
      <c r="P124" s="43">
        <f t="shared" si="28"/>
        <v>-3.7000000000000006</v>
      </c>
      <c r="R124" s="15">
        <f t="shared" si="29"/>
        <v>-6.400411098316706</v>
      </c>
      <c r="T124" s="56"/>
    </row>
    <row r="125" spans="8:20" x14ac:dyDescent="0.2">
      <c r="H125" s="42">
        <f t="shared" si="31"/>
        <v>-7.902038674336973</v>
      </c>
      <c r="I125" s="43">
        <f t="shared" si="30"/>
        <v>-0.99963001151496489</v>
      </c>
      <c r="J125" s="44">
        <f t="shared" si="32"/>
        <v>2.7749136377634515E-2</v>
      </c>
      <c r="K125" s="45">
        <f t="shared" si="21"/>
        <v>3603.7157567396889</v>
      </c>
      <c r="L125" s="46">
        <f t="shared" si="33"/>
        <v>-650.00000000000011</v>
      </c>
      <c r="M125" s="46">
        <f t="shared" si="26"/>
        <v>-550.00000000000011</v>
      </c>
      <c r="N125" s="46">
        <f t="shared" si="34"/>
        <v>-750</v>
      </c>
      <c r="O125" s="42">
        <f t="shared" si="27"/>
        <v>-7.5</v>
      </c>
      <c r="P125" s="43">
        <f t="shared" si="28"/>
        <v>-3.7500000000000004</v>
      </c>
      <c r="R125" s="15">
        <f t="shared" si="29"/>
        <v>-6.5003699884850352</v>
      </c>
      <c r="T125" s="56"/>
    </row>
    <row r="126" spans="8:20" x14ac:dyDescent="0.2">
      <c r="H126" s="42">
        <f t="shared" si="31"/>
        <v>-8.0073991899947998</v>
      </c>
      <c r="I126" s="43">
        <f t="shared" si="30"/>
        <v>-0.99966701036346839</v>
      </c>
      <c r="J126" s="44">
        <f t="shared" si="32"/>
        <v>2.4974222739871065E-2</v>
      </c>
      <c r="K126" s="45">
        <f t="shared" si="21"/>
        <v>4004.1286185996541</v>
      </c>
      <c r="L126" s="46">
        <f t="shared" si="33"/>
        <v>-660.00000000000011</v>
      </c>
      <c r="M126" s="46">
        <f t="shared" si="26"/>
        <v>-560.00000000000011</v>
      </c>
      <c r="N126" s="46">
        <f t="shared" si="34"/>
        <v>-760</v>
      </c>
      <c r="O126" s="42">
        <f t="shared" si="27"/>
        <v>-7.6</v>
      </c>
      <c r="P126" s="43">
        <f t="shared" si="28"/>
        <v>-3.8000000000000007</v>
      </c>
      <c r="R126" s="15">
        <f t="shared" si="29"/>
        <v>-6.6003329896365308</v>
      </c>
      <c r="T126" s="56"/>
    </row>
    <row r="127" spans="8:20" x14ac:dyDescent="0.2">
      <c r="H127" s="42">
        <f t="shared" si="31"/>
        <v>-8.1127597056526248</v>
      </c>
      <c r="I127" s="43">
        <f t="shared" si="30"/>
        <v>-0.99970030932712162</v>
      </c>
      <c r="J127" s="44">
        <f t="shared" si="32"/>
        <v>2.2476800465883958E-2</v>
      </c>
      <c r="K127" s="45">
        <f t="shared" si="21"/>
        <v>4449.0317984440608</v>
      </c>
      <c r="L127" s="46">
        <f t="shared" si="33"/>
        <v>-670.00000000000011</v>
      </c>
      <c r="M127" s="46">
        <f t="shared" si="26"/>
        <v>-570.00000000000011</v>
      </c>
      <c r="N127" s="46">
        <f t="shared" si="34"/>
        <v>-770</v>
      </c>
      <c r="O127" s="42">
        <f t="shared" si="27"/>
        <v>-7.7</v>
      </c>
      <c r="P127" s="43">
        <f t="shared" si="28"/>
        <v>-3.8500000000000005</v>
      </c>
      <c r="R127" s="15">
        <f t="shared" si="29"/>
        <v>-6.7002996906728782</v>
      </c>
      <c r="T127" s="56"/>
    </row>
    <row r="128" spans="8:20" x14ac:dyDescent="0.2">
      <c r="H128" s="42">
        <f t="shared" si="31"/>
        <v>-8.2181202213104516</v>
      </c>
      <c r="I128" s="43">
        <f t="shared" si="30"/>
        <v>-0.99973027839440931</v>
      </c>
      <c r="J128" s="44">
        <f t="shared" si="32"/>
        <v>2.0229120419295563E-2</v>
      </c>
      <c r="K128" s="45">
        <f t="shared" si="21"/>
        <v>4943.3686649378442</v>
      </c>
      <c r="L128" s="46">
        <f t="shared" si="33"/>
        <v>-680.00000000000011</v>
      </c>
      <c r="M128" s="46">
        <f t="shared" si="26"/>
        <v>-580.00000000000011</v>
      </c>
      <c r="N128" s="46">
        <f t="shared" si="34"/>
        <v>-780</v>
      </c>
      <c r="O128" s="42">
        <f t="shared" si="27"/>
        <v>-7.8</v>
      </c>
      <c r="P128" s="43">
        <f t="shared" si="28"/>
        <v>-3.9000000000000004</v>
      </c>
      <c r="R128" s="15">
        <f t="shared" si="29"/>
        <v>-6.8002697216055905</v>
      </c>
      <c r="T128" s="56"/>
    </row>
    <row r="129" spans="8:20" x14ac:dyDescent="0.2">
      <c r="H129" s="42">
        <f t="shared" si="31"/>
        <v>-8.3234807369682784</v>
      </c>
      <c r="I129" s="43">
        <f t="shared" si="30"/>
        <v>-0.99975725055496845</v>
      </c>
      <c r="J129" s="44">
        <f t="shared" si="32"/>
        <v>1.8206208377366008E-2</v>
      </c>
      <c r="K129" s="45">
        <f t="shared" si="21"/>
        <v>5492.6318499309382</v>
      </c>
      <c r="L129" s="46">
        <f t="shared" si="33"/>
        <v>-690.00000000000011</v>
      </c>
      <c r="M129" s="46">
        <f t="shared" si="26"/>
        <v>-590.00000000000011</v>
      </c>
      <c r="N129" s="46">
        <f t="shared" si="34"/>
        <v>-790</v>
      </c>
      <c r="O129" s="42">
        <f t="shared" si="27"/>
        <v>-7.9</v>
      </c>
      <c r="P129" s="43">
        <f t="shared" si="28"/>
        <v>-3.9500000000000006</v>
      </c>
      <c r="R129" s="15">
        <f t="shared" si="29"/>
        <v>-6.9002427494450318</v>
      </c>
      <c r="T129" s="56"/>
    </row>
    <row r="130" spans="8:20" x14ac:dyDescent="0.2">
      <c r="H130" s="42">
        <f t="shared" si="31"/>
        <v>-8.4288412526261052</v>
      </c>
      <c r="I130" s="43">
        <f t="shared" si="30"/>
        <v>-0.99978152549947163</v>
      </c>
      <c r="J130" s="44">
        <f t="shared" si="32"/>
        <v>1.6385587539629407E-2</v>
      </c>
      <c r="K130" s="45">
        <f t="shared" si="21"/>
        <v>6102.9242777010422</v>
      </c>
      <c r="L130" s="46">
        <f t="shared" si="33"/>
        <v>-700.00000000000011</v>
      </c>
      <c r="M130" s="46">
        <f t="shared" si="26"/>
        <v>-600.00000000000011</v>
      </c>
      <c r="N130" s="46">
        <f t="shared" si="34"/>
        <v>-800</v>
      </c>
      <c r="O130" s="42">
        <f t="shared" si="27"/>
        <v>-8</v>
      </c>
      <c r="P130" s="43">
        <f t="shared" si="28"/>
        <v>-4.0000000000000009</v>
      </c>
      <c r="R130" s="15">
        <f t="shared" si="29"/>
        <v>-7.000218474500528</v>
      </c>
      <c r="T130" s="56"/>
    </row>
    <row r="131" spans="8:20" x14ac:dyDescent="0.2">
      <c r="H131" s="42">
        <f t="shared" si="31"/>
        <v>-8.5342017682839302</v>
      </c>
      <c r="I131" s="43">
        <f t="shared" si="30"/>
        <v>-0.99980337294952448</v>
      </c>
      <c r="J131" s="44">
        <f t="shared" si="32"/>
        <v>1.4747028785666466E-2</v>
      </c>
      <c r="K131" s="45">
        <f t="shared" si="21"/>
        <v>6781.0269752233808</v>
      </c>
      <c r="L131" s="46">
        <f t="shared" si="33"/>
        <v>-710.00000000000011</v>
      </c>
      <c r="M131" s="46">
        <f t="shared" si="26"/>
        <v>-610.00000000000011</v>
      </c>
      <c r="N131" s="46">
        <f t="shared" si="34"/>
        <v>-810</v>
      </c>
      <c r="O131" s="42">
        <f t="shared" si="27"/>
        <v>-8.1</v>
      </c>
      <c r="P131" s="43">
        <f t="shared" si="28"/>
        <v>-4.0500000000000007</v>
      </c>
      <c r="R131" s="15">
        <f t="shared" si="29"/>
        <v>-7.1001966270504751</v>
      </c>
      <c r="T131" s="56"/>
    </row>
    <row r="132" spans="8:20" x14ac:dyDescent="0.2">
      <c r="H132" s="42">
        <f t="shared" si="31"/>
        <v>-8.639562283941757</v>
      </c>
      <c r="I132" s="43">
        <f t="shared" si="30"/>
        <v>-0.99982303565457209</v>
      </c>
      <c r="J132" s="44">
        <f t="shared" si="32"/>
        <v>1.327232590709982E-2</v>
      </c>
      <c r="K132" s="45">
        <f t="shared" si="21"/>
        <v>7534.4744169148671</v>
      </c>
      <c r="L132" s="46">
        <f t="shared" si="33"/>
        <v>-720.00000000000011</v>
      </c>
      <c r="M132" s="46">
        <f t="shared" si="26"/>
        <v>-620.00000000000011</v>
      </c>
      <c r="N132" s="46">
        <f t="shared" si="34"/>
        <v>-820</v>
      </c>
      <c r="O132" s="42">
        <f t="shared" si="27"/>
        <v>-8.1999999999999993</v>
      </c>
      <c r="P132" s="43">
        <f t="shared" si="28"/>
        <v>-4.1000000000000005</v>
      </c>
      <c r="R132" s="15">
        <f t="shared" si="29"/>
        <v>-7.2001769643454274</v>
      </c>
      <c r="T132" s="56"/>
    </row>
    <row r="133" spans="8:20" x14ac:dyDescent="0.2">
      <c r="H133" s="42">
        <f t="shared" si="31"/>
        <v>-8.7449227995995837</v>
      </c>
      <c r="I133" s="43">
        <f t="shared" si="30"/>
        <v>-0.99984073208911484</v>
      </c>
      <c r="J133" s="44">
        <f t="shared" si="32"/>
        <v>1.1945093316389838E-2</v>
      </c>
      <c r="K133" s="45">
        <f t="shared" si="21"/>
        <v>8371.6382410165188</v>
      </c>
      <c r="L133" s="46">
        <f t="shared" si="33"/>
        <v>-730.00000000000011</v>
      </c>
      <c r="M133" s="46">
        <f t="shared" si="26"/>
        <v>-630.00000000000011</v>
      </c>
      <c r="N133" s="46">
        <f t="shared" si="34"/>
        <v>-830</v>
      </c>
      <c r="O133" s="42">
        <f t="shared" si="27"/>
        <v>-8.3000000000000007</v>
      </c>
      <c r="P133" s="43">
        <f t="shared" si="28"/>
        <v>-4.1500000000000004</v>
      </c>
      <c r="R133" s="15">
        <f t="shared" si="29"/>
        <v>-7.3001592679108862</v>
      </c>
      <c r="T133" s="56"/>
    </row>
    <row r="134" spans="8:20" x14ac:dyDescent="0.2">
      <c r="H134" s="42">
        <f t="shared" si="31"/>
        <v>-8.8502833152574087</v>
      </c>
      <c r="I134" s="43">
        <f t="shared" si="30"/>
        <v>-0.99985665888020336</v>
      </c>
      <c r="J134" s="44">
        <f t="shared" si="32"/>
        <v>1.0750583984750855E-2</v>
      </c>
      <c r="K134" s="45">
        <f t="shared" si="21"/>
        <v>9301.8202677961308</v>
      </c>
      <c r="L134" s="46">
        <f t="shared" si="33"/>
        <v>-740.00000000000011</v>
      </c>
      <c r="M134" s="46">
        <f t="shared" si="26"/>
        <v>-640.00000000000011</v>
      </c>
      <c r="N134" s="46">
        <f t="shared" si="34"/>
        <v>-840</v>
      </c>
      <c r="O134" s="42">
        <f t="shared" si="27"/>
        <v>-8.4</v>
      </c>
      <c r="P134" s="43">
        <f t="shared" si="28"/>
        <v>-4.2</v>
      </c>
      <c r="R134" s="15">
        <f t="shared" si="29"/>
        <v>-7.4001433411197972</v>
      </c>
      <c r="T134" s="56"/>
    </row>
    <row r="135" spans="8:20" x14ac:dyDescent="0.2">
      <c r="H135" s="42">
        <f t="shared" si="31"/>
        <v>-8.9556438309152355</v>
      </c>
      <c r="I135" s="43">
        <f t="shared" si="30"/>
        <v>-0.99987099299218296</v>
      </c>
      <c r="J135" s="44">
        <f t="shared" si="32"/>
        <v>9.67552558627577E-3</v>
      </c>
      <c r="K135" s="45">
        <f t="shared" si="21"/>
        <v>10335.355853106812</v>
      </c>
      <c r="L135" s="46">
        <f t="shared" si="33"/>
        <v>-750.00000000000011</v>
      </c>
      <c r="M135" s="46">
        <f t="shared" si="26"/>
        <v>-650.00000000000011</v>
      </c>
      <c r="N135" s="46">
        <f t="shared" si="34"/>
        <v>-850</v>
      </c>
      <c r="O135" s="42">
        <f t="shared" si="27"/>
        <v>-8.5</v>
      </c>
      <c r="P135" s="43">
        <f t="shared" si="28"/>
        <v>-4.2500000000000009</v>
      </c>
      <c r="R135" s="15">
        <f t="shared" si="29"/>
        <v>-7.5001290070078168</v>
      </c>
      <c r="T135" s="56"/>
    </row>
    <row r="136" spans="8:20" x14ac:dyDescent="0.2">
      <c r="H136" s="42">
        <f t="shared" si="31"/>
        <v>-9.0610043465730623</v>
      </c>
      <c r="I136" s="43">
        <f t="shared" si="30"/>
        <v>-0.9998838936929646</v>
      </c>
      <c r="J136" s="44">
        <f t="shared" si="32"/>
        <v>8.7079730276481936E-3</v>
      </c>
      <c r="K136" s="45">
        <f t="shared" si="21"/>
        <v>11483.728725674235</v>
      </c>
      <c r="L136" s="46">
        <f t="shared" si="33"/>
        <v>-760.00000000000011</v>
      </c>
      <c r="M136" s="46">
        <f t="shared" si="26"/>
        <v>-660.00000000000011</v>
      </c>
      <c r="N136" s="46">
        <f t="shared" si="34"/>
        <v>-860</v>
      </c>
      <c r="O136" s="42">
        <f t="shared" ref="O136:O167" si="35">N136/$B$2</f>
        <v>-8.6</v>
      </c>
      <c r="P136" s="43">
        <f t="shared" ref="P136:P151" si="36">(M136-200)/200</f>
        <v>-4.3000000000000007</v>
      </c>
      <c r="R136" s="15">
        <f t="shared" ref="R136:R151" si="37">O136-I136</f>
        <v>-7.600116106307035</v>
      </c>
      <c r="T136" s="56"/>
    </row>
    <row r="137" spans="8:20" x14ac:dyDescent="0.2">
      <c r="H137" s="42">
        <f t="shared" si="31"/>
        <v>-9.1663648622308873</v>
      </c>
      <c r="I137" s="43">
        <f t="shared" si="30"/>
        <v>-0.99989550432366814</v>
      </c>
      <c r="J137" s="44">
        <f t="shared" si="32"/>
        <v>7.8371757248833739E-3</v>
      </c>
      <c r="K137" s="45">
        <f t="shared" ref="K137:K151" si="38">$B$2/J137</f>
        <v>12759.698584082484</v>
      </c>
      <c r="L137" s="46">
        <f t="shared" si="33"/>
        <v>-770.00000000000011</v>
      </c>
      <c r="M137" s="46">
        <f t="shared" si="26"/>
        <v>-670.00000000000011</v>
      </c>
      <c r="N137" s="46">
        <f t="shared" si="34"/>
        <v>-870</v>
      </c>
      <c r="O137" s="42">
        <f t="shared" si="35"/>
        <v>-8.6999999999999993</v>
      </c>
      <c r="P137" s="43">
        <f t="shared" si="36"/>
        <v>-4.3500000000000005</v>
      </c>
      <c r="R137" s="15">
        <f t="shared" si="37"/>
        <v>-7.7001044956763316</v>
      </c>
      <c r="T137" s="56"/>
    </row>
    <row r="138" spans="8:20" x14ac:dyDescent="0.2">
      <c r="H138" s="42">
        <f t="shared" si="31"/>
        <v>-9.2717253778887141</v>
      </c>
      <c r="I138" s="43">
        <f t="shared" si="30"/>
        <v>-0.99990595389130132</v>
      </c>
      <c r="J138" s="44">
        <f t="shared" si="32"/>
        <v>7.0534581523950361E-3</v>
      </c>
      <c r="K138" s="45">
        <f t="shared" si="38"/>
        <v>14177.44287120276</v>
      </c>
      <c r="L138" s="46">
        <f t="shared" si="33"/>
        <v>-780.00000000000011</v>
      </c>
      <c r="M138" s="46">
        <f t="shared" si="26"/>
        <v>-680.00000000000011</v>
      </c>
      <c r="N138" s="46">
        <f t="shared" si="34"/>
        <v>-880</v>
      </c>
      <c r="O138" s="42">
        <f t="shared" si="35"/>
        <v>-8.8000000000000007</v>
      </c>
      <c r="P138" s="43">
        <f t="shared" si="36"/>
        <v>-4.4000000000000004</v>
      </c>
      <c r="R138" s="15">
        <f t="shared" si="37"/>
        <v>-7.8000940461086996</v>
      </c>
      <c r="T138" s="56"/>
    </row>
    <row r="139" spans="8:20" x14ac:dyDescent="0.2">
      <c r="H139" s="42">
        <f t="shared" si="31"/>
        <v>-9.3770858935465409</v>
      </c>
      <c r="I139" s="43">
        <f t="shared" si="30"/>
        <v>-0.99991535850217128</v>
      </c>
      <c r="J139" s="44">
        <f t="shared" si="32"/>
        <v>6.3481123371555322E-3</v>
      </c>
      <c r="K139" s="45">
        <f t="shared" si="38"/>
        <v>15752.714301336402</v>
      </c>
      <c r="L139" s="46">
        <f t="shared" si="33"/>
        <v>-790.00000000000011</v>
      </c>
      <c r="M139" s="46">
        <f t="shared" si="26"/>
        <v>-690.00000000000011</v>
      </c>
      <c r="N139" s="46">
        <f t="shared" si="34"/>
        <v>-890</v>
      </c>
      <c r="O139" s="42">
        <f t="shared" si="35"/>
        <v>-8.9</v>
      </c>
      <c r="P139" s="43">
        <f t="shared" si="36"/>
        <v>-4.45</v>
      </c>
      <c r="R139" s="15">
        <f t="shared" si="37"/>
        <v>-7.9000846414978287</v>
      </c>
      <c r="T139" s="56"/>
    </row>
    <row r="140" spans="8:20" x14ac:dyDescent="0.2">
      <c r="H140" s="42">
        <f t="shared" si="31"/>
        <v>-9.4824464092043677</v>
      </c>
      <c r="I140" s="43">
        <f t="shared" si="30"/>
        <v>-0.99992382265195412</v>
      </c>
      <c r="J140" s="44">
        <f t="shared" si="32"/>
        <v>5.7133011034399793E-3</v>
      </c>
      <c r="K140" s="45">
        <f t="shared" si="38"/>
        <v>17503.015890373779</v>
      </c>
      <c r="L140" s="46">
        <f t="shared" si="33"/>
        <v>-800.00000000000011</v>
      </c>
      <c r="M140" s="46">
        <f t="shared" si="26"/>
        <v>-700.00000000000011</v>
      </c>
      <c r="N140" s="46">
        <f t="shared" si="34"/>
        <v>-900</v>
      </c>
      <c r="O140" s="42">
        <f t="shared" si="35"/>
        <v>-9</v>
      </c>
      <c r="P140" s="43">
        <f t="shared" si="36"/>
        <v>-4.5000000000000009</v>
      </c>
      <c r="R140" s="15">
        <f t="shared" si="37"/>
        <v>-8.0000761773480455</v>
      </c>
      <c r="T140" s="56"/>
    </row>
    <row r="141" spans="8:20" x14ac:dyDescent="0.2">
      <c r="H141" s="42">
        <f t="shared" si="31"/>
        <v>-9.5878069248621927</v>
      </c>
      <c r="I141" s="43">
        <f t="shared" si="30"/>
        <v>-0.99993144038675874</v>
      </c>
      <c r="J141" s="44">
        <f t="shared" si="32"/>
        <v>5.1419709930959814E-3</v>
      </c>
      <c r="K141" s="45">
        <f t="shared" si="38"/>
        <v>19447.795433748644</v>
      </c>
      <c r="L141" s="46">
        <f t="shared" si="33"/>
        <v>-810.00000000000011</v>
      </c>
      <c r="M141" s="46">
        <f t="shared" si="26"/>
        <v>-710.00000000000011</v>
      </c>
      <c r="N141" s="46">
        <f t="shared" si="34"/>
        <v>-910</v>
      </c>
      <c r="O141" s="42">
        <f t="shared" si="35"/>
        <v>-9.1</v>
      </c>
      <c r="P141" s="43">
        <f t="shared" si="36"/>
        <v>-4.5500000000000007</v>
      </c>
      <c r="R141" s="15">
        <f t="shared" si="37"/>
        <v>-8.1000685596132413</v>
      </c>
      <c r="T141" s="56"/>
    </row>
    <row r="142" spans="8:20" x14ac:dyDescent="0.2">
      <c r="H142" s="42">
        <f t="shared" si="31"/>
        <v>-9.6931674405200194</v>
      </c>
      <c r="I142" s="43">
        <f t="shared" si="30"/>
        <v>-0.99993829634808284</v>
      </c>
      <c r="J142" s="44">
        <f t="shared" si="32"/>
        <v>4.6277738937863834E-3</v>
      </c>
      <c r="K142" s="45">
        <f t="shared" si="38"/>
        <v>21608.661593054047</v>
      </c>
      <c r="L142" s="46">
        <f t="shared" si="33"/>
        <v>-820.00000000000011</v>
      </c>
      <c r="M142" s="46">
        <f t="shared" si="26"/>
        <v>-720.00000000000011</v>
      </c>
      <c r="N142" s="46">
        <f t="shared" si="34"/>
        <v>-920</v>
      </c>
      <c r="O142" s="42">
        <f t="shared" si="35"/>
        <v>-9.1999999999999993</v>
      </c>
      <c r="P142" s="43">
        <f t="shared" si="36"/>
        <v>-4.6000000000000005</v>
      </c>
      <c r="R142" s="15">
        <f t="shared" si="37"/>
        <v>-8.200061703651917</v>
      </c>
      <c r="T142" s="56"/>
    </row>
    <row r="143" spans="8:20" x14ac:dyDescent="0.2">
      <c r="H143" s="42">
        <f t="shared" si="31"/>
        <v>-9.7985279561778462</v>
      </c>
      <c r="I143" s="43">
        <f t="shared" si="30"/>
        <v>-0.99994446671327453</v>
      </c>
      <c r="J143" s="44">
        <f t="shared" si="32"/>
        <v>4.1649965044077454E-3</v>
      </c>
      <c r="K143" s="45">
        <f t="shared" si="38"/>
        <v>24009.623992282272</v>
      </c>
      <c r="L143" s="46">
        <f t="shared" si="33"/>
        <v>-830.00000000000011</v>
      </c>
      <c r="M143" s="46">
        <f t="shared" si="26"/>
        <v>-730.00000000000011</v>
      </c>
      <c r="N143" s="46">
        <f t="shared" si="34"/>
        <v>-930</v>
      </c>
      <c r="O143" s="42">
        <f t="shared" si="35"/>
        <v>-9.3000000000000007</v>
      </c>
      <c r="P143" s="43">
        <f t="shared" si="36"/>
        <v>-4.6500000000000004</v>
      </c>
      <c r="R143" s="15">
        <f t="shared" si="37"/>
        <v>-8.3000555332867254</v>
      </c>
      <c r="T143" s="56"/>
    </row>
    <row r="144" spans="8:20" x14ac:dyDescent="0.2">
      <c r="H144" s="42">
        <f t="shared" si="31"/>
        <v>-9.903888471835673</v>
      </c>
      <c r="I144" s="43">
        <f t="shared" si="30"/>
        <v>-0.999950020041947</v>
      </c>
      <c r="J144" s="44">
        <f t="shared" si="32"/>
        <v>3.748496853966971E-3</v>
      </c>
      <c r="K144" s="45">
        <f t="shared" si="38"/>
        <v>26677.359991424746</v>
      </c>
      <c r="L144" s="46">
        <f t="shared" si="33"/>
        <v>-840.00000000000011</v>
      </c>
      <c r="M144" s="46">
        <f t="shared" si="26"/>
        <v>-740.00000000000011</v>
      </c>
      <c r="N144" s="46">
        <f t="shared" si="34"/>
        <v>-940</v>
      </c>
      <c r="O144" s="42">
        <f t="shared" si="35"/>
        <v>-9.4</v>
      </c>
      <c r="P144" s="43">
        <f t="shared" si="36"/>
        <v>-4.7</v>
      </c>
      <c r="R144" s="15">
        <f t="shared" si="37"/>
        <v>-8.4000499799580535</v>
      </c>
      <c r="T144" s="56"/>
    </row>
    <row r="145" spans="8:20" x14ac:dyDescent="0.2">
      <c r="H145" s="42">
        <f t="shared" si="31"/>
        <v>-10.009248987493498</v>
      </c>
      <c r="I145" s="43">
        <f t="shared" si="30"/>
        <v>-0.99995501803775233</v>
      </c>
      <c r="J145" s="44">
        <f t="shared" si="32"/>
        <v>3.3736471685702736E-3</v>
      </c>
      <c r="K145" s="45">
        <f t="shared" si="38"/>
        <v>29641.511101583052</v>
      </c>
      <c r="L145" s="46">
        <f t="shared" si="33"/>
        <v>-850.00000000000011</v>
      </c>
      <c r="M145" s="46">
        <f t="shared" si="26"/>
        <v>-750.00000000000011</v>
      </c>
      <c r="N145" s="46">
        <f t="shared" si="34"/>
        <v>-950</v>
      </c>
      <c r="O145" s="42">
        <f t="shared" si="35"/>
        <v>-9.5</v>
      </c>
      <c r="P145" s="43">
        <f t="shared" si="36"/>
        <v>-4.7500000000000009</v>
      </c>
      <c r="R145" s="15">
        <f t="shared" si="37"/>
        <v>-8.5000449819622474</v>
      </c>
      <c r="T145" s="56"/>
    </row>
    <row r="146" spans="8:20" x14ac:dyDescent="0.2">
      <c r="H146" s="42">
        <f t="shared" si="31"/>
        <v>-10.114609503151325</v>
      </c>
      <c r="I146" s="43">
        <f t="shared" si="30"/>
        <v>-0.99995951623397705</v>
      </c>
      <c r="J146" s="44">
        <f t="shared" si="32"/>
        <v>3.0362824517132462E-3</v>
      </c>
      <c r="K146" s="45">
        <f t="shared" si="38"/>
        <v>32935.01233509228</v>
      </c>
      <c r="L146" s="46">
        <f t="shared" si="33"/>
        <v>-860.00000000000011</v>
      </c>
      <c r="M146" s="46">
        <f t="shared" si="26"/>
        <v>-760.00000000000011</v>
      </c>
      <c r="N146" s="46">
        <f t="shared" si="34"/>
        <v>-960</v>
      </c>
      <c r="O146" s="42">
        <f t="shared" si="35"/>
        <v>-9.6</v>
      </c>
      <c r="P146" s="43">
        <f t="shared" si="36"/>
        <v>-4.8000000000000007</v>
      </c>
      <c r="R146" s="15">
        <f t="shared" si="37"/>
        <v>-8.6000404837660227</v>
      </c>
      <c r="T146" s="56"/>
    </row>
    <row r="147" spans="8:20" x14ac:dyDescent="0.2">
      <c r="H147" s="42">
        <f t="shared" si="31"/>
        <v>-10.219970018809152</v>
      </c>
      <c r="I147" s="43">
        <f t="shared" si="30"/>
        <v>-0.99996356461057945</v>
      </c>
      <c r="J147" s="44">
        <f t="shared" si="32"/>
        <v>2.7326542065419217E-3</v>
      </c>
      <c r="K147" s="45">
        <f t="shared" si="38"/>
        <v>36594.458150102531</v>
      </c>
      <c r="L147" s="46">
        <f t="shared" si="33"/>
        <v>-870.00000000000011</v>
      </c>
      <c r="M147" s="46">
        <f t="shared" si="26"/>
        <v>-770.00000000000011</v>
      </c>
      <c r="N147" s="46">
        <f t="shared" si="34"/>
        <v>-970</v>
      </c>
      <c r="O147" s="42">
        <f t="shared" si="35"/>
        <v>-9.6999999999999993</v>
      </c>
      <c r="P147" s="43">
        <f t="shared" si="36"/>
        <v>-4.8500000000000005</v>
      </c>
      <c r="R147" s="15">
        <f t="shared" si="37"/>
        <v>-8.7000364353894195</v>
      </c>
      <c r="T147" s="56"/>
    </row>
    <row r="148" spans="8:20" x14ac:dyDescent="0.2">
      <c r="H148" s="42">
        <f t="shared" si="31"/>
        <v>-10.325330534466977</v>
      </c>
      <c r="I148" s="43">
        <f t="shared" si="30"/>
        <v>-0.99996720814952145</v>
      </c>
      <c r="J148" s="44">
        <f t="shared" si="32"/>
        <v>2.4593887858877297E-3</v>
      </c>
      <c r="K148" s="45">
        <f t="shared" si="38"/>
        <v>40660.509055669478</v>
      </c>
      <c r="L148" s="46">
        <f t="shared" si="33"/>
        <v>-880.00000000000011</v>
      </c>
      <c r="M148" s="46">
        <f t="shared" si="26"/>
        <v>-780.00000000000011</v>
      </c>
      <c r="N148" s="46">
        <f t="shared" ref="N148:N179" si="39">M148-M147+N147</f>
        <v>-980</v>
      </c>
      <c r="O148" s="42">
        <f t="shared" si="35"/>
        <v>-9.8000000000000007</v>
      </c>
      <c r="P148" s="43">
        <f t="shared" si="36"/>
        <v>-4.9000000000000004</v>
      </c>
      <c r="R148" s="15">
        <f t="shared" si="37"/>
        <v>-8.8000327918504802</v>
      </c>
      <c r="T148" s="56"/>
    </row>
    <row r="149" spans="8:20" x14ac:dyDescent="0.2">
      <c r="H149" s="42">
        <f t="shared" si="31"/>
        <v>-10.430691050124803</v>
      </c>
      <c r="I149" s="43">
        <f t="shared" si="30"/>
        <v>-0.99997048733456928</v>
      </c>
      <c r="J149" s="44">
        <f t="shared" si="32"/>
        <v>2.2134499072989566E-3</v>
      </c>
      <c r="K149" s="45">
        <f t="shared" si="38"/>
        <v>45178.343395188313</v>
      </c>
      <c r="L149" s="46">
        <f t="shared" si="33"/>
        <v>-890.00000000000011</v>
      </c>
      <c r="M149" s="46">
        <f t="shared" si="26"/>
        <v>-790.00000000000011</v>
      </c>
      <c r="N149" s="46">
        <f t="shared" si="39"/>
        <v>-990</v>
      </c>
      <c r="O149" s="42">
        <f t="shared" si="35"/>
        <v>-9.9</v>
      </c>
      <c r="P149" s="43">
        <f t="shared" si="36"/>
        <v>-4.95</v>
      </c>
      <c r="R149" s="15">
        <f t="shared" si="37"/>
        <v>-8.9000295126654319</v>
      </c>
      <c r="T149" s="56"/>
    </row>
    <row r="150" spans="8:20" x14ac:dyDescent="0.2">
      <c r="H150" s="42">
        <f t="shared" si="31"/>
        <v>-10.53605156578263</v>
      </c>
      <c r="I150" s="43">
        <f t="shared" si="30"/>
        <v>-0.99997343860111243</v>
      </c>
      <c r="J150" s="44">
        <f t="shared" si="32"/>
        <v>1.9921049165690609E-3</v>
      </c>
      <c r="K150" s="45">
        <f t="shared" si="38"/>
        <v>50198.159327987014</v>
      </c>
      <c r="L150" s="46">
        <f t="shared" si="33"/>
        <v>-900.00000000000011</v>
      </c>
      <c r="M150" s="46">
        <f t="shared" si="26"/>
        <v>-800.00000000000011</v>
      </c>
      <c r="N150" s="46">
        <f t="shared" si="39"/>
        <v>-1000</v>
      </c>
      <c r="O150" s="42">
        <f t="shared" si="35"/>
        <v>-10</v>
      </c>
      <c r="P150" s="43">
        <f t="shared" si="36"/>
        <v>-5.0000000000000009</v>
      </c>
      <c r="R150" s="15">
        <f t="shared" si="37"/>
        <v>-9.0000265613988883</v>
      </c>
      <c r="T150" s="56"/>
    </row>
    <row r="151" spans="8:20" x14ac:dyDescent="0.2">
      <c r="H151" s="42">
        <f t="shared" si="31"/>
        <v>-10.641412081440457</v>
      </c>
      <c r="I151" s="43">
        <f t="shared" si="30"/>
        <v>-0.99997609474100124</v>
      </c>
      <c r="J151" s="44">
        <f t="shared" si="32"/>
        <v>1.7928944249121547E-3</v>
      </c>
      <c r="K151" s="45">
        <f t="shared" si="38"/>
        <v>55775.732586652244</v>
      </c>
      <c r="L151" s="46">
        <f t="shared" si="33"/>
        <v>-910.00000000000011</v>
      </c>
      <c r="M151" s="46">
        <f t="shared" si="26"/>
        <v>-810.00000000000011</v>
      </c>
      <c r="N151" s="46">
        <f t="shared" si="39"/>
        <v>-1010</v>
      </c>
      <c r="O151" s="42">
        <f t="shared" si="35"/>
        <v>-10.1</v>
      </c>
      <c r="P151" s="43">
        <f t="shared" si="36"/>
        <v>-5.0500000000000007</v>
      </c>
      <c r="R151" s="15">
        <f t="shared" si="37"/>
        <v>-9.1000239052589986</v>
      </c>
      <c r="T151" s="56"/>
    </row>
    <row r="152" spans="8:20" x14ac:dyDescent="0.2">
      <c r="H152" s="4"/>
      <c r="I152" s="33"/>
      <c r="L152" s="2"/>
      <c r="M152" s="2"/>
      <c r="N152" s="2"/>
      <c r="P152" s="33"/>
    </row>
    <row r="153" spans="8:20" x14ac:dyDescent="0.2">
      <c r="H153" s="4"/>
      <c r="I153" s="33"/>
      <c r="L153" s="2"/>
      <c r="M153" s="2"/>
      <c r="N153" s="2"/>
      <c r="P153" s="33"/>
    </row>
    <row r="154" spans="8:20" x14ac:dyDescent="0.2">
      <c r="H154" s="4"/>
      <c r="I154" s="33"/>
      <c r="L154" s="2"/>
      <c r="M154" s="2"/>
      <c r="N154" s="2"/>
      <c r="P154" s="33"/>
    </row>
    <row r="155" spans="8:20" x14ac:dyDescent="0.2">
      <c r="H155" s="4"/>
      <c r="I155" s="33"/>
      <c r="L155" s="2"/>
      <c r="M155" s="2"/>
      <c r="N155" s="2"/>
      <c r="P155" s="33"/>
    </row>
    <row r="156" spans="8:20" x14ac:dyDescent="0.2">
      <c r="H156" s="4"/>
      <c r="I156" s="33"/>
      <c r="L156" s="2"/>
      <c r="M156" s="2"/>
      <c r="N156" s="2"/>
      <c r="P156" s="33"/>
    </row>
    <row r="157" spans="8:20" x14ac:dyDescent="0.2">
      <c r="H157" s="4"/>
      <c r="I157" s="33"/>
      <c r="L157" s="2"/>
      <c r="M157" s="2"/>
      <c r="N157" s="2"/>
      <c r="P157" s="33"/>
    </row>
    <row r="158" spans="8:20" x14ac:dyDescent="0.2">
      <c r="H158" s="4"/>
      <c r="I158" s="33"/>
      <c r="L158" s="2"/>
      <c r="M158" s="2"/>
      <c r="N158" s="2"/>
      <c r="P158" s="33"/>
    </row>
    <row r="159" spans="8:20" x14ac:dyDescent="0.2">
      <c r="H159" s="4"/>
      <c r="I159" s="33"/>
      <c r="L159" s="2"/>
      <c r="M159" s="2"/>
      <c r="N159" s="2"/>
      <c r="P159" s="33"/>
    </row>
    <row r="160" spans="8:20" x14ac:dyDescent="0.2">
      <c r="H160" s="4"/>
      <c r="I160" s="33"/>
      <c r="L160" s="2"/>
      <c r="M160" s="2"/>
      <c r="N160" s="2"/>
      <c r="P160" s="33"/>
    </row>
    <row r="161" spans="8:16" x14ac:dyDescent="0.2">
      <c r="H161" s="4"/>
      <c r="I161" s="33"/>
      <c r="L161" s="2"/>
      <c r="M161" s="2"/>
      <c r="N161" s="2"/>
      <c r="P161" s="33"/>
    </row>
    <row r="162" spans="8:16" x14ac:dyDescent="0.2">
      <c r="H162" s="4"/>
      <c r="I162" s="33"/>
      <c r="L162" s="2"/>
      <c r="M162" s="2"/>
      <c r="N162" s="2"/>
      <c r="P162" s="33"/>
    </row>
    <row r="163" spans="8:16" x14ac:dyDescent="0.2">
      <c r="H163" s="4"/>
      <c r="I163" s="33"/>
      <c r="L163" s="2"/>
      <c r="M163" s="2"/>
      <c r="N163" s="2"/>
      <c r="P163" s="33"/>
    </row>
    <row r="164" spans="8:16" x14ac:dyDescent="0.2">
      <c r="H164" s="4"/>
      <c r="I164" s="33"/>
      <c r="L164" s="2"/>
      <c r="M164" s="2"/>
      <c r="N164" s="2"/>
      <c r="P164" s="33"/>
    </row>
    <row r="165" spans="8:16" x14ac:dyDescent="0.2">
      <c r="H165" s="4"/>
      <c r="I165" s="33"/>
      <c r="L165" s="2"/>
      <c r="M165" s="2"/>
      <c r="N165" s="2"/>
      <c r="P165" s="33"/>
    </row>
    <row r="166" spans="8:16" x14ac:dyDescent="0.2">
      <c r="H166" s="4"/>
      <c r="I166" s="33"/>
      <c r="L166" s="2"/>
      <c r="M166" s="2"/>
      <c r="N166" s="2"/>
      <c r="P166" s="33"/>
    </row>
    <row r="167" spans="8:16" x14ac:dyDescent="0.2">
      <c r="H167" s="4"/>
      <c r="I167" s="33"/>
      <c r="L167" s="2"/>
      <c r="M167" s="2"/>
      <c r="N167" s="2"/>
      <c r="P167" s="33"/>
    </row>
    <row r="168" spans="8:16" x14ac:dyDescent="0.2">
      <c r="H168" s="4"/>
      <c r="I168" s="33"/>
      <c r="L168" s="2"/>
      <c r="M168" s="2"/>
      <c r="N168" s="2"/>
      <c r="P168" s="33"/>
    </row>
    <row r="169" spans="8:16" x14ac:dyDescent="0.2">
      <c r="H169" s="4"/>
      <c r="I169" s="33"/>
      <c r="L169" s="2"/>
      <c r="M169" s="2"/>
      <c r="N169" s="2"/>
      <c r="P169" s="33"/>
    </row>
    <row r="170" spans="8:16" x14ac:dyDescent="0.2">
      <c r="H170" s="4"/>
      <c r="I170" s="33"/>
      <c r="L170" s="2"/>
      <c r="M170" s="2"/>
      <c r="N170" s="2"/>
      <c r="P170" s="33"/>
    </row>
    <row r="171" spans="8:16" x14ac:dyDescent="0.2">
      <c r="H171" s="4"/>
      <c r="I171" s="33"/>
      <c r="L171" s="2"/>
      <c r="M171" s="2"/>
      <c r="N171" s="2"/>
      <c r="P171" s="33"/>
    </row>
    <row r="172" spans="8:16" x14ac:dyDescent="0.2">
      <c r="H172" s="4"/>
      <c r="I172" s="33"/>
      <c r="L172" s="2"/>
      <c r="M172" s="2"/>
      <c r="N172" s="2"/>
      <c r="P172" s="33"/>
    </row>
    <row r="173" spans="8:16" x14ac:dyDescent="0.2">
      <c r="H173" s="4"/>
      <c r="I173" s="33"/>
      <c r="L173" s="2"/>
      <c r="M173" s="2"/>
      <c r="N173" s="2"/>
      <c r="P173" s="33"/>
    </row>
    <row r="174" spans="8:16" x14ac:dyDescent="0.2">
      <c r="H174" s="4"/>
      <c r="I174" s="33"/>
      <c r="L174" s="2"/>
      <c r="M174" s="2"/>
      <c r="N174" s="2"/>
      <c r="P174" s="33"/>
    </row>
    <row r="175" spans="8:16" x14ac:dyDescent="0.2">
      <c r="H175" s="4"/>
      <c r="I175" s="33"/>
      <c r="L175" s="2"/>
      <c r="M175" s="2"/>
      <c r="N175" s="2"/>
      <c r="P175" s="33"/>
    </row>
    <row r="176" spans="8:16" x14ac:dyDescent="0.2">
      <c r="H176" s="4"/>
      <c r="I176" s="33"/>
      <c r="L176" s="2"/>
      <c r="M176" s="2"/>
      <c r="N176" s="2"/>
      <c r="P176" s="33"/>
    </row>
    <row r="177" spans="8:16" x14ac:dyDescent="0.2">
      <c r="H177" s="4"/>
      <c r="I177" s="33"/>
      <c r="L177" s="2"/>
      <c r="M177" s="2"/>
      <c r="N177" s="2"/>
      <c r="P177" s="33"/>
    </row>
    <row r="178" spans="8:16" x14ac:dyDescent="0.2">
      <c r="H178" s="4"/>
      <c r="I178" s="33"/>
      <c r="L178" s="2"/>
      <c r="M178" s="2"/>
      <c r="N178" s="2"/>
      <c r="P178" s="33"/>
    </row>
    <row r="179" spans="8:16" x14ac:dyDescent="0.2">
      <c r="H179" s="4"/>
      <c r="I179" s="33"/>
      <c r="L179" s="2"/>
      <c r="M179" s="2"/>
      <c r="N179" s="2"/>
      <c r="P179" s="33"/>
    </row>
    <row r="180" spans="8:16" x14ac:dyDescent="0.2">
      <c r="H180" s="4"/>
      <c r="I180" s="33"/>
      <c r="L180" s="2"/>
      <c r="M180" s="2"/>
      <c r="N180" s="2"/>
      <c r="P180" s="33"/>
    </row>
    <row r="181" spans="8:16" x14ac:dyDescent="0.2">
      <c r="H181" s="4"/>
      <c r="I181" s="33"/>
      <c r="L181" s="2"/>
      <c r="M181" s="2"/>
      <c r="N181" s="2"/>
      <c r="P181" s="33"/>
    </row>
    <row r="182" spans="8:16" x14ac:dyDescent="0.2">
      <c r="H182" s="4"/>
      <c r="I182" s="33"/>
      <c r="L182" s="2"/>
      <c r="M182" s="2"/>
      <c r="N182" s="2"/>
      <c r="P182" s="33"/>
    </row>
    <row r="183" spans="8:16" x14ac:dyDescent="0.2">
      <c r="H183" s="4"/>
      <c r="I183" s="33"/>
      <c r="L183" s="2"/>
      <c r="M183" s="2"/>
      <c r="N183" s="2"/>
      <c r="P183" s="33"/>
    </row>
    <row r="184" spans="8:16" x14ac:dyDescent="0.2">
      <c r="H184" s="4"/>
      <c r="I184" s="33"/>
      <c r="L184" s="2"/>
      <c r="M184" s="2"/>
      <c r="N184" s="2"/>
      <c r="P184" s="33"/>
    </row>
    <row r="185" spans="8:16" x14ac:dyDescent="0.2">
      <c r="H185" s="4"/>
      <c r="I185" s="33"/>
      <c r="L185" s="2"/>
      <c r="M185" s="2"/>
      <c r="N185" s="2"/>
      <c r="P185" s="33"/>
    </row>
    <row r="186" spans="8:16" x14ac:dyDescent="0.2">
      <c r="H186" s="4"/>
      <c r="I186" s="33"/>
      <c r="L186" s="2"/>
      <c r="M186" s="2"/>
      <c r="N186" s="2"/>
      <c r="P186" s="33"/>
    </row>
    <row r="187" spans="8:16" x14ac:dyDescent="0.2">
      <c r="H187" s="4"/>
      <c r="I187" s="33"/>
      <c r="L187" s="2"/>
      <c r="M187" s="2"/>
      <c r="N187" s="2"/>
      <c r="P187" s="33"/>
    </row>
    <row r="188" spans="8:16" x14ac:dyDescent="0.2">
      <c r="H188" s="4"/>
      <c r="I188" s="33"/>
      <c r="L188" s="2"/>
      <c r="M188" s="2"/>
      <c r="N188" s="2"/>
      <c r="P188" s="33"/>
    </row>
    <row r="189" spans="8:16" x14ac:dyDescent="0.2">
      <c r="H189" s="4"/>
      <c r="I189" s="33"/>
      <c r="L189" s="2"/>
      <c r="M189" s="2"/>
      <c r="N189" s="2"/>
      <c r="P189" s="33"/>
    </row>
    <row r="190" spans="8:16" x14ac:dyDescent="0.2">
      <c r="H190" s="4"/>
      <c r="I190" s="33"/>
      <c r="L190" s="2"/>
      <c r="M190" s="2"/>
      <c r="N190" s="2"/>
      <c r="P190" s="33"/>
    </row>
    <row r="191" spans="8:16" x14ac:dyDescent="0.2">
      <c r="H191" s="4"/>
      <c r="I191" s="33"/>
      <c r="L191" s="2"/>
      <c r="M191" s="2"/>
      <c r="N191" s="2"/>
      <c r="P191" s="33"/>
    </row>
    <row r="192" spans="8:16" x14ac:dyDescent="0.2">
      <c r="H192" s="4"/>
      <c r="I192" s="33"/>
      <c r="L192" s="2"/>
      <c r="M192" s="2"/>
      <c r="N192" s="2"/>
      <c r="P192" s="33"/>
    </row>
    <row r="193" spans="8:16" x14ac:dyDescent="0.2">
      <c r="H193" s="4"/>
      <c r="I193" s="33"/>
      <c r="L193" s="2"/>
      <c r="M193" s="2"/>
      <c r="N193" s="2"/>
      <c r="P193" s="33"/>
    </row>
    <row r="194" spans="8:16" x14ac:dyDescent="0.2">
      <c r="H194" s="4"/>
      <c r="I194" s="33"/>
      <c r="L194" s="2"/>
      <c r="M194" s="2"/>
      <c r="N194" s="2"/>
      <c r="P194" s="33"/>
    </row>
  </sheetData>
  <mergeCells count="2">
    <mergeCell ref="C1:C4"/>
    <mergeCell ref="D1:D4"/>
  </mergeCells>
  <conditionalFormatting sqref="I7:I1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2021-04-23T11:52:50Z</dcterms:created>
  <dcterms:modified xsi:type="dcterms:W3CDTF">2021-05-12T11:51:32Z</dcterms:modified>
</cp:coreProperties>
</file>