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rshikhar/Downloads/"/>
    </mc:Choice>
  </mc:AlternateContent>
  <xr:revisionPtr revIDLastSave="0" documentId="13_ncr:1_{8BEA0A2A-1BB1-B349-A52B-58AC9E9C7D92}" xr6:coauthVersionLast="47" xr6:coauthVersionMax="47" xr10:uidLastSave="{00000000-0000-0000-0000-000000000000}"/>
  <bookViews>
    <workbookView xWindow="0" yWindow="760" windowWidth="29040" windowHeight="16000" activeTab="3" xr2:uid="{5B16DC15-F874-6145-B1BC-A835E6741A5A}"/>
  </bookViews>
  <sheets>
    <sheet name="Doughnut Chart" sheetId="6" r:id="rId1"/>
    <sheet name="Actuals vs Budget" sheetId="1" r:id="rId2"/>
    <sheet name="Waterfall" sheetId="3" r:id="rId3"/>
    <sheet name="Forecast" sheetId="4" r:id="rId4"/>
  </sheets>
  <definedNames>
    <definedName name="_xlchart.v1.2" hidden="1">Waterfall!$B$3:$B$9</definedName>
    <definedName name="_xlchart.v1.3" hidden="1">Waterfall!$C$3:$C$9</definedName>
    <definedName name="_xlchart.v1.4" hidden="1">Waterfall!$B$3:$B$9</definedName>
    <definedName name="_xlchart.v1.5" hidden="1">Waterfall!$C$3:$C$9</definedName>
    <definedName name="_xlchart.v5.0" hidden="1">Waterfall!$B$3:$B$9</definedName>
    <definedName name="_xlchart.v5.1" hidden="1">Waterfall!$C$3:$C$9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6" l="1"/>
  <c r="C4" i="6"/>
  <c r="B6" i="4" a="1"/>
  <c r="B6" i="4" l="1"/>
  <c r="C9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</futureMetadata>
  <cellMetadata count="1">
    <bk>
      <rc t="1" v="0"/>
    </bk>
  </cellMetadata>
  <valueMetadata count="10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</valueMetadata>
</metadata>
</file>

<file path=xl/sharedStrings.xml><?xml version="1.0" encoding="utf-8"?>
<sst xmlns="http://schemas.openxmlformats.org/spreadsheetml/2006/main" count="29" uniqueCount="24">
  <si>
    <t>Budget</t>
  </si>
  <si>
    <t>Actual</t>
  </si>
  <si>
    <t>Employee Count 2022</t>
  </si>
  <si>
    <t>New Hires</t>
  </si>
  <si>
    <t>2022 Total</t>
  </si>
  <si>
    <t>2021 Total</t>
  </si>
  <si>
    <t>Promotions</t>
  </si>
  <si>
    <t>Layoffs</t>
  </si>
  <si>
    <t>Departures</t>
  </si>
  <si>
    <t>Demotions</t>
  </si>
  <si>
    <t>Ticker -&gt;</t>
  </si>
  <si>
    <t>Satisfied</t>
  </si>
  <si>
    <t>Unsatisfied</t>
  </si>
  <si>
    <t>NFLX</t>
  </si>
  <si>
    <t>Asia Customer Satisfaction</t>
  </si>
  <si>
    <t>Americas Customer Satisfaction</t>
  </si>
  <si>
    <t>Europe Customer Satisfaction</t>
  </si>
  <si>
    <t>Employees</t>
  </si>
  <si>
    <t>Figures in thousands of $</t>
  </si>
  <si>
    <t>Office Space</t>
  </si>
  <si>
    <t>Marketing</t>
  </si>
  <si>
    <t>Expenses Budget vs. Actuals</t>
  </si>
  <si>
    <t>Other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</si>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</sst>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_);\(#,##0\);\-\-_)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293D68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33E6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165" fontId="0" fillId="0" borderId="0" xfId="0" applyNumberFormat="1"/>
    <xf numFmtId="0" fontId="5" fillId="0" borderId="1" xfId="0" applyFont="1" applyBorder="1"/>
    <xf numFmtId="0" fontId="6" fillId="4" borderId="0" xfId="0" applyFont="1" applyFill="1"/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  <xf numFmtId="165" fontId="2" fillId="0" borderId="0" xfId="1" applyNumberFormat="1" applyFont="1"/>
    <xf numFmtId="165" fontId="4" fillId="3" borderId="3" xfId="0" applyNumberFormat="1" applyFont="1" applyFill="1" applyBorder="1"/>
    <xf numFmtId="0" fontId="4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0" fillId="6" borderId="2" xfId="0" applyFill="1" applyBorder="1" applyAlignment="1">
      <alignment horizontal="center"/>
    </xf>
    <xf numFmtId="9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5">
    <cellStyle name="Comma" xfId="1" builtinId="3"/>
    <cellStyle name="Hyperlink 2" xfId="3" xr:uid="{D5F1F163-9145-4FA4-9093-5F6C53A2D21B}"/>
    <cellStyle name="Hyperlink 2 2" xfId="4" xr:uid="{74DE40A1-B753-46C4-8E64-8312D143D5C9}"/>
    <cellStyle name="Normal" xfId="0" builtinId="0"/>
    <cellStyle name="Normal 2" xfId="2" xr:uid="{E64B39B3-2E31-4516-9974-21249F81C155}"/>
  </cellStyles>
  <dxfs count="0"/>
  <tableStyles count="0" defaultTableStyle="TableStyleMedium2" defaultPivotStyle="PivotStyleLight16"/>
  <colors>
    <mruColors>
      <color rgb="FF233E6B"/>
      <color rgb="FF359666"/>
      <color rgb="FFFF7E7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Europe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596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9-8D45-89F6-2516F9808358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CE9-8D45-89F6-2516F9808358}"/>
              </c:ext>
            </c:extLst>
          </c:dPt>
          <c:val>
            <c:numRef>
              <c:f>'Doughnut Chart'!$C$3:$C$4</c:f>
              <c:numCache>
                <c:formatCode>0%</c:formatCode>
                <c:ptCount val="2"/>
                <c:pt idx="0">
                  <c:v>0.82</c:v>
                </c:pt>
                <c:pt idx="1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9-8D45-89F6-2516F9808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Americas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83-8E4B-99A4-8BBF29ED363E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83-8E4B-99A4-8BBF29ED363E}"/>
              </c:ext>
            </c:extLst>
          </c:dPt>
          <c:val>
            <c:numRef>
              <c:f>'Doughnut Chart'!$F$3:$F$4</c:f>
              <c:numCache>
                <c:formatCode>0%</c:formatCode>
                <c:ptCount val="2"/>
                <c:pt idx="0">
                  <c:v>0.65</c:v>
                </c:pt>
                <c:pt idx="1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83-8E4B-99A4-8BBF29ED3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649372</xdr:colOff>
      <xdr:row>5</xdr:row>
      <xdr:rowOff>177800</xdr:rowOff>
    </xdr:from>
    <xdr:to>
      <xdr:col>4</xdr:col>
      <xdr:colOff>266700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8F045A-B70B-A5F3-5B50-ADACC4E23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171482</xdr:colOff>
      <xdr:row>6</xdr:row>
      <xdr:rowOff>0</xdr:rowOff>
    </xdr:from>
    <xdr:to>
      <xdr:col>8</xdr:col>
      <xdr:colOff>482600</xdr:colOff>
      <xdr:row>19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3B81A8-7BB8-AB4A-9347-8F685D504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0.33928</cdr:x>
      <cdr:y>0.38889</cdr:y>
    </cdr:from>
    <cdr:to>
      <cdr:x>0.68094</cdr:x>
      <cdr:y>0.73149</cdr:y>
    </cdr:to>
    <cdr:sp macro="" textlink="'Doughnut Chart'!$C$3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5951B59-D7DB-0F16-BAA1-21EB1252C4D5}"/>
            </a:ext>
          </a:extLst>
        </cdr:cNvPr>
        <cdr:cNvSpPr txBox="1"/>
      </cdr:nvSpPr>
      <cdr:spPr>
        <a:xfrm xmlns:a="http://schemas.openxmlformats.org/drawingml/2006/main">
          <a:off x="1482251" y="1066791"/>
          <a:ext cx="1492644" cy="939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CDABCBB-EFE8-0B44-8659-72B49EBA5830}" type="TxLink">
            <a:rPr lang="en-US" sz="3200" b="1" i="0" u="none" strike="noStrike">
              <a:solidFill>
                <a:srgbClr val="359666"/>
              </a:solidFill>
              <a:latin typeface="Calibri"/>
              <a:cs typeface="Calibri"/>
            </a:rPr>
            <a:pPr algn="ctr"/>
            <a:t>82%</a:t>
          </a:fld>
          <a:endParaRPr lang="en-GB" sz="2800" b="1">
            <a:solidFill>
              <a:srgbClr val="359666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0.33637</cdr:x>
      <cdr:y>0.38889</cdr:y>
    </cdr:from>
    <cdr:to>
      <cdr:x>0.67803</cdr:x>
      <cdr:y>0.73149</cdr:y>
    </cdr:to>
    <cdr:sp macro="" textlink="'Doughnut Chart'!$F$3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5951B59-D7DB-0F16-BAA1-21EB1252C4D5}"/>
            </a:ext>
          </a:extLst>
        </cdr:cNvPr>
        <cdr:cNvSpPr txBox="1"/>
      </cdr:nvSpPr>
      <cdr:spPr>
        <a:xfrm xmlns:a="http://schemas.openxmlformats.org/drawingml/2006/main">
          <a:off x="1469551" y="1066791"/>
          <a:ext cx="1492644" cy="939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A85822AB-12A0-254F-BE50-BE2FAAA5727D}" type="TxLink">
            <a:rPr lang="en-US" sz="32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 algn="ctr"/>
            <a:t>65%</a:t>
          </a:fld>
          <a:endParaRPr lang="en-GB" sz="6000" b="1">
            <a:solidFill>
              <a:schemeClr val="accent1">
                <a:lumMod val="75000"/>
              </a:schemeClr>
            </a:solidFill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53">
    <v t="i">1</v>
    <v t="i">8</v>
    <v t="i">15</v>
    <v t="i">22</v>
    <v t="i">29</v>
    <v t="i">36</v>
    <v t="i">43</v>
    <v t="i">51</v>
    <v t="i">57</v>
    <v t="i">64</v>
    <v t="i">71</v>
    <v t="i">78</v>
    <v t="i">85</v>
    <v t="i">92</v>
    <v t="i">99</v>
    <v t="i">106</v>
    <v t="i">113</v>
    <v t="i">120</v>
    <v t="i">127</v>
    <v t="i">134</v>
    <v t="i">141</v>
    <v t="i">148</v>
    <v t="i">155</v>
    <v t="i">162</v>
    <v t="i">169</v>
    <v t="i">176</v>
    <v t="i">183</v>
    <v t="i">191</v>
    <v t="i">197</v>
    <v t="i">204</v>
    <v t="i">211</v>
    <v t="i">219</v>
    <v t="i">225</v>
    <v t="i">232</v>
    <v t="i">239</v>
    <v t="i">246</v>
    <v t="i">253</v>
    <v t="i">260</v>
    <v t="i">267</v>
    <v t="i">274</v>
    <v t="i">281</v>
    <v t="i">288</v>
    <v t="i">295</v>
    <v t="i">302</v>
    <v t="i">309</v>
    <v t="i">317</v>
    <v t="i">323</v>
    <v t="i">330</v>
    <v t="i">337</v>
    <v t="i">344</v>
    <v t="i">351</v>
    <v t="i">358</v>
    <v t="i">365</v>
  </a>
  <a r="1" c="53">
    <v>633.34</v>
    <v>631.37</v>
    <v>613.64</v>
    <v>633.94000000000005</v>
    <v>674.07</v>
    <v>686.73</v>
    <v>701.35</v>
    <v>665.77</v>
    <v>697.06</v>
    <v>701.03</v>
    <v>707.35</v>
    <v>719.7</v>
    <v>722.79</v>
    <v>763.89</v>
    <v>754.68</v>
    <v>756.1</v>
    <v>795.04</v>
    <v>823.96</v>
    <v>897.79</v>
    <v>886.81</v>
    <v>934.74</v>
    <v>918.87</v>
    <v>909.05</v>
    <v>907.55</v>
    <v>881.05</v>
    <v>837.69</v>
    <v>858.1</v>
    <v>977.59</v>
    <v>976.76</v>
    <v>1013.93</v>
    <v>1058.5999999999999</v>
    <v>1003.15</v>
    <v>980.56</v>
    <v>891.11</v>
    <v>918</v>
    <v>960.29</v>
    <v>933.85</v>
    <v>855.86</v>
    <v>918.29</v>
    <v>973.03</v>
    <v>1101.53</v>
    <v>1156.49</v>
    <v>1140.22</v>
    <v>1191.53</v>
    <v>1185.3900000000001</v>
    <v>1207.23</v>
    <v>1241.4749999999999</v>
    <v>1212.1500000000001</v>
    <v>1231.4100000000001</v>
    <v>1323.12</v>
    <v>1297.18</v>
    <v>1245.1099999999999</v>
    <v>1260.27</v>
  </a>
</arrayData>
</file>

<file path=xl/richData/rdrichvalue.xml><?xml version="1.0" encoding="utf-8"?>
<rvData xmlns="http://schemas.microsoft.com/office/spreadsheetml/2017/richdata" count="107">
  <rv s="0">
    <fb>45488</fb>
    <v>0</v>
  </rv>
  <rv s="0">
    <fb>633.34</fb>
    <v>1</v>
  </rv>
  <rv s="0">
    <fb>45495</fb>
    <v>0</v>
  </rv>
  <rv s="0">
    <fb>631.37</fb>
    <v>1</v>
  </rv>
  <rv s="0">
    <fb>45502</fb>
    <v>0</v>
  </rv>
  <rv s="0">
    <fb>613.64</fb>
    <v>1</v>
  </rv>
  <rv s="0">
    <fb>45509</fb>
    <v>0</v>
  </rv>
  <rv s="0">
    <fb>633.94000000000005</fb>
    <v>1</v>
  </rv>
  <rv s="0">
    <fb>45516</fb>
    <v>0</v>
  </rv>
  <rv s="0">
    <fb>674.07</fb>
    <v>1</v>
  </rv>
  <rv s="0">
    <fb>45523</fb>
    <v>0</v>
  </rv>
  <rv s="0">
    <fb>686.73</fb>
    <v>1</v>
  </rv>
  <rv s="0">
    <fb>45530</fb>
    <v>0</v>
  </rv>
  <rv s="0">
    <fb>701.35</fb>
    <v>1</v>
  </rv>
  <rv s="0">
    <fb>45538</fb>
    <v>0</v>
  </rv>
  <rv s="0">
    <fb>665.77</fb>
    <v>1</v>
  </rv>
  <rv s="0">
    <fb>45544</fb>
    <v>0</v>
  </rv>
  <rv s="0">
    <fb>697.06</fb>
    <v>1</v>
  </rv>
  <rv s="0">
    <fb>45551</fb>
    <v>0</v>
  </rv>
  <rv s="0">
    <fb>701.03</fb>
    <v>1</v>
  </rv>
  <rv s="0">
    <fb>45558</fb>
    <v>0</v>
  </rv>
  <rv s="0">
    <fb>707.35</fb>
    <v>1</v>
  </rv>
  <rv s="0">
    <fb>45565</fb>
    <v>0</v>
  </rv>
  <rv s="0">
    <fb>719.7</fb>
    <v>1</v>
  </rv>
  <rv s="0">
    <fb>45572</fb>
    <v>0</v>
  </rv>
  <rv s="0">
    <fb>722.79</fb>
    <v>1</v>
  </rv>
  <rv s="0">
    <fb>45579</fb>
    <v>0</v>
  </rv>
  <rv s="0">
    <fb>763.89</fb>
    <v>1</v>
  </rv>
  <rv s="0">
    <fb>45586</fb>
    <v>0</v>
  </rv>
  <rv s="0">
    <fb>754.68</fb>
    <v>1</v>
  </rv>
  <rv s="0">
    <fb>45593</fb>
    <v>0</v>
  </rv>
  <rv s="0">
    <fb>756.1</fb>
    <v>1</v>
  </rv>
  <rv s="0">
    <fb>45600</fb>
    <v>0</v>
  </rv>
  <rv s="0">
    <fb>795.04</fb>
    <v>1</v>
  </rv>
  <rv s="0">
    <fb>45607</fb>
    <v>0</v>
  </rv>
  <rv s="0">
    <fb>823.96</fb>
    <v>1</v>
  </rv>
  <rv s="0">
    <fb>45614</fb>
    <v>0</v>
  </rv>
  <rv s="0">
    <fb>897.79</fb>
    <v>1</v>
  </rv>
  <rv s="0">
    <fb>45621</fb>
    <v>0</v>
  </rv>
  <rv s="0">
    <fb>886.81</fb>
    <v>1</v>
  </rv>
  <rv s="0">
    <fb>45628</fb>
    <v>0</v>
  </rv>
  <rv s="0">
    <fb>934.74</fb>
    <v>1</v>
  </rv>
  <rv s="0">
    <fb>45635</fb>
    <v>0</v>
  </rv>
  <rv s="0">
    <fb>918.87</fb>
    <v>1</v>
  </rv>
  <rv s="0">
    <fb>45642</fb>
    <v>0</v>
  </rv>
  <rv s="0">
    <fb>909.05</fb>
    <v>1</v>
  </rv>
  <rv s="0">
    <fb>45649</fb>
    <v>0</v>
  </rv>
  <rv s="0">
    <fb>907.55</fb>
    <v>1</v>
  </rv>
  <rv s="0">
    <fb>45656</fb>
    <v>0</v>
  </rv>
  <rv s="0">
    <fb>881.05</fb>
    <v>1</v>
  </rv>
  <rv s="0">
    <fb>45663</fb>
    <v>0</v>
  </rv>
  <rv s="0">
    <fb>837.69</fb>
    <v>1</v>
  </rv>
  <rv s="0">
    <fb>45670</fb>
    <v>0</v>
  </rv>
  <rv s="0">
    <fb>858.1</fb>
    <v>1</v>
  </rv>
  <rv s="0">
    <fb>45678</fb>
    <v>0</v>
  </rv>
  <rv s="0">
    <fb>977.59</fb>
    <v>1</v>
  </rv>
  <rv s="0">
    <fb>45684</fb>
    <v>0</v>
  </rv>
  <rv s="0">
    <fb>976.76</fb>
    <v>1</v>
  </rv>
  <rv s="0">
    <fb>45691</fb>
    <v>0</v>
  </rv>
  <rv s="0">
    <fb>1013.93</fb>
    <v>1</v>
  </rv>
  <rv s="0">
    <fb>45698</fb>
    <v>0</v>
  </rv>
  <rv s="0">
    <fb>1058.5999999999999</fb>
    <v>1</v>
  </rv>
  <rv s="0">
    <fb>45706</fb>
    <v>0</v>
  </rv>
  <rv s="0">
    <fb>1003.15</fb>
    <v>1</v>
  </rv>
  <rv s="0">
    <fb>45712</fb>
    <v>0</v>
  </rv>
  <rv s="0">
    <fb>980.56</fb>
    <v>1</v>
  </rv>
  <rv s="0">
    <fb>45719</fb>
    <v>0</v>
  </rv>
  <rv s="0">
    <fb>891.11</fb>
    <v>1</v>
  </rv>
  <rv s="0">
    <fb>45726</fb>
    <v>0</v>
  </rv>
  <rv s="0">
    <fb>918</fb>
    <v>1</v>
  </rv>
  <rv s="0">
    <fb>45733</fb>
    <v>0</v>
  </rv>
  <rv s="0">
    <fb>960.29</fb>
    <v>1</v>
  </rv>
  <rv s="0">
    <fb>45740</fb>
    <v>0</v>
  </rv>
  <rv s="0">
    <fb>933.85</fb>
    <v>1</v>
  </rv>
  <rv s="0">
    <fb>45747</fb>
    <v>0</v>
  </rv>
  <rv s="0">
    <fb>855.86</fb>
    <v>1</v>
  </rv>
  <rv s="0">
    <fb>45754</fb>
    <v>0</v>
  </rv>
  <rv s="0">
    <fb>918.29</fb>
    <v>1</v>
  </rv>
  <rv s="0">
    <fb>45761</fb>
    <v>0</v>
  </rv>
  <rv s="0">
    <fb>973.03</fb>
    <v>1</v>
  </rv>
  <rv s="0">
    <fb>45768</fb>
    <v>0</v>
  </rv>
  <rv s="0">
    <fb>1101.53</fb>
    <v>1</v>
  </rv>
  <rv s="0">
    <fb>45775</fb>
    <v>0</v>
  </rv>
  <rv s="0">
    <fb>1156.49</fb>
    <v>1</v>
  </rv>
  <rv s="0">
    <fb>45782</fb>
    <v>0</v>
  </rv>
  <rv s="0">
    <fb>1140.22</fb>
    <v>1</v>
  </rv>
  <rv s="0">
    <fb>45789</fb>
    <v>0</v>
  </rv>
  <rv s="0">
    <fb>1191.53</fb>
    <v>1</v>
  </rv>
  <rv s="0">
    <fb>45796</fb>
    <v>0</v>
  </rv>
  <rv s="0">
    <fb>1185.3900000000001</fb>
    <v>1</v>
  </rv>
  <rv s="0">
    <fb>45804</fb>
    <v>0</v>
  </rv>
  <rv s="0">
    <fb>1207.23</fb>
    <v>1</v>
  </rv>
  <rv s="0">
    <fb>45810</fb>
    <v>0</v>
  </rv>
  <rv s="0">
    <fb>1241.4749999999999</fb>
    <v>1</v>
  </rv>
  <rv s="0">
    <fb>45817</fb>
    <v>0</v>
  </rv>
  <rv s="0">
    <fb>1212.1500000000001</fb>
    <v>1</v>
  </rv>
  <rv s="0">
    <fb>45824</fb>
    <v>0</v>
  </rv>
  <rv s="0">
    <fb>1231.4100000000001</fb>
    <v>1</v>
  </rv>
  <rv s="0">
    <fb>45831</fb>
    <v>0</v>
  </rv>
  <rv s="0">
    <fb>1323.12</fb>
    <v>1</v>
  </rv>
  <rv s="0">
    <fb>45838</fb>
    <v>0</v>
  </rv>
  <rv s="0">
    <fb>1297.18</fb>
    <v>1</v>
  </rv>
  <rv s="0">
    <fb>45845</fb>
    <v>0</v>
  </rv>
  <rv s="0">
    <fb>1245.1099999999999</fb>
    <v>1</v>
  </rv>
  <rv s="0">
    <fb>45852</fb>
    <v>0</v>
  </rv>
  <rv s="0">
    <fb>1260.27</fb>
    <v>1</v>
  </rv>
  <rv s="1">
    <v>2</v>
    <v>NFLX</v>
    <v>Weekly</v>
    <v>45487</v>
    <v>45857</v>
    <v>0</v>
    <v>1</v>
    <v>638881344000000000,638882654961792794,0</v>
    <v>0</v>
    <v>a1ygoc</v>
    <v>XNAS:NFLX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50E1-9DA5-084E-AB9F-37F879E4B4FC}">
  <dimension ref="B2:I4"/>
  <sheetViews>
    <sheetView showGridLines="0" zoomScale="91" workbookViewId="0">
      <selection activeCell="J7" sqref="J7"/>
    </sheetView>
  </sheetViews>
  <sheetFormatPr baseColWidth="10" defaultColWidth="11.1640625" defaultRowHeight="16" x14ac:dyDescent="0.2"/>
  <cols>
    <col min="3" max="3" width="15.5" customWidth="1"/>
    <col min="6" max="6" width="17.5" customWidth="1"/>
    <col min="8" max="8" width="11.1640625" customWidth="1"/>
    <col min="9" max="9" width="15.83203125" customWidth="1"/>
  </cols>
  <sheetData>
    <row r="2" spans="2:9" x14ac:dyDescent="0.2">
      <c r="B2" s="15" t="s">
        <v>16</v>
      </c>
      <c r="C2" s="15"/>
      <c r="E2" s="15" t="s">
        <v>15</v>
      </c>
      <c r="F2" s="15"/>
      <c r="H2" s="15" t="s">
        <v>14</v>
      </c>
      <c r="I2" s="15"/>
    </row>
    <row r="3" spans="2:9" x14ac:dyDescent="0.2">
      <c r="B3" t="s">
        <v>11</v>
      </c>
      <c r="C3" s="13">
        <v>0.82</v>
      </c>
      <c r="E3" t="s">
        <v>11</v>
      </c>
      <c r="F3" s="13">
        <v>0.65</v>
      </c>
      <c r="H3" t="s">
        <v>11</v>
      </c>
    </row>
    <row r="4" spans="2:9" x14ac:dyDescent="0.2">
      <c r="B4" t="s">
        <v>12</v>
      </c>
      <c r="C4" s="13">
        <f>100%-C3</f>
        <v>0.18000000000000005</v>
      </c>
      <c r="E4" t="s">
        <v>12</v>
      </c>
      <c r="F4" s="13">
        <f>100%-F3</f>
        <v>0.35</v>
      </c>
      <c r="H4" t="s">
        <v>12</v>
      </c>
    </row>
  </sheetData>
  <mergeCells count="3">
    <mergeCell ref="B2:C2"/>
    <mergeCell ref="E2:F2"/>
    <mergeCell ref="H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DC22-C381-244A-9B2B-7253565AC8E2}">
  <dimension ref="B2:D10"/>
  <sheetViews>
    <sheetView showGridLines="0" zoomScale="137" workbookViewId="0">
      <selection activeCell="E11" sqref="E11"/>
    </sheetView>
  </sheetViews>
  <sheetFormatPr baseColWidth="10" defaultColWidth="11.1640625" defaultRowHeight="16" x14ac:dyDescent="0.2"/>
  <cols>
    <col min="2" max="2" width="24.6640625" customWidth="1"/>
    <col min="3" max="4" width="8.5" customWidth="1"/>
  </cols>
  <sheetData>
    <row r="2" spans="2:4" ht="21" x14ac:dyDescent="0.25">
      <c r="B2" s="2" t="s">
        <v>21</v>
      </c>
      <c r="C2" s="2"/>
      <c r="D2" s="2"/>
    </row>
    <row r="4" spans="2:4" x14ac:dyDescent="0.2">
      <c r="B4" s="3" t="s">
        <v>18</v>
      </c>
      <c r="C4" s="4" t="s">
        <v>0</v>
      </c>
      <c r="D4" s="4" t="s">
        <v>1</v>
      </c>
    </row>
    <row r="5" spans="2:4" x14ac:dyDescent="0.2">
      <c r="B5" s="5" t="s">
        <v>17</v>
      </c>
      <c r="C5" s="6">
        <v>500</v>
      </c>
      <c r="D5" s="6">
        <v>365</v>
      </c>
    </row>
    <row r="6" spans="2:4" x14ac:dyDescent="0.2">
      <c r="B6" s="5" t="s">
        <v>19</v>
      </c>
      <c r="C6" s="6">
        <v>112</v>
      </c>
      <c r="D6" s="6">
        <v>50</v>
      </c>
    </row>
    <row r="7" spans="2:4" x14ac:dyDescent="0.2">
      <c r="B7" s="5" t="s">
        <v>20</v>
      </c>
      <c r="C7" s="6">
        <v>310</v>
      </c>
      <c r="D7" s="6">
        <v>399</v>
      </c>
    </row>
    <row r="8" spans="2:4" x14ac:dyDescent="0.2">
      <c r="B8" s="5" t="s">
        <v>23</v>
      </c>
      <c r="C8" s="6">
        <v>243</v>
      </c>
      <c r="D8" s="6">
        <v>210</v>
      </c>
    </row>
    <row r="9" spans="2:4" x14ac:dyDescent="0.2">
      <c r="B9" s="5" t="s">
        <v>22</v>
      </c>
      <c r="C9" s="6">
        <v>145</v>
      </c>
      <c r="D9" s="6">
        <v>160</v>
      </c>
    </row>
    <row r="10" spans="2:4" x14ac:dyDescent="0.2"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5792-1801-FB4B-92EC-0C22F827FC8E}">
  <dimension ref="B2:C10"/>
  <sheetViews>
    <sheetView showGridLines="0" zoomScale="137" workbookViewId="0">
      <selection activeCell="K7" sqref="K7"/>
    </sheetView>
  </sheetViews>
  <sheetFormatPr baseColWidth="10" defaultColWidth="11.1640625" defaultRowHeight="16" x14ac:dyDescent="0.2"/>
  <cols>
    <col min="2" max="2" width="12.5" customWidth="1"/>
  </cols>
  <sheetData>
    <row r="2" spans="2:3" x14ac:dyDescent="0.2">
      <c r="B2" s="16" t="s">
        <v>2</v>
      </c>
      <c r="C2" s="16"/>
    </row>
    <row r="3" spans="2:3" x14ac:dyDescent="0.2">
      <c r="B3" s="9" t="s">
        <v>5</v>
      </c>
      <c r="C3" s="6">
        <v>82</v>
      </c>
    </row>
    <row r="4" spans="2:3" x14ac:dyDescent="0.2">
      <c r="B4" s="9" t="s">
        <v>3</v>
      </c>
      <c r="C4" s="6">
        <v>50</v>
      </c>
    </row>
    <row r="5" spans="2:3" x14ac:dyDescent="0.2">
      <c r="B5" s="9" t="s">
        <v>6</v>
      </c>
      <c r="C5" s="6">
        <v>22</v>
      </c>
    </row>
    <row r="6" spans="2:3" x14ac:dyDescent="0.2">
      <c r="B6" s="9" t="s">
        <v>9</v>
      </c>
      <c r="C6" s="6">
        <v>-18</v>
      </c>
    </row>
    <row r="7" spans="2:3" x14ac:dyDescent="0.2">
      <c r="B7" s="9" t="s">
        <v>7</v>
      </c>
      <c r="C7" s="6">
        <v>-6</v>
      </c>
    </row>
    <row r="8" spans="2:3" x14ac:dyDescent="0.2">
      <c r="B8" s="9" t="s">
        <v>8</v>
      </c>
      <c r="C8" s="6">
        <v>-29</v>
      </c>
    </row>
    <row r="9" spans="2:3" x14ac:dyDescent="0.2">
      <c r="B9" s="8" t="s">
        <v>4</v>
      </c>
      <c r="C9" s="7">
        <f>SUM(C3:C8)</f>
        <v>101</v>
      </c>
    </row>
    <row r="10" spans="2:3" x14ac:dyDescent="0.2">
      <c r="C10" s="1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626C-8BEC-DD48-9E8C-5358EACAFEE9}">
  <dimension ref="B2:C59"/>
  <sheetViews>
    <sheetView showGridLines="0" tabSelected="1" zoomScale="125" workbookViewId="0"/>
  </sheetViews>
  <sheetFormatPr baseColWidth="10" defaultColWidth="11.1640625" defaultRowHeight="16" x14ac:dyDescent="0.2"/>
  <sheetData>
    <row r="2" spans="2:3" x14ac:dyDescent="0.2">
      <c r="B2" s="17" t="s">
        <v>1</v>
      </c>
      <c r="C2" s="17"/>
    </row>
    <row r="3" spans="2:3" x14ac:dyDescent="0.2">
      <c r="B3" s="10"/>
      <c r="C3" s="10"/>
    </row>
    <row r="4" spans="2:3" x14ac:dyDescent="0.2">
      <c r="B4" s="11" t="s">
        <v>10</v>
      </c>
      <c r="C4" s="12" t="s">
        <v>13</v>
      </c>
    </row>
    <row r="6" spans="2:3" x14ac:dyDescent="0.2">
      <c r="B6" s="14" t="str" cm="1">
        <f t="array" aca="1" ref="B6:C59" ca="1">_xlfn.STOCKHISTORY(C4,EDATE(TODAY(),-12),TODAY(),1)</f>
        <v>Date</v>
      </c>
      <c r="C6" s="14" t="str">
        <f ca="1"/>
        <v>Close</v>
      </c>
    </row>
    <row r="7" spans="2:3" x14ac:dyDescent="0.2">
      <c r="B7" vm="1">
        <f ca="1"/>
        <v>45488</v>
      </c>
      <c r="C7" vm="2">
        <f ca="1"/>
        <v>633.34</v>
      </c>
    </row>
    <row r="8" spans="2:3" x14ac:dyDescent="0.2">
      <c r="B8" vm="3">
        <f ca="1"/>
        <v>45495</v>
      </c>
      <c r="C8" vm="4">
        <f ca="1"/>
        <v>631.37</v>
      </c>
    </row>
    <row r="9" spans="2:3" x14ac:dyDescent="0.2">
      <c r="B9" vm="5">
        <f ca="1"/>
        <v>45502</v>
      </c>
      <c r="C9" vm="6">
        <f ca="1"/>
        <v>613.64</v>
      </c>
    </row>
    <row r="10" spans="2:3" x14ac:dyDescent="0.2">
      <c r="B10" vm="7">
        <f ca="1"/>
        <v>45509</v>
      </c>
      <c r="C10" vm="8">
        <f ca="1"/>
        <v>633.94000000000005</v>
      </c>
    </row>
    <row r="11" spans="2:3" x14ac:dyDescent="0.2">
      <c r="B11" vm="9">
        <f ca="1"/>
        <v>45516</v>
      </c>
      <c r="C11" vm="10">
        <f ca="1"/>
        <v>674.07</v>
      </c>
    </row>
    <row r="12" spans="2:3" x14ac:dyDescent="0.2">
      <c r="B12" vm="11">
        <f ca="1"/>
        <v>45523</v>
      </c>
      <c r="C12" vm="12">
        <f ca="1"/>
        <v>686.73</v>
      </c>
    </row>
    <row r="13" spans="2:3" x14ac:dyDescent="0.2">
      <c r="B13" vm="13">
        <f ca="1"/>
        <v>45530</v>
      </c>
      <c r="C13" vm="14">
        <f ca="1"/>
        <v>701.35</v>
      </c>
    </row>
    <row r="14" spans="2:3" x14ac:dyDescent="0.2">
      <c r="B14" vm="15">
        <f ca="1"/>
        <v>45538</v>
      </c>
      <c r="C14" vm="16">
        <f ca="1"/>
        <v>665.77</v>
      </c>
    </row>
    <row r="15" spans="2:3" x14ac:dyDescent="0.2">
      <c r="B15" vm="17">
        <f ca="1"/>
        <v>45544</v>
      </c>
      <c r="C15" vm="18">
        <f ca="1"/>
        <v>697.06</v>
      </c>
    </row>
    <row r="16" spans="2:3" x14ac:dyDescent="0.2">
      <c r="B16" vm="19">
        <f ca="1"/>
        <v>45551</v>
      </c>
      <c r="C16" vm="20">
        <f ca="1"/>
        <v>701.03</v>
      </c>
    </row>
    <row r="17" spans="2:3" x14ac:dyDescent="0.2">
      <c r="B17" vm="21">
        <f ca="1"/>
        <v>45558</v>
      </c>
      <c r="C17" vm="22">
        <f ca="1"/>
        <v>707.35</v>
      </c>
    </row>
    <row r="18" spans="2:3" x14ac:dyDescent="0.2">
      <c r="B18" vm="23">
        <f ca="1"/>
        <v>45565</v>
      </c>
      <c r="C18" vm="24">
        <f ca="1"/>
        <v>719.7</v>
      </c>
    </row>
    <row r="19" spans="2:3" x14ac:dyDescent="0.2">
      <c r="B19" vm="25">
        <f ca="1"/>
        <v>45572</v>
      </c>
      <c r="C19" vm="26">
        <f ca="1"/>
        <v>722.79</v>
      </c>
    </row>
    <row r="20" spans="2:3" x14ac:dyDescent="0.2">
      <c r="B20" vm="27">
        <f ca="1"/>
        <v>45579</v>
      </c>
      <c r="C20" vm="28">
        <f ca="1"/>
        <v>763.89</v>
      </c>
    </row>
    <row r="21" spans="2:3" x14ac:dyDescent="0.2">
      <c r="B21" vm="29">
        <f ca="1"/>
        <v>45586</v>
      </c>
      <c r="C21" vm="30">
        <f ca="1"/>
        <v>754.68</v>
      </c>
    </row>
    <row r="22" spans="2:3" x14ac:dyDescent="0.2">
      <c r="B22" vm="31">
        <f ca="1"/>
        <v>45593</v>
      </c>
      <c r="C22" vm="32">
        <f ca="1"/>
        <v>756.1</v>
      </c>
    </row>
    <row r="23" spans="2:3" x14ac:dyDescent="0.2">
      <c r="B23" vm="33">
        <f ca="1"/>
        <v>45600</v>
      </c>
      <c r="C23" vm="34">
        <f ca="1"/>
        <v>795.04</v>
      </c>
    </row>
    <row r="24" spans="2:3" x14ac:dyDescent="0.2">
      <c r="B24" vm="35">
        <f ca="1"/>
        <v>45607</v>
      </c>
      <c r="C24" vm="36">
        <f ca="1"/>
        <v>823.96</v>
      </c>
    </row>
    <row r="25" spans="2:3" x14ac:dyDescent="0.2">
      <c r="B25" vm="37">
        <f ca="1"/>
        <v>45614</v>
      </c>
      <c r="C25" vm="38">
        <f ca="1"/>
        <v>897.79</v>
      </c>
    </row>
    <row r="26" spans="2:3" x14ac:dyDescent="0.2">
      <c r="B26" vm="39">
        <f ca="1"/>
        <v>45621</v>
      </c>
      <c r="C26" vm="40">
        <f ca="1"/>
        <v>886.81</v>
      </c>
    </row>
    <row r="27" spans="2:3" x14ac:dyDescent="0.2">
      <c r="B27" vm="41">
        <f ca="1"/>
        <v>45628</v>
      </c>
      <c r="C27" vm="42">
        <f ca="1"/>
        <v>934.74</v>
      </c>
    </row>
    <row r="28" spans="2:3" x14ac:dyDescent="0.2">
      <c r="B28" vm="43">
        <f ca="1"/>
        <v>45635</v>
      </c>
      <c r="C28" vm="44">
        <f ca="1"/>
        <v>918.87</v>
      </c>
    </row>
    <row r="29" spans="2:3" x14ac:dyDescent="0.2">
      <c r="B29" vm="45">
        <f ca="1"/>
        <v>45642</v>
      </c>
      <c r="C29" vm="46">
        <f ca="1"/>
        <v>909.05</v>
      </c>
    </row>
    <row r="30" spans="2:3" x14ac:dyDescent="0.2">
      <c r="B30" vm="47">
        <f ca="1"/>
        <v>45649</v>
      </c>
      <c r="C30" vm="48">
        <f ca="1"/>
        <v>907.55</v>
      </c>
    </row>
    <row r="31" spans="2:3" x14ac:dyDescent="0.2">
      <c r="B31" vm="49">
        <f ca="1"/>
        <v>45656</v>
      </c>
      <c r="C31" vm="50">
        <f ca="1"/>
        <v>881.05</v>
      </c>
    </row>
    <row r="32" spans="2:3" x14ac:dyDescent="0.2">
      <c r="B32" vm="51">
        <f ca="1"/>
        <v>45663</v>
      </c>
      <c r="C32" vm="52">
        <f ca="1"/>
        <v>837.69</v>
      </c>
    </row>
    <row r="33" spans="2:3" x14ac:dyDescent="0.2">
      <c r="B33" vm="53">
        <f ca="1"/>
        <v>45670</v>
      </c>
      <c r="C33" vm="54">
        <f ca="1"/>
        <v>858.1</v>
      </c>
    </row>
    <row r="34" spans="2:3" x14ac:dyDescent="0.2">
      <c r="B34" vm="55">
        <f ca="1"/>
        <v>45678</v>
      </c>
      <c r="C34" vm="56">
        <f ca="1"/>
        <v>977.59</v>
      </c>
    </row>
    <row r="35" spans="2:3" x14ac:dyDescent="0.2">
      <c r="B35" vm="57">
        <f ca="1"/>
        <v>45684</v>
      </c>
      <c r="C35" vm="58">
        <f ca="1"/>
        <v>976.76</v>
      </c>
    </row>
    <row r="36" spans="2:3" x14ac:dyDescent="0.2">
      <c r="B36" vm="59">
        <f ca="1"/>
        <v>45691</v>
      </c>
      <c r="C36" vm="60">
        <f ca="1"/>
        <v>1013.93</v>
      </c>
    </row>
    <row r="37" spans="2:3" x14ac:dyDescent="0.2">
      <c r="B37" vm="61">
        <f ca="1"/>
        <v>45698</v>
      </c>
      <c r="C37" vm="62">
        <f ca="1"/>
        <v>1058.5999999999999</v>
      </c>
    </row>
    <row r="38" spans="2:3" x14ac:dyDescent="0.2">
      <c r="B38" vm="63">
        <f ca="1"/>
        <v>45706</v>
      </c>
      <c r="C38" vm="64">
        <f ca="1"/>
        <v>1003.15</v>
      </c>
    </row>
    <row r="39" spans="2:3" x14ac:dyDescent="0.2">
      <c r="B39" vm="65">
        <f ca="1"/>
        <v>45712</v>
      </c>
      <c r="C39" vm="66">
        <f ca="1"/>
        <v>980.56</v>
      </c>
    </row>
    <row r="40" spans="2:3" x14ac:dyDescent="0.2">
      <c r="B40" vm="67">
        <f ca="1"/>
        <v>45719</v>
      </c>
      <c r="C40" vm="68">
        <f ca="1"/>
        <v>891.11</v>
      </c>
    </row>
    <row r="41" spans="2:3" x14ac:dyDescent="0.2">
      <c r="B41" vm="69">
        <f ca="1"/>
        <v>45726</v>
      </c>
      <c r="C41" vm="70">
        <f ca="1"/>
        <v>918</v>
      </c>
    </row>
    <row r="42" spans="2:3" x14ac:dyDescent="0.2">
      <c r="B42" vm="71">
        <f ca="1"/>
        <v>45733</v>
      </c>
      <c r="C42" vm="72">
        <f ca="1"/>
        <v>960.29</v>
      </c>
    </row>
    <row r="43" spans="2:3" x14ac:dyDescent="0.2">
      <c r="B43" vm="73">
        <f ca="1"/>
        <v>45740</v>
      </c>
      <c r="C43" vm="74">
        <f ca="1"/>
        <v>933.85</v>
      </c>
    </row>
    <row r="44" spans="2:3" x14ac:dyDescent="0.2">
      <c r="B44" vm="75">
        <f ca="1"/>
        <v>45747</v>
      </c>
      <c r="C44" vm="76">
        <f ca="1"/>
        <v>855.86</v>
      </c>
    </row>
    <row r="45" spans="2:3" x14ac:dyDescent="0.2">
      <c r="B45" vm="77">
        <f ca="1"/>
        <v>45754</v>
      </c>
      <c r="C45" vm="78">
        <f ca="1"/>
        <v>918.29</v>
      </c>
    </row>
    <row r="46" spans="2:3" x14ac:dyDescent="0.2">
      <c r="B46" vm="79">
        <f ca="1"/>
        <v>45761</v>
      </c>
      <c r="C46" vm="80">
        <f ca="1"/>
        <v>973.03</v>
      </c>
    </row>
    <row r="47" spans="2:3" x14ac:dyDescent="0.2">
      <c r="B47" vm="81">
        <f ca="1"/>
        <v>45768</v>
      </c>
      <c r="C47" vm="82">
        <f ca="1"/>
        <v>1101.53</v>
      </c>
    </row>
    <row r="48" spans="2:3" x14ac:dyDescent="0.2">
      <c r="B48" vm="83">
        <f ca="1"/>
        <v>45775</v>
      </c>
      <c r="C48" vm="84">
        <f ca="1"/>
        <v>1156.49</v>
      </c>
    </row>
    <row r="49" spans="2:3" x14ac:dyDescent="0.2">
      <c r="B49" vm="85">
        <f ca="1"/>
        <v>45782</v>
      </c>
      <c r="C49" vm="86">
        <f ca="1"/>
        <v>1140.22</v>
      </c>
    </row>
    <row r="50" spans="2:3" x14ac:dyDescent="0.2">
      <c r="B50" vm="87">
        <f ca="1"/>
        <v>45789</v>
      </c>
      <c r="C50" vm="88">
        <f ca="1"/>
        <v>1191.53</v>
      </c>
    </row>
    <row r="51" spans="2:3" x14ac:dyDescent="0.2">
      <c r="B51" vm="89">
        <f ca="1"/>
        <v>45796</v>
      </c>
      <c r="C51" vm="90">
        <f ca="1"/>
        <v>1185.3900000000001</v>
      </c>
    </row>
    <row r="52" spans="2:3" x14ac:dyDescent="0.2">
      <c r="B52" vm="91">
        <f ca="1"/>
        <v>45804</v>
      </c>
      <c r="C52" vm="92">
        <f ca="1"/>
        <v>1207.23</v>
      </c>
    </row>
    <row r="53" spans="2:3" x14ac:dyDescent="0.2">
      <c r="B53" vm="93">
        <f ca="1"/>
        <v>45810</v>
      </c>
      <c r="C53" vm="94">
        <f ca="1"/>
        <v>1241.4749999999999</v>
      </c>
    </row>
    <row r="54" spans="2:3" x14ac:dyDescent="0.2">
      <c r="B54" vm="95">
        <f ca="1"/>
        <v>45817</v>
      </c>
      <c r="C54" vm="96">
        <f ca="1"/>
        <v>1212.1500000000001</v>
      </c>
    </row>
    <row r="55" spans="2:3" x14ac:dyDescent="0.2">
      <c r="B55" vm="97">
        <f ca="1"/>
        <v>45824</v>
      </c>
      <c r="C55" vm="98">
        <f ca="1"/>
        <v>1231.4100000000001</v>
      </c>
    </row>
    <row r="56" spans="2:3" x14ac:dyDescent="0.2">
      <c r="B56" vm="99">
        <f ca="1"/>
        <v>45831</v>
      </c>
      <c r="C56" vm="100">
        <f ca="1"/>
        <v>1323.12</v>
      </c>
    </row>
    <row r="57" spans="2:3" x14ac:dyDescent="0.2">
      <c r="B57" vm="101">
        <f ca="1"/>
        <v>45838</v>
      </c>
      <c r="C57" vm="102">
        <f ca="1"/>
        <v>1297.18</v>
      </c>
    </row>
    <row r="58" spans="2:3" x14ac:dyDescent="0.2">
      <c r="B58" vm="103">
        <f ca="1"/>
        <v>45845</v>
      </c>
      <c r="C58" vm="104">
        <f ca="1"/>
        <v>1245.1099999999999</v>
      </c>
    </row>
    <row r="59" spans="2:3" x14ac:dyDescent="0.2">
      <c r="B59" vm="105">
        <f ca="1"/>
        <v>45852</v>
      </c>
      <c r="C59" vm="106">
        <f ca="1"/>
        <v>1260.27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Doughnut Chart</vt:lpstr>
      <vt:lpstr>Actuals vs Budget</vt:lpstr>
      <vt:lpstr>Waterfall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Kumar Shikhar</cp:lastModifiedBy>
  <dcterms:created xsi:type="dcterms:W3CDTF">2022-07-04T11:15:25Z</dcterms:created>
  <dcterms:modified xsi:type="dcterms:W3CDTF">2025-07-16T13:12:21Z</dcterms:modified>
</cp:coreProperties>
</file>