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esktop/Calvision/"/>
    </mc:Choice>
  </mc:AlternateContent>
  <xr:revisionPtr revIDLastSave="0" documentId="8_{54E9332F-6272-C240-8E61-C0B24DAA41E5}" xr6:coauthVersionLast="47" xr6:coauthVersionMax="47" xr10:uidLastSave="{00000000-0000-0000-0000-000000000000}"/>
  <bookViews>
    <workbookView xWindow="0" yWindow="0" windowWidth="28800" windowHeight="18000" xr2:uid="{B686D91B-9239-407F-8A77-67EBAF623763}"/>
  </bookViews>
  <sheets>
    <sheet name="b-bgo-1_dec_na22_013025_2o.tx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2" i="1"/>
  <c r="G2" i="1" s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<sst xmlns="http://schemas.openxmlformats.org/spreadsheetml/2006/main" count="7" uniqueCount="7">
  <si>
    <t>In Gate (ns)</t>
  </si>
  <si>
    <t>fitting Gate (ns)</t>
  </si>
  <si>
    <t>Fitted Peak (Ch)</t>
  </si>
  <si>
    <t>Pedestal (Ch)</t>
  </si>
  <si>
    <t>Light Output (p.e./MeV)</t>
  </si>
  <si>
    <t>Calibration (Ch./pe.)</t>
  </si>
  <si>
    <t>Error of LO (pe./MeV)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</si>
</sst>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FA06-AF17-4805-8CAE-1E1DED43FFC5}">
  <dimension ref="A1:I12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7" customWidth="1"/>
    <col min="2" max="2" width="14.83203125" customWidth="1"/>
    <col min="3" max="3" width="19.33203125" customWidth="1"/>
    <col min="4" max="4" width="14.5" customWidth="1"/>
    <col min="5" max="5" width="17.1640625" customWidth="1"/>
    <col min="6" max="6" width="23.6640625" customWidth="1"/>
    <col min="7" max="7" width="21.83203125" customWidth="1"/>
  </cols>
  <sheetData>
    <row r="1" spans="1:9" x14ac:dyDescent="0.2">
      <c r="A1" s="1" t="s">
        <v>0</v>
      </c>
      <c r="B1" s="1" t="s">
        <v>1</v>
      </c>
      <c r="C1" s="1" t="s">
        <v>5</v>
      </c>
      <c r="D1" s="1" t="s">
        <v>3</v>
      </c>
      <c r="E1" s="1" t="s">
        <v>2</v>
      </c>
      <c r="F1" s="1" t="s">
        <v>4</v>
      </c>
      <c r="G1" s="1" t="s">
        <v>6</v>
      </c>
      <c r="H1" s="1"/>
      <c r="I1" s="1"/>
    </row>
    <row r="2" spans="1:9" x14ac:dyDescent="0.2">
      <c r="A2" s="1">
        <v>50</v>
      </c>
      <c r="B2" s="1">
        <f>A2-5</f>
        <v>45</v>
      </c>
      <c r="C2" s="1">
        <v>0.57899999999999996</v>
      </c>
      <c r="D2" s="1">
        <v>25</v>
      </c>
      <c r="E2" s="1">
        <v>47.2</v>
      </c>
      <c r="F2" s="2">
        <f>(E2-D2)/C2/0.511</f>
        <v>75.033207264025648</v>
      </c>
      <c r="G2" s="2">
        <f>F2*0.02+1</f>
        <v>2.500664145280513</v>
      </c>
      <c r="H2" s="1"/>
      <c r="I2" s="1"/>
    </row>
    <row r="3" spans="1:9" x14ac:dyDescent="0.2">
      <c r="A3" s="1">
        <v>100</v>
      </c>
      <c r="B3" s="1">
        <f t="shared" ref="B3:B12" si="0">A3-5</f>
        <v>95</v>
      </c>
      <c r="C3" s="1">
        <v>0.63700000000000001</v>
      </c>
      <c r="D3" s="1">
        <v>44</v>
      </c>
      <c r="E3" s="1">
        <v>106.8</v>
      </c>
      <c r="F3" s="2">
        <f t="shared" ref="F3:F12" si="1">(E3-D3)/C3/0.511</f>
        <v>192.92979874472746</v>
      </c>
      <c r="G3" s="2">
        <f t="shared" ref="G3:G12" si="2">F3*0.02+1</f>
        <v>4.8585959748945493</v>
      </c>
      <c r="H3" s="1"/>
      <c r="I3" s="1"/>
    </row>
    <row r="4" spans="1:9" x14ac:dyDescent="0.2">
      <c r="A4" s="1">
        <v>150</v>
      </c>
      <c r="B4" s="1">
        <f t="shared" si="0"/>
        <v>145</v>
      </c>
      <c r="C4" s="1">
        <v>0.67800000000000005</v>
      </c>
      <c r="D4" s="1">
        <v>52</v>
      </c>
      <c r="E4" s="1">
        <v>150</v>
      </c>
      <c r="F4" s="2">
        <f t="shared" si="1"/>
        <v>282.86256920030706</v>
      </c>
      <c r="G4" s="2">
        <f t="shared" si="2"/>
        <v>6.6572513840061411</v>
      </c>
      <c r="H4" s="1"/>
      <c r="I4" s="1"/>
    </row>
    <row r="5" spans="1:9" x14ac:dyDescent="0.2">
      <c r="A5" s="1">
        <v>200</v>
      </c>
      <c r="B5" s="1">
        <f t="shared" si="0"/>
        <v>195</v>
      </c>
      <c r="C5" s="1">
        <v>0.73399999999999999</v>
      </c>
      <c r="D5" s="1">
        <v>60</v>
      </c>
      <c r="E5" s="1">
        <v>185.8</v>
      </c>
      <c r="F5" s="2">
        <f t="shared" si="1"/>
        <v>335.40048097175492</v>
      </c>
      <c r="G5" s="2">
        <f t="shared" si="2"/>
        <v>7.7080096194350984</v>
      </c>
      <c r="H5" s="1"/>
      <c r="I5" s="1"/>
    </row>
    <row r="6" spans="1:9" x14ac:dyDescent="0.2">
      <c r="A6" s="1">
        <v>500</v>
      </c>
      <c r="B6" s="1">
        <f t="shared" si="0"/>
        <v>495</v>
      </c>
      <c r="C6" s="1">
        <v>0.93</v>
      </c>
      <c r="D6" s="1">
        <v>127</v>
      </c>
      <c r="E6" s="1">
        <v>387.3</v>
      </c>
      <c r="F6" s="2">
        <f t="shared" si="1"/>
        <v>547.73478105338461</v>
      </c>
      <c r="G6" s="2">
        <f t="shared" si="2"/>
        <v>11.954695621067692</v>
      </c>
      <c r="H6" s="1"/>
      <c r="I6" s="1"/>
    </row>
    <row r="7" spans="1:9" x14ac:dyDescent="0.2">
      <c r="A7" s="1">
        <v>800</v>
      </c>
      <c r="B7" s="1">
        <f t="shared" si="0"/>
        <v>795</v>
      </c>
      <c r="C7" s="1">
        <v>1.0109999999999999</v>
      </c>
      <c r="D7" s="1">
        <v>177</v>
      </c>
      <c r="E7" s="1">
        <v>501.6</v>
      </c>
      <c r="F7" s="2">
        <f t="shared" si="1"/>
        <v>628.31359933103772</v>
      </c>
      <c r="G7" s="2">
        <f t="shared" si="2"/>
        <v>13.566271986620755</v>
      </c>
      <c r="H7" s="1"/>
      <c r="I7" s="1"/>
    </row>
    <row r="8" spans="1:9" x14ac:dyDescent="0.2">
      <c r="A8" s="1">
        <v>1000</v>
      </c>
      <c r="B8" s="1">
        <f t="shared" si="0"/>
        <v>995</v>
      </c>
      <c r="C8" s="1">
        <v>1.0409999999999999</v>
      </c>
      <c r="D8" s="1">
        <v>207</v>
      </c>
      <c r="E8" s="1">
        <v>555.26</v>
      </c>
      <c r="F8" s="2">
        <f t="shared" si="1"/>
        <v>654.68436002564147</v>
      </c>
      <c r="G8" s="2">
        <f t="shared" si="2"/>
        <v>14.09368720051283</v>
      </c>
      <c r="H8" s="1"/>
      <c r="I8" s="1"/>
    </row>
    <row r="9" spans="1:9" x14ac:dyDescent="0.2">
      <c r="A9" s="1">
        <v>1500</v>
      </c>
      <c r="B9" s="1">
        <f t="shared" si="0"/>
        <v>1495</v>
      </c>
      <c r="C9" s="1">
        <v>1.0860000000000001</v>
      </c>
      <c r="D9" s="1">
        <v>284</v>
      </c>
      <c r="E9" s="1">
        <v>658.95</v>
      </c>
      <c r="F9" s="2">
        <f t="shared" si="1"/>
        <v>675.65132463338784</v>
      </c>
      <c r="G9" s="2">
        <f t="shared" si="2"/>
        <v>14.513026492667757</v>
      </c>
      <c r="H9" s="1"/>
      <c r="I9" s="1"/>
    </row>
    <row r="10" spans="1:9" x14ac:dyDescent="0.2">
      <c r="A10" s="1">
        <v>2000</v>
      </c>
      <c r="B10" s="1">
        <f t="shared" si="0"/>
        <v>1995</v>
      </c>
      <c r="C10" s="1">
        <v>1.107</v>
      </c>
      <c r="D10" s="1">
        <v>358</v>
      </c>
      <c r="E10" s="1">
        <v>742.1</v>
      </c>
      <c r="F10" s="2">
        <f t="shared" si="1"/>
        <v>679.00939935687677</v>
      </c>
      <c r="G10" s="2">
        <f t="shared" si="2"/>
        <v>14.580187987137535</v>
      </c>
      <c r="H10" s="1"/>
      <c r="I10" s="1"/>
    </row>
    <row r="11" spans="1:9" x14ac:dyDescent="0.2">
      <c r="A11" s="1">
        <v>2500</v>
      </c>
      <c r="B11" s="1">
        <f t="shared" si="0"/>
        <v>2495</v>
      </c>
      <c r="C11" s="1">
        <v>1.1100000000000001</v>
      </c>
      <c r="D11" s="1">
        <v>432</v>
      </c>
      <c r="E11" s="1">
        <v>817.5</v>
      </c>
      <c r="F11" s="2">
        <f t="shared" si="1"/>
        <v>679.64246046437825</v>
      </c>
      <c r="G11" s="2">
        <f t="shared" si="2"/>
        <v>14.592849209287564</v>
      </c>
      <c r="H11" s="1"/>
      <c r="I11" s="1"/>
    </row>
    <row r="12" spans="1:9" x14ac:dyDescent="0.2">
      <c r="A12" s="1">
        <v>3000</v>
      </c>
      <c r="B12" s="1">
        <f t="shared" si="0"/>
        <v>2995</v>
      </c>
      <c r="C12" s="1">
        <v>1.113</v>
      </c>
      <c r="D12" s="1">
        <v>505</v>
      </c>
      <c r="E12" s="1">
        <v>892.1</v>
      </c>
      <c r="F12" s="2">
        <f t="shared" si="1"/>
        <v>680.62376152321872</v>
      </c>
      <c r="G12" s="2">
        <f t="shared" si="2"/>
        <v>14.612475230464375</v>
      </c>
      <c r="H12" s="1"/>
      <c r="I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b-bgo-1_dec_na22_013025_2o.txt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Liyuan</dc:creator>
  <cp:lastModifiedBy>Singhal,Bhavya SINGHALB</cp:lastModifiedBy>
  <dcterms:created xsi:type="dcterms:W3CDTF">2025-01-31T00:37:06Z</dcterms:created>
  <dcterms:modified xsi:type="dcterms:W3CDTF">2025-01-31T18:17:33Z</dcterms:modified>
</cp:coreProperties>
</file>