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AppData\Local\Packages\5319275A.WhatsAppDesktop_cv1g1gvanyjgm\LocalState\sessions\FE12AEB988419FBFA1C8AF7544967084637E1C78\transfers\2026-22\"/>
    </mc:Choice>
  </mc:AlternateContent>
  <xr:revisionPtr revIDLastSave="0" documentId="13_ncr:1_{D50FFFF3-719C-4EE0-B812-225AB34B7EA1}" xr6:coauthVersionLast="47" xr6:coauthVersionMax="47" xr10:uidLastSave="{00000000-0000-0000-0000-000000000000}"/>
  <bookViews>
    <workbookView xWindow="-110" yWindow="-110" windowWidth="19420" windowHeight="10300" xr2:uid="{00000000-000D-0000-FFFF-FFFF00000000}"/>
  </bookViews>
  <sheets>
    <sheet name="Dashboard" sheetId="17" r:id="rId1"/>
    <sheet name="Final_Report" sheetId="20" r:id="rId2"/>
    <sheet name="Pivot_Analysis" sheetId="15" r:id="rId3"/>
    <sheet name="Dataset" sheetId="2" r:id="rId4"/>
    <sheet name="Compare_Lists" sheetId="18" r:id="rId5"/>
    <sheet name="Abbreviation_Text" sheetId="19" r:id="rId6"/>
    <sheet name="Scenario Summary" sheetId="13" r:id="rId7"/>
    <sheet name="What_If_Analysis" sheetId="11" r:id="rId8"/>
    <sheet name="Analysis" sheetId="3" r:id="rId9"/>
    <sheet name="Regression_Analysis" sheetId="14" r:id="rId10"/>
    <sheet name="Timestamp_Demo" sheetId="7" r:id="rId11"/>
    <sheet name="Electronics_Filter" sheetId="4" r:id="rId12"/>
    <sheet name="Premium_Customer's_Filter" sheetId="5" r:id="rId13"/>
    <sheet name="North_Region_Filter" sheetId="6" r:id="rId14"/>
    <sheet name="High_Value_Customers" sheetId="9" r:id="rId15"/>
    <sheet name="Most_Frequent_Product" sheetId="10" r:id="rId16"/>
  </sheets>
  <definedNames>
    <definedName name="NativeTimeline_Date">#N/A</definedName>
    <definedName name="Slicer_Category">#N/A</definedName>
    <definedName name="Slicer_Customer_Segment">#N/A</definedName>
    <definedName name="Slicer_Region">#N/A</definedName>
  </definedNames>
  <calcPr calcId="191029" iterate="1" iterateCount="1"/>
  <pivotCaches>
    <pivotCache cacheId="0"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Lst>
</workbook>
</file>

<file path=xl/calcChain.xml><?xml version="1.0" encoding="utf-8"?>
<calcChain xmlns="http://schemas.openxmlformats.org/spreadsheetml/2006/main">
  <c r="B15" i="20" l="1"/>
  <c r="B14" i="20"/>
  <c r="B3" i="19"/>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2" i="19"/>
  <c r="A1" i="19" a="1"/>
  <c r="G2" i="18" a="1"/>
  <c r="D2" i="18" a="1"/>
  <c r="A2" i="18" a="1"/>
  <c r="AB7" i="17"/>
  <c r="B13" i="20" s="1"/>
  <c r="AA7" i="17"/>
  <c r="B12" i="20" s="1"/>
  <c r="Z7" i="17"/>
  <c r="B11" i="20" s="1"/>
  <c r="Y7" i="17"/>
  <c r="B10" i="20" s="1"/>
  <c r="B14" i="11"/>
  <c r="B5" i="11"/>
  <c r="B3" i="10"/>
  <c r="B4" i="10"/>
  <c r="B5" i="10"/>
  <c r="B6" i="10"/>
  <c r="B7" i="10"/>
  <c r="B8" i="10"/>
  <c r="B9" i="10"/>
  <c r="B10" i="10"/>
  <c r="B11" i="10"/>
  <c r="B2" i="10"/>
  <c r="A2" i="10" a="1"/>
  <c r="A2" i="9" a="1"/>
  <c r="P2" i="4" a="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C3" i="3"/>
  <c r="B3" i="3"/>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A3" i="3"/>
  <c r="A1" i="19" l="1"/>
  <c r="G2" i="18"/>
  <c r="D2" i="18"/>
  <c r="A2" i="18"/>
  <c r="A2" i="10"/>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A2" i="9"/>
  <c r="B2" i="9" s="1"/>
  <c r="A2" i="6" a="1"/>
  <c r="A2" i="5" a="1"/>
  <c r="A2" i="4" a="1"/>
  <c r="P2" i="4"/>
  <c r="A2" i="6" l="1"/>
  <c r="A2" i="5"/>
  <c r="A2" i="4"/>
  <c r="A11" i="10" l="1"/>
  <c r="A10" i="10"/>
  <c r="A9" i="10"/>
  <c r="A8" i="10"/>
  <c r="A7" i="10"/>
  <c r="A6" i="10"/>
  <c r="A5" i="10"/>
  <c r="A4" i="10"/>
  <c r="A3" i="10"/>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N61" i="6"/>
  <c r="M61" i="6"/>
  <c r="L61" i="6"/>
  <c r="K61" i="6"/>
  <c r="J61" i="6"/>
  <c r="I61" i="6"/>
  <c r="H61" i="6"/>
  <c r="G61" i="6"/>
  <c r="F61" i="6"/>
  <c r="E61" i="6"/>
  <c r="D61" i="6"/>
  <c r="C61" i="6"/>
  <c r="B61" i="6"/>
  <c r="A61" i="6"/>
  <c r="N60" i="6"/>
  <c r="M60" i="6"/>
  <c r="L60" i="6"/>
  <c r="K60" i="6"/>
  <c r="J60" i="6"/>
  <c r="I60" i="6"/>
  <c r="H60" i="6"/>
  <c r="G60" i="6"/>
  <c r="F60" i="6"/>
  <c r="E60" i="6"/>
  <c r="D60" i="6"/>
  <c r="C60" i="6"/>
  <c r="B60" i="6"/>
  <c r="A60" i="6"/>
  <c r="N59" i="6"/>
  <c r="M59" i="6"/>
  <c r="L59" i="6"/>
  <c r="K59" i="6"/>
  <c r="J59" i="6"/>
  <c r="I59" i="6"/>
  <c r="H59" i="6"/>
  <c r="G59" i="6"/>
  <c r="F59" i="6"/>
  <c r="E59" i="6"/>
  <c r="D59" i="6"/>
  <c r="C59" i="6"/>
  <c r="B59" i="6"/>
  <c r="A59" i="6"/>
  <c r="N58" i="6"/>
  <c r="M58" i="6"/>
  <c r="L58" i="6"/>
  <c r="K58" i="6"/>
  <c r="J58" i="6"/>
  <c r="I58" i="6"/>
  <c r="H58" i="6"/>
  <c r="G58" i="6"/>
  <c r="F58" i="6"/>
  <c r="E58" i="6"/>
  <c r="D58" i="6"/>
  <c r="C58" i="6"/>
  <c r="B58" i="6"/>
  <c r="A58" i="6"/>
  <c r="N57" i="6"/>
  <c r="M57" i="6"/>
  <c r="L57" i="6"/>
  <c r="K57" i="6"/>
  <c r="J57" i="6"/>
  <c r="I57" i="6"/>
  <c r="H57" i="6"/>
  <c r="G57" i="6"/>
  <c r="F57" i="6"/>
  <c r="E57" i="6"/>
  <c r="D57" i="6"/>
  <c r="C57" i="6"/>
  <c r="B57" i="6"/>
  <c r="A57" i="6"/>
  <c r="N56" i="6"/>
  <c r="M56" i="6"/>
  <c r="L56" i="6"/>
  <c r="K56" i="6"/>
  <c r="J56" i="6"/>
  <c r="I56" i="6"/>
  <c r="H56" i="6"/>
  <c r="G56" i="6"/>
  <c r="F56" i="6"/>
  <c r="E56" i="6"/>
  <c r="D56" i="6"/>
  <c r="C56" i="6"/>
  <c r="B56" i="6"/>
  <c r="A56" i="6"/>
  <c r="N55" i="6"/>
  <c r="M55" i="6"/>
  <c r="L55" i="6"/>
  <c r="K55" i="6"/>
  <c r="J55" i="6"/>
  <c r="I55" i="6"/>
  <c r="H55" i="6"/>
  <c r="G55" i="6"/>
  <c r="F55" i="6"/>
  <c r="E55" i="6"/>
  <c r="D55" i="6"/>
  <c r="C55" i="6"/>
  <c r="B55" i="6"/>
  <c r="A55" i="6"/>
  <c r="N54" i="6"/>
  <c r="M54" i="6"/>
  <c r="L54" i="6"/>
  <c r="K54" i="6"/>
  <c r="J54" i="6"/>
  <c r="I54" i="6"/>
  <c r="H54" i="6"/>
  <c r="G54" i="6"/>
  <c r="F54" i="6"/>
  <c r="E54" i="6"/>
  <c r="D54" i="6"/>
  <c r="C54" i="6"/>
  <c r="B54" i="6"/>
  <c r="A54" i="6"/>
  <c r="N53" i="6"/>
  <c r="M53" i="6"/>
  <c r="L53" i="6"/>
  <c r="K53" i="6"/>
  <c r="J53" i="6"/>
  <c r="I53" i="6"/>
  <c r="H53" i="6"/>
  <c r="G53" i="6"/>
  <c r="F53" i="6"/>
  <c r="E53" i="6"/>
  <c r="D53" i="6"/>
  <c r="C53" i="6"/>
  <c r="B53" i="6"/>
  <c r="A53" i="6"/>
  <c r="N52" i="6"/>
  <c r="M52" i="6"/>
  <c r="L52" i="6"/>
  <c r="K52" i="6"/>
  <c r="J52" i="6"/>
  <c r="I52" i="6"/>
  <c r="H52" i="6"/>
  <c r="G52" i="6"/>
  <c r="F52" i="6"/>
  <c r="E52" i="6"/>
  <c r="D52" i="6"/>
  <c r="C52" i="6"/>
  <c r="B52" i="6"/>
  <c r="A52" i="6"/>
  <c r="N51" i="6"/>
  <c r="M51" i="6"/>
  <c r="L51" i="6"/>
  <c r="K51" i="6"/>
  <c r="J51" i="6"/>
  <c r="I51" i="6"/>
  <c r="H51" i="6"/>
  <c r="G51" i="6"/>
  <c r="F51" i="6"/>
  <c r="E51" i="6"/>
  <c r="D51" i="6"/>
  <c r="C51" i="6"/>
  <c r="B51" i="6"/>
  <c r="A51" i="6"/>
  <c r="N50" i="6"/>
  <c r="M50" i="6"/>
  <c r="L50" i="6"/>
  <c r="K50" i="6"/>
  <c r="J50" i="6"/>
  <c r="I50" i="6"/>
  <c r="H50" i="6"/>
  <c r="G50" i="6"/>
  <c r="F50" i="6"/>
  <c r="E50" i="6"/>
  <c r="D50" i="6"/>
  <c r="C50" i="6"/>
  <c r="B50" i="6"/>
  <c r="A50" i="6"/>
  <c r="N49" i="6"/>
  <c r="M49" i="6"/>
  <c r="L49" i="6"/>
  <c r="K49" i="6"/>
  <c r="J49" i="6"/>
  <c r="I49" i="6"/>
  <c r="H49" i="6"/>
  <c r="G49" i="6"/>
  <c r="F49" i="6"/>
  <c r="E49" i="6"/>
  <c r="D49" i="6"/>
  <c r="C49" i="6"/>
  <c r="B49" i="6"/>
  <c r="A49" i="6"/>
  <c r="N48" i="6"/>
  <c r="M48" i="6"/>
  <c r="L48" i="6"/>
  <c r="K48" i="6"/>
  <c r="J48" i="6"/>
  <c r="I48" i="6"/>
  <c r="H48" i="6"/>
  <c r="G48" i="6"/>
  <c r="F48" i="6"/>
  <c r="E48" i="6"/>
  <c r="D48" i="6"/>
  <c r="C48" i="6"/>
  <c r="B48" i="6"/>
  <c r="A48" i="6"/>
  <c r="N47" i="6"/>
  <c r="M47" i="6"/>
  <c r="L47" i="6"/>
  <c r="K47" i="6"/>
  <c r="J47" i="6"/>
  <c r="I47" i="6"/>
  <c r="H47" i="6"/>
  <c r="G47" i="6"/>
  <c r="F47" i="6"/>
  <c r="E47" i="6"/>
  <c r="D47" i="6"/>
  <c r="C47" i="6"/>
  <c r="B47" i="6"/>
  <c r="A47" i="6"/>
  <c r="N46" i="6"/>
  <c r="M46" i="6"/>
  <c r="L46" i="6"/>
  <c r="K46" i="6"/>
  <c r="J46" i="6"/>
  <c r="I46" i="6"/>
  <c r="H46" i="6"/>
  <c r="G46" i="6"/>
  <c r="F46" i="6"/>
  <c r="E46" i="6"/>
  <c r="D46" i="6"/>
  <c r="C46" i="6"/>
  <c r="B46" i="6"/>
  <c r="A46" i="6"/>
  <c r="N45" i="6"/>
  <c r="M45" i="6"/>
  <c r="L45" i="6"/>
  <c r="K45" i="6"/>
  <c r="J45" i="6"/>
  <c r="I45" i="6"/>
  <c r="H45" i="6"/>
  <c r="G45" i="6"/>
  <c r="F45" i="6"/>
  <c r="E45" i="6"/>
  <c r="D45" i="6"/>
  <c r="C45" i="6"/>
  <c r="B45" i="6"/>
  <c r="A45" i="6"/>
  <c r="N44" i="6"/>
  <c r="M44" i="6"/>
  <c r="L44" i="6"/>
  <c r="K44" i="6"/>
  <c r="J44" i="6"/>
  <c r="I44" i="6"/>
  <c r="H44" i="6"/>
  <c r="G44" i="6"/>
  <c r="F44" i="6"/>
  <c r="E44" i="6"/>
  <c r="D44" i="6"/>
  <c r="C44" i="6"/>
  <c r="B44" i="6"/>
  <c r="A44" i="6"/>
  <c r="N43" i="6"/>
  <c r="M43" i="6"/>
  <c r="L43" i="6"/>
  <c r="K43" i="6"/>
  <c r="J43" i="6"/>
  <c r="I43" i="6"/>
  <c r="H43" i="6"/>
  <c r="G43" i="6"/>
  <c r="F43" i="6"/>
  <c r="E43" i="6"/>
  <c r="D43" i="6"/>
  <c r="C43" i="6"/>
  <c r="B43" i="6"/>
  <c r="A43" i="6"/>
  <c r="N42" i="6"/>
  <c r="M42" i="6"/>
  <c r="L42" i="6"/>
  <c r="K42" i="6"/>
  <c r="J42" i="6"/>
  <c r="I42" i="6"/>
  <c r="H42" i="6"/>
  <c r="G42" i="6"/>
  <c r="F42" i="6"/>
  <c r="E42" i="6"/>
  <c r="D42" i="6"/>
  <c r="C42" i="6"/>
  <c r="B42" i="6"/>
  <c r="A42" i="6"/>
  <c r="N41" i="6"/>
  <c r="M41" i="6"/>
  <c r="L41" i="6"/>
  <c r="K41" i="6"/>
  <c r="J41" i="6"/>
  <c r="I41" i="6"/>
  <c r="H41" i="6"/>
  <c r="G41" i="6"/>
  <c r="F41" i="6"/>
  <c r="E41" i="6"/>
  <c r="D41" i="6"/>
  <c r="C41" i="6"/>
  <c r="B41" i="6"/>
  <c r="A41" i="6"/>
  <c r="N40" i="6"/>
  <c r="M40" i="6"/>
  <c r="L40" i="6"/>
  <c r="K40" i="6"/>
  <c r="J40" i="6"/>
  <c r="I40" i="6"/>
  <c r="H40" i="6"/>
  <c r="G40" i="6"/>
  <c r="F40" i="6"/>
  <c r="E40" i="6"/>
  <c r="D40" i="6"/>
  <c r="C40" i="6"/>
  <c r="B40" i="6"/>
  <c r="A40" i="6"/>
  <c r="N39" i="6"/>
  <c r="M39" i="6"/>
  <c r="L39" i="6"/>
  <c r="K39" i="6"/>
  <c r="J39" i="6"/>
  <c r="I39" i="6"/>
  <c r="H39" i="6"/>
  <c r="G39" i="6"/>
  <c r="F39" i="6"/>
  <c r="E39" i="6"/>
  <c r="D39" i="6"/>
  <c r="C39" i="6"/>
  <c r="B39" i="6"/>
  <c r="A39" i="6"/>
  <c r="N38" i="6"/>
  <c r="M38" i="6"/>
  <c r="L38" i="6"/>
  <c r="K38" i="6"/>
  <c r="J38" i="6"/>
  <c r="I38" i="6"/>
  <c r="H38" i="6"/>
  <c r="G38" i="6"/>
  <c r="F38" i="6"/>
  <c r="E38" i="6"/>
  <c r="D38" i="6"/>
  <c r="C38" i="6"/>
  <c r="B38" i="6"/>
  <c r="A38" i="6"/>
  <c r="N37" i="6"/>
  <c r="M37" i="6"/>
  <c r="L37" i="6"/>
  <c r="K37" i="6"/>
  <c r="J37" i="6"/>
  <c r="I37" i="6"/>
  <c r="H37" i="6"/>
  <c r="G37" i="6"/>
  <c r="F37" i="6"/>
  <c r="E37" i="6"/>
  <c r="D37" i="6"/>
  <c r="C37" i="6"/>
  <c r="B37" i="6"/>
  <c r="A37" i="6"/>
  <c r="N36" i="6"/>
  <c r="M36" i="6"/>
  <c r="L36" i="6"/>
  <c r="K36" i="6"/>
  <c r="J36" i="6"/>
  <c r="I36" i="6"/>
  <c r="H36" i="6"/>
  <c r="G36" i="6"/>
  <c r="F36" i="6"/>
  <c r="E36" i="6"/>
  <c r="D36" i="6"/>
  <c r="C36" i="6"/>
  <c r="B36" i="6"/>
  <c r="A36" i="6"/>
  <c r="N35" i="6"/>
  <c r="M35" i="6"/>
  <c r="L35" i="6"/>
  <c r="K35" i="6"/>
  <c r="J35" i="6"/>
  <c r="I35" i="6"/>
  <c r="H35" i="6"/>
  <c r="G35" i="6"/>
  <c r="F35" i="6"/>
  <c r="E35" i="6"/>
  <c r="D35" i="6"/>
  <c r="C35" i="6"/>
  <c r="B35" i="6"/>
  <c r="A35" i="6"/>
  <c r="N34" i="6"/>
  <c r="M34" i="6"/>
  <c r="L34" i="6"/>
  <c r="K34" i="6"/>
  <c r="J34" i="6"/>
  <c r="I34" i="6"/>
  <c r="H34" i="6"/>
  <c r="G34" i="6"/>
  <c r="F34" i="6"/>
  <c r="E34" i="6"/>
  <c r="D34" i="6"/>
  <c r="C34" i="6"/>
  <c r="B34" i="6"/>
  <c r="A34" i="6"/>
  <c r="N33" i="6"/>
  <c r="M33" i="6"/>
  <c r="L33" i="6"/>
  <c r="K33" i="6"/>
  <c r="J33" i="6"/>
  <c r="I33" i="6"/>
  <c r="H33" i="6"/>
  <c r="G33" i="6"/>
  <c r="F33" i="6"/>
  <c r="E33" i="6"/>
  <c r="D33" i="6"/>
  <c r="C33" i="6"/>
  <c r="B33" i="6"/>
  <c r="A33" i="6"/>
  <c r="N32" i="6"/>
  <c r="M32" i="6"/>
  <c r="L32" i="6"/>
  <c r="K32" i="6"/>
  <c r="J32" i="6"/>
  <c r="I32" i="6"/>
  <c r="H32" i="6"/>
  <c r="G32" i="6"/>
  <c r="F32" i="6"/>
  <c r="E32" i="6"/>
  <c r="D32" i="6"/>
  <c r="C32" i="6"/>
  <c r="B32" i="6"/>
  <c r="A32" i="6"/>
  <c r="N31" i="6"/>
  <c r="M31" i="6"/>
  <c r="L31" i="6"/>
  <c r="K31" i="6"/>
  <c r="J31" i="6"/>
  <c r="I31" i="6"/>
  <c r="H31" i="6"/>
  <c r="G31" i="6"/>
  <c r="F31" i="6"/>
  <c r="E31" i="6"/>
  <c r="D31" i="6"/>
  <c r="C31" i="6"/>
  <c r="B31" i="6"/>
  <c r="A31" i="6"/>
  <c r="N30" i="6"/>
  <c r="M30" i="6"/>
  <c r="L30" i="6"/>
  <c r="K30" i="6"/>
  <c r="J30" i="6"/>
  <c r="I30" i="6"/>
  <c r="H30" i="6"/>
  <c r="G30" i="6"/>
  <c r="F30" i="6"/>
  <c r="E30" i="6"/>
  <c r="D30" i="6"/>
  <c r="C30" i="6"/>
  <c r="B30" i="6"/>
  <c r="A30" i="6"/>
  <c r="N29" i="6"/>
  <c r="M29" i="6"/>
  <c r="L29" i="6"/>
  <c r="K29" i="6"/>
  <c r="J29" i="6"/>
  <c r="I29" i="6"/>
  <c r="H29" i="6"/>
  <c r="G29" i="6"/>
  <c r="F29" i="6"/>
  <c r="E29" i="6"/>
  <c r="D29" i="6"/>
  <c r="C29" i="6"/>
  <c r="B29" i="6"/>
  <c r="A29" i="6"/>
  <c r="N28" i="6"/>
  <c r="M28" i="6"/>
  <c r="L28" i="6"/>
  <c r="K28" i="6"/>
  <c r="J28" i="6"/>
  <c r="I28" i="6"/>
  <c r="H28" i="6"/>
  <c r="G28" i="6"/>
  <c r="F28" i="6"/>
  <c r="E28" i="6"/>
  <c r="D28" i="6"/>
  <c r="C28" i="6"/>
  <c r="B28" i="6"/>
  <c r="A28" i="6"/>
  <c r="N27" i="6"/>
  <c r="M27" i="6"/>
  <c r="L27" i="6"/>
  <c r="K27" i="6"/>
  <c r="J27" i="6"/>
  <c r="I27" i="6"/>
  <c r="H27" i="6"/>
  <c r="G27" i="6"/>
  <c r="F27" i="6"/>
  <c r="E27" i="6"/>
  <c r="D27" i="6"/>
  <c r="C27" i="6"/>
  <c r="B27" i="6"/>
  <c r="A27" i="6"/>
  <c r="N26" i="6"/>
  <c r="M26" i="6"/>
  <c r="L26" i="6"/>
  <c r="K26" i="6"/>
  <c r="J26" i="6"/>
  <c r="I26" i="6"/>
  <c r="H26" i="6"/>
  <c r="G26" i="6"/>
  <c r="F26" i="6"/>
  <c r="E26" i="6"/>
  <c r="D26" i="6"/>
  <c r="C26" i="6"/>
  <c r="B26" i="6"/>
  <c r="A26" i="6"/>
  <c r="N25" i="6"/>
  <c r="M25" i="6"/>
  <c r="L25" i="6"/>
  <c r="K25" i="6"/>
  <c r="J25" i="6"/>
  <c r="I25" i="6"/>
  <c r="H25" i="6"/>
  <c r="G25" i="6"/>
  <c r="F25" i="6"/>
  <c r="E25" i="6"/>
  <c r="D25" i="6"/>
  <c r="C25" i="6"/>
  <c r="B25" i="6"/>
  <c r="A25" i="6"/>
  <c r="N24" i="6"/>
  <c r="M24" i="6"/>
  <c r="L24" i="6"/>
  <c r="K24" i="6"/>
  <c r="J24" i="6"/>
  <c r="I24" i="6"/>
  <c r="H24" i="6"/>
  <c r="G24" i="6"/>
  <c r="F24" i="6"/>
  <c r="E24" i="6"/>
  <c r="D24" i="6"/>
  <c r="C24" i="6"/>
  <c r="B24" i="6"/>
  <c r="A24" i="6"/>
  <c r="N23" i="6"/>
  <c r="M23" i="6"/>
  <c r="L23" i="6"/>
  <c r="K23" i="6"/>
  <c r="J23" i="6"/>
  <c r="I23" i="6"/>
  <c r="H23" i="6"/>
  <c r="G23" i="6"/>
  <c r="F23" i="6"/>
  <c r="E23" i="6"/>
  <c r="D23" i="6"/>
  <c r="C23" i="6"/>
  <c r="B23" i="6"/>
  <c r="A23" i="6"/>
  <c r="N22" i="6"/>
  <c r="M22" i="6"/>
  <c r="L22" i="6"/>
  <c r="K22" i="6"/>
  <c r="J22" i="6"/>
  <c r="I22" i="6"/>
  <c r="H22" i="6"/>
  <c r="G22" i="6"/>
  <c r="F22" i="6"/>
  <c r="E22" i="6"/>
  <c r="D22" i="6"/>
  <c r="C22" i="6"/>
  <c r="B22" i="6"/>
  <c r="A22" i="6"/>
  <c r="N21" i="6"/>
  <c r="M21" i="6"/>
  <c r="L21" i="6"/>
  <c r="K21" i="6"/>
  <c r="J21" i="6"/>
  <c r="I21" i="6"/>
  <c r="H21" i="6"/>
  <c r="G21" i="6"/>
  <c r="F21" i="6"/>
  <c r="E21" i="6"/>
  <c r="D21" i="6"/>
  <c r="C21" i="6"/>
  <c r="B21" i="6"/>
  <c r="A21" i="6"/>
  <c r="N20" i="6"/>
  <c r="M20" i="6"/>
  <c r="L20" i="6"/>
  <c r="K20" i="6"/>
  <c r="J20" i="6"/>
  <c r="I20" i="6"/>
  <c r="H20" i="6"/>
  <c r="G20" i="6"/>
  <c r="F20" i="6"/>
  <c r="E20" i="6"/>
  <c r="D20" i="6"/>
  <c r="C20" i="6"/>
  <c r="B20" i="6"/>
  <c r="A20" i="6"/>
  <c r="N19" i="6"/>
  <c r="M19" i="6"/>
  <c r="L19" i="6"/>
  <c r="K19" i="6"/>
  <c r="J19" i="6"/>
  <c r="I19" i="6"/>
  <c r="H19" i="6"/>
  <c r="G19" i="6"/>
  <c r="F19" i="6"/>
  <c r="E19" i="6"/>
  <c r="D19" i="6"/>
  <c r="C19" i="6"/>
  <c r="B19" i="6"/>
  <c r="A19" i="6"/>
  <c r="N18" i="6"/>
  <c r="M18" i="6"/>
  <c r="L18" i="6"/>
  <c r="K18" i="6"/>
  <c r="J18" i="6"/>
  <c r="I18" i="6"/>
  <c r="H18" i="6"/>
  <c r="G18" i="6"/>
  <c r="F18" i="6"/>
  <c r="E18" i="6"/>
  <c r="D18" i="6"/>
  <c r="C18" i="6"/>
  <c r="B18" i="6"/>
  <c r="A18" i="6"/>
  <c r="N17" i="6"/>
  <c r="M17" i="6"/>
  <c r="L17" i="6"/>
  <c r="K17" i="6"/>
  <c r="J17" i="6"/>
  <c r="I17" i="6"/>
  <c r="H17" i="6"/>
  <c r="G17" i="6"/>
  <c r="F17" i="6"/>
  <c r="E17" i="6"/>
  <c r="D17" i="6"/>
  <c r="C17" i="6"/>
  <c r="B17" i="6"/>
  <c r="A17" i="6"/>
  <c r="N16" i="6"/>
  <c r="M16" i="6"/>
  <c r="L16" i="6"/>
  <c r="K16" i="6"/>
  <c r="J16" i="6"/>
  <c r="I16" i="6"/>
  <c r="H16" i="6"/>
  <c r="G16" i="6"/>
  <c r="F16" i="6"/>
  <c r="E16" i="6"/>
  <c r="D16" i="6"/>
  <c r="C16" i="6"/>
  <c r="B16" i="6"/>
  <c r="A16" i="6"/>
  <c r="N15" i="6"/>
  <c r="M15" i="6"/>
  <c r="L15" i="6"/>
  <c r="K15" i="6"/>
  <c r="J15" i="6"/>
  <c r="I15" i="6"/>
  <c r="H15" i="6"/>
  <c r="G15" i="6"/>
  <c r="F15" i="6"/>
  <c r="E15" i="6"/>
  <c r="D15" i="6"/>
  <c r="C15" i="6"/>
  <c r="B15" i="6"/>
  <c r="A15" i="6"/>
  <c r="N14" i="6"/>
  <c r="M14" i="6"/>
  <c r="L14" i="6"/>
  <c r="K14" i="6"/>
  <c r="J14" i="6"/>
  <c r="I14" i="6"/>
  <c r="H14" i="6"/>
  <c r="G14" i="6"/>
  <c r="F14" i="6"/>
  <c r="E14" i="6"/>
  <c r="D14" i="6"/>
  <c r="C14" i="6"/>
  <c r="B14" i="6"/>
  <c r="A14" i="6"/>
  <c r="N13" i="6"/>
  <c r="M13" i="6"/>
  <c r="L13" i="6"/>
  <c r="K13" i="6"/>
  <c r="J13" i="6"/>
  <c r="I13" i="6"/>
  <c r="H13" i="6"/>
  <c r="G13" i="6"/>
  <c r="F13" i="6"/>
  <c r="E13" i="6"/>
  <c r="D13" i="6"/>
  <c r="C13" i="6"/>
  <c r="B13" i="6"/>
  <c r="A13" i="6"/>
  <c r="N12" i="6"/>
  <c r="M12" i="6"/>
  <c r="L12" i="6"/>
  <c r="K12" i="6"/>
  <c r="J12" i="6"/>
  <c r="I12" i="6"/>
  <c r="H12" i="6"/>
  <c r="G12" i="6"/>
  <c r="F12" i="6"/>
  <c r="E12" i="6"/>
  <c r="D12" i="6"/>
  <c r="C12" i="6"/>
  <c r="B12" i="6"/>
  <c r="A12" i="6"/>
  <c r="N11" i="6"/>
  <c r="M11" i="6"/>
  <c r="L11" i="6"/>
  <c r="K11" i="6"/>
  <c r="J11" i="6"/>
  <c r="I11" i="6"/>
  <c r="H11" i="6"/>
  <c r="G11" i="6"/>
  <c r="F11" i="6"/>
  <c r="E11" i="6"/>
  <c r="D11" i="6"/>
  <c r="C11" i="6"/>
  <c r="B11" i="6"/>
  <c r="A11" i="6"/>
  <c r="N10" i="6"/>
  <c r="M10" i="6"/>
  <c r="L10" i="6"/>
  <c r="K10" i="6"/>
  <c r="J10" i="6"/>
  <c r="I10" i="6"/>
  <c r="H10" i="6"/>
  <c r="G10" i="6"/>
  <c r="F10" i="6"/>
  <c r="E10" i="6"/>
  <c r="D10" i="6"/>
  <c r="C10" i="6"/>
  <c r="B10" i="6"/>
  <c r="A10" i="6"/>
  <c r="N9" i="6"/>
  <c r="M9" i="6"/>
  <c r="L9" i="6"/>
  <c r="K9" i="6"/>
  <c r="J9" i="6"/>
  <c r="I9" i="6"/>
  <c r="H9" i="6"/>
  <c r="G9" i="6"/>
  <c r="F9" i="6"/>
  <c r="E9" i="6"/>
  <c r="D9" i="6"/>
  <c r="C9" i="6"/>
  <c r="B9" i="6"/>
  <c r="A9" i="6"/>
  <c r="N8" i="6"/>
  <c r="M8" i="6"/>
  <c r="L8" i="6"/>
  <c r="K8" i="6"/>
  <c r="J8" i="6"/>
  <c r="I8" i="6"/>
  <c r="H8" i="6"/>
  <c r="G8" i="6"/>
  <c r="F8" i="6"/>
  <c r="E8" i="6"/>
  <c r="D8" i="6"/>
  <c r="C8" i="6"/>
  <c r="B8" i="6"/>
  <c r="A8" i="6"/>
  <c r="N7" i="6"/>
  <c r="M7" i="6"/>
  <c r="L7" i="6"/>
  <c r="K7" i="6"/>
  <c r="J7" i="6"/>
  <c r="I7" i="6"/>
  <c r="H7" i="6"/>
  <c r="G7" i="6"/>
  <c r="F7" i="6"/>
  <c r="E7" i="6"/>
  <c r="D7" i="6"/>
  <c r="C7" i="6"/>
  <c r="B7" i="6"/>
  <c r="A7" i="6"/>
  <c r="N6" i="6"/>
  <c r="M6" i="6"/>
  <c r="L6" i="6"/>
  <c r="K6" i="6"/>
  <c r="J6" i="6"/>
  <c r="I6" i="6"/>
  <c r="H6" i="6"/>
  <c r="G6" i="6"/>
  <c r="F6" i="6"/>
  <c r="E6" i="6"/>
  <c r="D6" i="6"/>
  <c r="C6" i="6"/>
  <c r="B6" i="6"/>
  <c r="A6" i="6"/>
  <c r="N5" i="6"/>
  <c r="M5" i="6"/>
  <c r="L5" i="6"/>
  <c r="K5" i="6"/>
  <c r="J5" i="6"/>
  <c r="I5" i="6"/>
  <c r="H5" i="6"/>
  <c r="G5" i="6"/>
  <c r="F5" i="6"/>
  <c r="E5" i="6"/>
  <c r="D5" i="6"/>
  <c r="C5" i="6"/>
  <c r="B5" i="6"/>
  <c r="A5" i="6"/>
  <c r="N4" i="6"/>
  <c r="M4" i="6"/>
  <c r="L4" i="6"/>
  <c r="K4" i="6"/>
  <c r="J4" i="6"/>
  <c r="I4" i="6"/>
  <c r="H4" i="6"/>
  <c r="G4" i="6"/>
  <c r="F4" i="6"/>
  <c r="E4" i="6"/>
  <c r="D4" i="6"/>
  <c r="C4" i="6"/>
  <c r="B4" i="6"/>
  <c r="A4" i="6"/>
  <c r="N3" i="6"/>
  <c r="M3" i="6"/>
  <c r="L3" i="6"/>
  <c r="K3" i="6"/>
  <c r="J3" i="6"/>
  <c r="I3" i="6"/>
  <c r="H3" i="6"/>
  <c r="G3" i="6"/>
  <c r="F3" i="6"/>
  <c r="E3" i="6"/>
  <c r="D3" i="6"/>
  <c r="C3" i="6"/>
  <c r="B3" i="6"/>
  <c r="A3" i="6"/>
  <c r="N2" i="6"/>
  <c r="M2" i="6"/>
  <c r="L2" i="6"/>
  <c r="K2" i="6"/>
  <c r="J2" i="6"/>
  <c r="I2" i="6"/>
  <c r="H2" i="6"/>
  <c r="G2" i="6"/>
  <c r="F2" i="6"/>
  <c r="E2" i="6"/>
  <c r="D2" i="6"/>
  <c r="C2" i="6"/>
  <c r="B2" i="6"/>
  <c r="N97" i="5"/>
  <c r="M97" i="5"/>
  <c r="L97" i="5"/>
  <c r="K97" i="5"/>
  <c r="J97" i="5"/>
  <c r="I97" i="5"/>
  <c r="H97" i="5"/>
  <c r="G97" i="5"/>
  <c r="F97" i="5"/>
  <c r="E97" i="5"/>
  <c r="D97" i="5"/>
  <c r="C97" i="5"/>
  <c r="B97" i="5"/>
  <c r="A97" i="5"/>
  <c r="N96" i="5"/>
  <c r="M96" i="5"/>
  <c r="L96" i="5"/>
  <c r="K96" i="5"/>
  <c r="J96" i="5"/>
  <c r="I96" i="5"/>
  <c r="H96" i="5"/>
  <c r="G96" i="5"/>
  <c r="F96" i="5"/>
  <c r="E96" i="5"/>
  <c r="D96" i="5"/>
  <c r="C96" i="5"/>
  <c r="B96" i="5"/>
  <c r="A96" i="5"/>
  <c r="N95" i="5"/>
  <c r="M95" i="5"/>
  <c r="L95" i="5"/>
  <c r="K95" i="5"/>
  <c r="J95" i="5"/>
  <c r="I95" i="5"/>
  <c r="H95" i="5"/>
  <c r="G95" i="5"/>
  <c r="F95" i="5"/>
  <c r="E95" i="5"/>
  <c r="D95" i="5"/>
  <c r="C95" i="5"/>
  <c r="B95" i="5"/>
  <c r="A95" i="5"/>
  <c r="N94" i="5"/>
  <c r="M94" i="5"/>
  <c r="L94" i="5"/>
  <c r="K94" i="5"/>
  <c r="J94" i="5"/>
  <c r="I94" i="5"/>
  <c r="H94" i="5"/>
  <c r="G94" i="5"/>
  <c r="F94" i="5"/>
  <c r="E94" i="5"/>
  <c r="D94" i="5"/>
  <c r="C94" i="5"/>
  <c r="B94" i="5"/>
  <c r="A94" i="5"/>
  <c r="N93" i="5"/>
  <c r="M93" i="5"/>
  <c r="L93" i="5"/>
  <c r="K93" i="5"/>
  <c r="J93" i="5"/>
  <c r="I93" i="5"/>
  <c r="H93" i="5"/>
  <c r="G93" i="5"/>
  <c r="F93" i="5"/>
  <c r="E93" i="5"/>
  <c r="D93" i="5"/>
  <c r="C93" i="5"/>
  <c r="B93" i="5"/>
  <c r="A93" i="5"/>
  <c r="N92" i="5"/>
  <c r="M92" i="5"/>
  <c r="L92" i="5"/>
  <c r="K92" i="5"/>
  <c r="J92" i="5"/>
  <c r="I92" i="5"/>
  <c r="H92" i="5"/>
  <c r="G92" i="5"/>
  <c r="F92" i="5"/>
  <c r="E92" i="5"/>
  <c r="D92" i="5"/>
  <c r="C92" i="5"/>
  <c r="B92" i="5"/>
  <c r="A92" i="5"/>
  <c r="N91" i="5"/>
  <c r="M91" i="5"/>
  <c r="L91" i="5"/>
  <c r="K91" i="5"/>
  <c r="J91" i="5"/>
  <c r="I91" i="5"/>
  <c r="H91" i="5"/>
  <c r="G91" i="5"/>
  <c r="F91" i="5"/>
  <c r="E91" i="5"/>
  <c r="D91" i="5"/>
  <c r="C91" i="5"/>
  <c r="B91" i="5"/>
  <c r="A91" i="5"/>
  <c r="N90" i="5"/>
  <c r="M90" i="5"/>
  <c r="L90" i="5"/>
  <c r="K90" i="5"/>
  <c r="J90" i="5"/>
  <c r="I90" i="5"/>
  <c r="H90" i="5"/>
  <c r="G90" i="5"/>
  <c r="F90" i="5"/>
  <c r="E90" i="5"/>
  <c r="D90" i="5"/>
  <c r="C90" i="5"/>
  <c r="B90" i="5"/>
  <c r="A90" i="5"/>
  <c r="N89" i="5"/>
  <c r="M89" i="5"/>
  <c r="L89" i="5"/>
  <c r="K89" i="5"/>
  <c r="J89" i="5"/>
  <c r="I89" i="5"/>
  <c r="H89" i="5"/>
  <c r="G89" i="5"/>
  <c r="F89" i="5"/>
  <c r="E89" i="5"/>
  <c r="D89" i="5"/>
  <c r="C89" i="5"/>
  <c r="B89" i="5"/>
  <c r="A89" i="5"/>
  <c r="N88" i="5"/>
  <c r="M88" i="5"/>
  <c r="L88" i="5"/>
  <c r="K88" i="5"/>
  <c r="J88" i="5"/>
  <c r="I88" i="5"/>
  <c r="H88" i="5"/>
  <c r="G88" i="5"/>
  <c r="F88" i="5"/>
  <c r="E88" i="5"/>
  <c r="D88" i="5"/>
  <c r="C88" i="5"/>
  <c r="B88" i="5"/>
  <c r="A88" i="5"/>
  <c r="N87" i="5"/>
  <c r="M87" i="5"/>
  <c r="L87" i="5"/>
  <c r="K87" i="5"/>
  <c r="J87" i="5"/>
  <c r="I87" i="5"/>
  <c r="H87" i="5"/>
  <c r="G87" i="5"/>
  <c r="F87" i="5"/>
  <c r="E87" i="5"/>
  <c r="D87" i="5"/>
  <c r="C87" i="5"/>
  <c r="B87" i="5"/>
  <c r="A87" i="5"/>
  <c r="N86" i="5"/>
  <c r="M86" i="5"/>
  <c r="L86" i="5"/>
  <c r="K86" i="5"/>
  <c r="J86" i="5"/>
  <c r="I86" i="5"/>
  <c r="H86" i="5"/>
  <c r="G86" i="5"/>
  <c r="F86" i="5"/>
  <c r="E86" i="5"/>
  <c r="D86" i="5"/>
  <c r="C86" i="5"/>
  <c r="B86" i="5"/>
  <c r="A86" i="5"/>
  <c r="N85" i="5"/>
  <c r="M85" i="5"/>
  <c r="L85" i="5"/>
  <c r="K85" i="5"/>
  <c r="J85" i="5"/>
  <c r="I85" i="5"/>
  <c r="H85" i="5"/>
  <c r="G85" i="5"/>
  <c r="F85" i="5"/>
  <c r="E85" i="5"/>
  <c r="D85" i="5"/>
  <c r="C85" i="5"/>
  <c r="B85" i="5"/>
  <c r="A85" i="5"/>
  <c r="N84" i="5"/>
  <c r="M84" i="5"/>
  <c r="L84" i="5"/>
  <c r="K84" i="5"/>
  <c r="J84" i="5"/>
  <c r="I84" i="5"/>
  <c r="H84" i="5"/>
  <c r="G84" i="5"/>
  <c r="F84" i="5"/>
  <c r="E84" i="5"/>
  <c r="D84" i="5"/>
  <c r="C84" i="5"/>
  <c r="B84" i="5"/>
  <c r="A84" i="5"/>
  <c r="N83" i="5"/>
  <c r="M83" i="5"/>
  <c r="L83" i="5"/>
  <c r="K83" i="5"/>
  <c r="J83" i="5"/>
  <c r="I83" i="5"/>
  <c r="H83" i="5"/>
  <c r="G83" i="5"/>
  <c r="F83" i="5"/>
  <c r="E83" i="5"/>
  <c r="D83" i="5"/>
  <c r="C83" i="5"/>
  <c r="B83" i="5"/>
  <c r="A83" i="5"/>
  <c r="N82" i="5"/>
  <c r="M82" i="5"/>
  <c r="L82" i="5"/>
  <c r="K82" i="5"/>
  <c r="J82" i="5"/>
  <c r="I82" i="5"/>
  <c r="H82" i="5"/>
  <c r="G82" i="5"/>
  <c r="F82" i="5"/>
  <c r="E82" i="5"/>
  <c r="D82" i="5"/>
  <c r="C82" i="5"/>
  <c r="B82" i="5"/>
  <c r="A82" i="5"/>
  <c r="N81" i="5"/>
  <c r="M81" i="5"/>
  <c r="L81" i="5"/>
  <c r="K81" i="5"/>
  <c r="J81" i="5"/>
  <c r="I81" i="5"/>
  <c r="H81" i="5"/>
  <c r="G81" i="5"/>
  <c r="F81" i="5"/>
  <c r="E81" i="5"/>
  <c r="D81" i="5"/>
  <c r="C81" i="5"/>
  <c r="B81" i="5"/>
  <c r="A81" i="5"/>
  <c r="N80" i="5"/>
  <c r="M80" i="5"/>
  <c r="L80" i="5"/>
  <c r="K80" i="5"/>
  <c r="J80" i="5"/>
  <c r="I80" i="5"/>
  <c r="H80" i="5"/>
  <c r="G80" i="5"/>
  <c r="F80" i="5"/>
  <c r="E80" i="5"/>
  <c r="D80" i="5"/>
  <c r="C80" i="5"/>
  <c r="B80" i="5"/>
  <c r="A80" i="5"/>
  <c r="N79" i="5"/>
  <c r="M79" i="5"/>
  <c r="L79" i="5"/>
  <c r="K79" i="5"/>
  <c r="J79" i="5"/>
  <c r="I79" i="5"/>
  <c r="H79" i="5"/>
  <c r="G79" i="5"/>
  <c r="F79" i="5"/>
  <c r="E79" i="5"/>
  <c r="D79" i="5"/>
  <c r="C79" i="5"/>
  <c r="B79" i="5"/>
  <c r="A79" i="5"/>
  <c r="N78" i="5"/>
  <c r="M78" i="5"/>
  <c r="L78" i="5"/>
  <c r="K78" i="5"/>
  <c r="J78" i="5"/>
  <c r="I78" i="5"/>
  <c r="H78" i="5"/>
  <c r="G78" i="5"/>
  <c r="F78" i="5"/>
  <c r="E78" i="5"/>
  <c r="D78" i="5"/>
  <c r="C78" i="5"/>
  <c r="B78" i="5"/>
  <c r="A78" i="5"/>
  <c r="N77" i="5"/>
  <c r="M77" i="5"/>
  <c r="L77" i="5"/>
  <c r="K77" i="5"/>
  <c r="J77" i="5"/>
  <c r="I77" i="5"/>
  <c r="H77" i="5"/>
  <c r="G77" i="5"/>
  <c r="F77" i="5"/>
  <c r="E77" i="5"/>
  <c r="D77" i="5"/>
  <c r="C77" i="5"/>
  <c r="B77" i="5"/>
  <c r="A77" i="5"/>
  <c r="N76" i="5"/>
  <c r="M76" i="5"/>
  <c r="L76" i="5"/>
  <c r="K76" i="5"/>
  <c r="J76" i="5"/>
  <c r="I76" i="5"/>
  <c r="H76" i="5"/>
  <c r="G76" i="5"/>
  <c r="F76" i="5"/>
  <c r="E76" i="5"/>
  <c r="D76" i="5"/>
  <c r="C76" i="5"/>
  <c r="B76" i="5"/>
  <c r="A76" i="5"/>
  <c r="N75" i="5"/>
  <c r="M75" i="5"/>
  <c r="L75" i="5"/>
  <c r="K75" i="5"/>
  <c r="J75" i="5"/>
  <c r="I75" i="5"/>
  <c r="H75" i="5"/>
  <c r="G75" i="5"/>
  <c r="F75" i="5"/>
  <c r="E75" i="5"/>
  <c r="D75" i="5"/>
  <c r="C75" i="5"/>
  <c r="B75" i="5"/>
  <c r="A75" i="5"/>
  <c r="N74" i="5"/>
  <c r="M74" i="5"/>
  <c r="L74" i="5"/>
  <c r="K74" i="5"/>
  <c r="J74" i="5"/>
  <c r="I74" i="5"/>
  <c r="H74" i="5"/>
  <c r="G74" i="5"/>
  <c r="F74" i="5"/>
  <c r="E74" i="5"/>
  <c r="D74" i="5"/>
  <c r="C74" i="5"/>
  <c r="B74" i="5"/>
  <c r="A74" i="5"/>
  <c r="N73" i="5"/>
  <c r="M73" i="5"/>
  <c r="L73" i="5"/>
  <c r="K73" i="5"/>
  <c r="J73" i="5"/>
  <c r="I73" i="5"/>
  <c r="H73" i="5"/>
  <c r="G73" i="5"/>
  <c r="F73" i="5"/>
  <c r="E73" i="5"/>
  <c r="D73" i="5"/>
  <c r="C73" i="5"/>
  <c r="B73" i="5"/>
  <c r="A73" i="5"/>
  <c r="N72" i="5"/>
  <c r="M72" i="5"/>
  <c r="L72" i="5"/>
  <c r="K72" i="5"/>
  <c r="J72" i="5"/>
  <c r="I72" i="5"/>
  <c r="H72" i="5"/>
  <c r="G72" i="5"/>
  <c r="F72" i="5"/>
  <c r="E72" i="5"/>
  <c r="D72" i="5"/>
  <c r="C72" i="5"/>
  <c r="B72" i="5"/>
  <c r="A72" i="5"/>
  <c r="N71" i="5"/>
  <c r="M71" i="5"/>
  <c r="L71" i="5"/>
  <c r="K71" i="5"/>
  <c r="J71" i="5"/>
  <c r="I71" i="5"/>
  <c r="H71" i="5"/>
  <c r="G71" i="5"/>
  <c r="F71" i="5"/>
  <c r="E71" i="5"/>
  <c r="D71" i="5"/>
  <c r="C71" i="5"/>
  <c r="B71" i="5"/>
  <c r="A71" i="5"/>
  <c r="N70" i="5"/>
  <c r="M70" i="5"/>
  <c r="L70" i="5"/>
  <c r="K70" i="5"/>
  <c r="J70" i="5"/>
  <c r="I70" i="5"/>
  <c r="H70" i="5"/>
  <c r="G70" i="5"/>
  <c r="F70" i="5"/>
  <c r="E70" i="5"/>
  <c r="D70" i="5"/>
  <c r="C70" i="5"/>
  <c r="B70" i="5"/>
  <c r="A70" i="5"/>
  <c r="N69" i="5"/>
  <c r="M69" i="5"/>
  <c r="L69" i="5"/>
  <c r="K69" i="5"/>
  <c r="J69" i="5"/>
  <c r="I69" i="5"/>
  <c r="H69" i="5"/>
  <c r="G69" i="5"/>
  <c r="F69" i="5"/>
  <c r="E69" i="5"/>
  <c r="D69" i="5"/>
  <c r="C69" i="5"/>
  <c r="B69" i="5"/>
  <c r="A69" i="5"/>
  <c r="N68" i="5"/>
  <c r="M68" i="5"/>
  <c r="L68" i="5"/>
  <c r="K68" i="5"/>
  <c r="J68" i="5"/>
  <c r="I68" i="5"/>
  <c r="H68" i="5"/>
  <c r="G68" i="5"/>
  <c r="F68" i="5"/>
  <c r="E68" i="5"/>
  <c r="D68" i="5"/>
  <c r="C68" i="5"/>
  <c r="B68" i="5"/>
  <c r="A68" i="5"/>
  <c r="N67" i="5"/>
  <c r="M67" i="5"/>
  <c r="L67" i="5"/>
  <c r="K67" i="5"/>
  <c r="J67" i="5"/>
  <c r="I67" i="5"/>
  <c r="H67" i="5"/>
  <c r="G67" i="5"/>
  <c r="F67" i="5"/>
  <c r="E67" i="5"/>
  <c r="D67" i="5"/>
  <c r="C67" i="5"/>
  <c r="B67" i="5"/>
  <c r="A67" i="5"/>
  <c r="N66" i="5"/>
  <c r="M66" i="5"/>
  <c r="L66" i="5"/>
  <c r="K66" i="5"/>
  <c r="J66" i="5"/>
  <c r="I66" i="5"/>
  <c r="H66" i="5"/>
  <c r="G66" i="5"/>
  <c r="F66" i="5"/>
  <c r="E66" i="5"/>
  <c r="D66" i="5"/>
  <c r="C66" i="5"/>
  <c r="B66" i="5"/>
  <c r="A66" i="5"/>
  <c r="N65" i="5"/>
  <c r="M65" i="5"/>
  <c r="L65" i="5"/>
  <c r="K65" i="5"/>
  <c r="J65" i="5"/>
  <c r="I65" i="5"/>
  <c r="H65" i="5"/>
  <c r="G65" i="5"/>
  <c r="F65" i="5"/>
  <c r="E65" i="5"/>
  <c r="D65" i="5"/>
  <c r="C65" i="5"/>
  <c r="B65" i="5"/>
  <c r="A65" i="5"/>
  <c r="N64" i="5"/>
  <c r="M64" i="5"/>
  <c r="L64" i="5"/>
  <c r="K64" i="5"/>
  <c r="J64" i="5"/>
  <c r="I64" i="5"/>
  <c r="H64" i="5"/>
  <c r="G64" i="5"/>
  <c r="F64" i="5"/>
  <c r="E64" i="5"/>
  <c r="D64" i="5"/>
  <c r="C64" i="5"/>
  <c r="B64" i="5"/>
  <c r="A64" i="5"/>
  <c r="N63" i="5"/>
  <c r="M63" i="5"/>
  <c r="L63" i="5"/>
  <c r="K63" i="5"/>
  <c r="J63" i="5"/>
  <c r="I63" i="5"/>
  <c r="H63" i="5"/>
  <c r="G63" i="5"/>
  <c r="F63" i="5"/>
  <c r="E63" i="5"/>
  <c r="D63" i="5"/>
  <c r="C63" i="5"/>
  <c r="B63" i="5"/>
  <c r="A63" i="5"/>
  <c r="N62" i="5"/>
  <c r="M62" i="5"/>
  <c r="L62" i="5"/>
  <c r="K62" i="5"/>
  <c r="J62" i="5"/>
  <c r="I62" i="5"/>
  <c r="H62" i="5"/>
  <c r="G62" i="5"/>
  <c r="F62" i="5"/>
  <c r="E62" i="5"/>
  <c r="D62" i="5"/>
  <c r="C62" i="5"/>
  <c r="B62" i="5"/>
  <c r="A62" i="5"/>
  <c r="N61" i="5"/>
  <c r="M61" i="5"/>
  <c r="L61" i="5"/>
  <c r="K61" i="5"/>
  <c r="J61" i="5"/>
  <c r="I61" i="5"/>
  <c r="H61" i="5"/>
  <c r="G61" i="5"/>
  <c r="F61" i="5"/>
  <c r="E61" i="5"/>
  <c r="D61" i="5"/>
  <c r="C61" i="5"/>
  <c r="B61" i="5"/>
  <c r="A61" i="5"/>
  <c r="N60" i="5"/>
  <c r="M60" i="5"/>
  <c r="L60" i="5"/>
  <c r="K60" i="5"/>
  <c r="J60" i="5"/>
  <c r="I60" i="5"/>
  <c r="H60" i="5"/>
  <c r="G60" i="5"/>
  <c r="F60" i="5"/>
  <c r="E60" i="5"/>
  <c r="D60" i="5"/>
  <c r="C60" i="5"/>
  <c r="B60" i="5"/>
  <c r="A60" i="5"/>
  <c r="N59" i="5"/>
  <c r="M59" i="5"/>
  <c r="L59" i="5"/>
  <c r="K59" i="5"/>
  <c r="J59" i="5"/>
  <c r="I59" i="5"/>
  <c r="H59" i="5"/>
  <c r="G59" i="5"/>
  <c r="F59" i="5"/>
  <c r="E59" i="5"/>
  <c r="D59" i="5"/>
  <c r="C59" i="5"/>
  <c r="B59" i="5"/>
  <c r="A59" i="5"/>
  <c r="N58" i="5"/>
  <c r="M58" i="5"/>
  <c r="L58" i="5"/>
  <c r="K58" i="5"/>
  <c r="J58" i="5"/>
  <c r="I58" i="5"/>
  <c r="H58" i="5"/>
  <c r="G58" i="5"/>
  <c r="F58" i="5"/>
  <c r="E58" i="5"/>
  <c r="D58" i="5"/>
  <c r="C58" i="5"/>
  <c r="B58" i="5"/>
  <c r="A58" i="5"/>
  <c r="N57" i="5"/>
  <c r="M57" i="5"/>
  <c r="L57" i="5"/>
  <c r="K57" i="5"/>
  <c r="J57" i="5"/>
  <c r="I57" i="5"/>
  <c r="H57" i="5"/>
  <c r="G57" i="5"/>
  <c r="F57" i="5"/>
  <c r="E57" i="5"/>
  <c r="D57" i="5"/>
  <c r="C57" i="5"/>
  <c r="B57" i="5"/>
  <c r="A57" i="5"/>
  <c r="N56" i="5"/>
  <c r="M56" i="5"/>
  <c r="L56" i="5"/>
  <c r="K56" i="5"/>
  <c r="J56" i="5"/>
  <c r="I56" i="5"/>
  <c r="H56" i="5"/>
  <c r="G56" i="5"/>
  <c r="F56" i="5"/>
  <c r="E56" i="5"/>
  <c r="D56" i="5"/>
  <c r="C56" i="5"/>
  <c r="B56" i="5"/>
  <c r="A56" i="5"/>
  <c r="N55" i="5"/>
  <c r="M55" i="5"/>
  <c r="L55" i="5"/>
  <c r="K55" i="5"/>
  <c r="J55" i="5"/>
  <c r="I55" i="5"/>
  <c r="H55" i="5"/>
  <c r="G55" i="5"/>
  <c r="F55" i="5"/>
  <c r="E55" i="5"/>
  <c r="D55" i="5"/>
  <c r="C55" i="5"/>
  <c r="B55" i="5"/>
  <c r="A55" i="5"/>
  <c r="N54" i="5"/>
  <c r="M54" i="5"/>
  <c r="L54" i="5"/>
  <c r="K54" i="5"/>
  <c r="J54" i="5"/>
  <c r="I54" i="5"/>
  <c r="H54" i="5"/>
  <c r="G54" i="5"/>
  <c r="F54" i="5"/>
  <c r="E54" i="5"/>
  <c r="D54" i="5"/>
  <c r="C54" i="5"/>
  <c r="B54" i="5"/>
  <c r="A54" i="5"/>
  <c r="N53" i="5"/>
  <c r="M53" i="5"/>
  <c r="L53" i="5"/>
  <c r="K53" i="5"/>
  <c r="J53" i="5"/>
  <c r="I53" i="5"/>
  <c r="H53" i="5"/>
  <c r="G53" i="5"/>
  <c r="F53" i="5"/>
  <c r="E53" i="5"/>
  <c r="D53" i="5"/>
  <c r="C53" i="5"/>
  <c r="B53" i="5"/>
  <c r="A53" i="5"/>
  <c r="N52" i="5"/>
  <c r="M52" i="5"/>
  <c r="L52" i="5"/>
  <c r="K52" i="5"/>
  <c r="J52" i="5"/>
  <c r="I52" i="5"/>
  <c r="H52" i="5"/>
  <c r="G52" i="5"/>
  <c r="F52" i="5"/>
  <c r="E52" i="5"/>
  <c r="D52" i="5"/>
  <c r="C52" i="5"/>
  <c r="B52" i="5"/>
  <c r="A52" i="5"/>
  <c r="N51" i="5"/>
  <c r="M51" i="5"/>
  <c r="L51" i="5"/>
  <c r="K51" i="5"/>
  <c r="J51" i="5"/>
  <c r="I51" i="5"/>
  <c r="H51" i="5"/>
  <c r="G51" i="5"/>
  <c r="F51" i="5"/>
  <c r="E51" i="5"/>
  <c r="D51" i="5"/>
  <c r="C51" i="5"/>
  <c r="B51" i="5"/>
  <c r="A51" i="5"/>
  <c r="N50" i="5"/>
  <c r="M50" i="5"/>
  <c r="L50" i="5"/>
  <c r="K50" i="5"/>
  <c r="J50" i="5"/>
  <c r="I50" i="5"/>
  <c r="H50" i="5"/>
  <c r="G50" i="5"/>
  <c r="F50" i="5"/>
  <c r="E50" i="5"/>
  <c r="D50" i="5"/>
  <c r="C50" i="5"/>
  <c r="B50" i="5"/>
  <c r="A50" i="5"/>
  <c r="N49" i="5"/>
  <c r="M49" i="5"/>
  <c r="L49" i="5"/>
  <c r="K49" i="5"/>
  <c r="J49" i="5"/>
  <c r="I49" i="5"/>
  <c r="H49" i="5"/>
  <c r="G49" i="5"/>
  <c r="F49" i="5"/>
  <c r="E49" i="5"/>
  <c r="D49" i="5"/>
  <c r="C49" i="5"/>
  <c r="B49" i="5"/>
  <c r="A49" i="5"/>
  <c r="N48" i="5"/>
  <c r="M48" i="5"/>
  <c r="L48" i="5"/>
  <c r="K48" i="5"/>
  <c r="J48" i="5"/>
  <c r="I48" i="5"/>
  <c r="H48" i="5"/>
  <c r="G48" i="5"/>
  <c r="F48" i="5"/>
  <c r="E48" i="5"/>
  <c r="D48" i="5"/>
  <c r="C48" i="5"/>
  <c r="B48" i="5"/>
  <c r="A48" i="5"/>
  <c r="N47" i="5"/>
  <c r="M47" i="5"/>
  <c r="L47" i="5"/>
  <c r="K47" i="5"/>
  <c r="J47" i="5"/>
  <c r="I47" i="5"/>
  <c r="H47" i="5"/>
  <c r="G47" i="5"/>
  <c r="F47" i="5"/>
  <c r="E47" i="5"/>
  <c r="D47" i="5"/>
  <c r="C47" i="5"/>
  <c r="B47" i="5"/>
  <c r="A47" i="5"/>
  <c r="N46" i="5"/>
  <c r="M46" i="5"/>
  <c r="L46" i="5"/>
  <c r="K46" i="5"/>
  <c r="J46" i="5"/>
  <c r="I46" i="5"/>
  <c r="H46" i="5"/>
  <c r="G46" i="5"/>
  <c r="F46" i="5"/>
  <c r="E46" i="5"/>
  <c r="D46" i="5"/>
  <c r="C46" i="5"/>
  <c r="B46" i="5"/>
  <c r="A46" i="5"/>
  <c r="N45" i="5"/>
  <c r="M45" i="5"/>
  <c r="L45" i="5"/>
  <c r="K45" i="5"/>
  <c r="J45" i="5"/>
  <c r="I45" i="5"/>
  <c r="H45" i="5"/>
  <c r="G45" i="5"/>
  <c r="F45" i="5"/>
  <c r="E45" i="5"/>
  <c r="D45" i="5"/>
  <c r="C45" i="5"/>
  <c r="B45" i="5"/>
  <c r="A45" i="5"/>
  <c r="N44" i="5"/>
  <c r="M44" i="5"/>
  <c r="L44" i="5"/>
  <c r="K44" i="5"/>
  <c r="J44" i="5"/>
  <c r="I44" i="5"/>
  <c r="H44" i="5"/>
  <c r="G44" i="5"/>
  <c r="F44" i="5"/>
  <c r="E44" i="5"/>
  <c r="D44" i="5"/>
  <c r="C44" i="5"/>
  <c r="B44" i="5"/>
  <c r="A44" i="5"/>
  <c r="N43" i="5"/>
  <c r="M43" i="5"/>
  <c r="L43" i="5"/>
  <c r="K43" i="5"/>
  <c r="J43" i="5"/>
  <c r="I43" i="5"/>
  <c r="H43" i="5"/>
  <c r="G43" i="5"/>
  <c r="F43" i="5"/>
  <c r="E43" i="5"/>
  <c r="D43" i="5"/>
  <c r="C43" i="5"/>
  <c r="B43" i="5"/>
  <c r="A43" i="5"/>
  <c r="N42" i="5"/>
  <c r="M42" i="5"/>
  <c r="L42" i="5"/>
  <c r="K42" i="5"/>
  <c r="J42" i="5"/>
  <c r="I42" i="5"/>
  <c r="H42" i="5"/>
  <c r="G42" i="5"/>
  <c r="F42" i="5"/>
  <c r="E42" i="5"/>
  <c r="D42" i="5"/>
  <c r="C42" i="5"/>
  <c r="B42" i="5"/>
  <c r="A42" i="5"/>
  <c r="N41" i="5"/>
  <c r="M41" i="5"/>
  <c r="L41" i="5"/>
  <c r="K41" i="5"/>
  <c r="J41" i="5"/>
  <c r="I41" i="5"/>
  <c r="H41" i="5"/>
  <c r="G41" i="5"/>
  <c r="F41" i="5"/>
  <c r="E41" i="5"/>
  <c r="D41" i="5"/>
  <c r="C41" i="5"/>
  <c r="B41" i="5"/>
  <c r="A41" i="5"/>
  <c r="N40" i="5"/>
  <c r="M40" i="5"/>
  <c r="L40" i="5"/>
  <c r="K40" i="5"/>
  <c r="J40" i="5"/>
  <c r="I40" i="5"/>
  <c r="H40" i="5"/>
  <c r="G40" i="5"/>
  <c r="F40" i="5"/>
  <c r="E40" i="5"/>
  <c r="D40" i="5"/>
  <c r="C40" i="5"/>
  <c r="B40" i="5"/>
  <c r="A40" i="5"/>
  <c r="N39" i="5"/>
  <c r="M39" i="5"/>
  <c r="L39" i="5"/>
  <c r="K39" i="5"/>
  <c r="J39" i="5"/>
  <c r="I39" i="5"/>
  <c r="H39" i="5"/>
  <c r="G39" i="5"/>
  <c r="F39" i="5"/>
  <c r="E39" i="5"/>
  <c r="D39" i="5"/>
  <c r="C39" i="5"/>
  <c r="B39" i="5"/>
  <c r="A39" i="5"/>
  <c r="N38" i="5"/>
  <c r="M38" i="5"/>
  <c r="L38" i="5"/>
  <c r="K38" i="5"/>
  <c r="J38" i="5"/>
  <c r="I38" i="5"/>
  <c r="H38" i="5"/>
  <c r="G38" i="5"/>
  <c r="F38" i="5"/>
  <c r="E38" i="5"/>
  <c r="D38" i="5"/>
  <c r="C38" i="5"/>
  <c r="B38" i="5"/>
  <c r="A38" i="5"/>
  <c r="N37" i="5"/>
  <c r="M37" i="5"/>
  <c r="L37" i="5"/>
  <c r="K37" i="5"/>
  <c r="J37" i="5"/>
  <c r="I37" i="5"/>
  <c r="H37" i="5"/>
  <c r="G37" i="5"/>
  <c r="F37" i="5"/>
  <c r="E37" i="5"/>
  <c r="D37" i="5"/>
  <c r="C37" i="5"/>
  <c r="B37" i="5"/>
  <c r="A37" i="5"/>
  <c r="N36" i="5"/>
  <c r="M36" i="5"/>
  <c r="L36" i="5"/>
  <c r="K36" i="5"/>
  <c r="J36" i="5"/>
  <c r="I36" i="5"/>
  <c r="H36" i="5"/>
  <c r="G36" i="5"/>
  <c r="F36" i="5"/>
  <c r="E36" i="5"/>
  <c r="D36" i="5"/>
  <c r="C36" i="5"/>
  <c r="B36" i="5"/>
  <c r="A36" i="5"/>
  <c r="N35" i="5"/>
  <c r="M35" i="5"/>
  <c r="L35" i="5"/>
  <c r="K35" i="5"/>
  <c r="J35" i="5"/>
  <c r="I35" i="5"/>
  <c r="H35" i="5"/>
  <c r="G35" i="5"/>
  <c r="F35" i="5"/>
  <c r="E35" i="5"/>
  <c r="D35" i="5"/>
  <c r="C35" i="5"/>
  <c r="B35" i="5"/>
  <c r="A35" i="5"/>
  <c r="N34" i="5"/>
  <c r="M34" i="5"/>
  <c r="L34" i="5"/>
  <c r="K34" i="5"/>
  <c r="J34" i="5"/>
  <c r="I34" i="5"/>
  <c r="H34" i="5"/>
  <c r="G34" i="5"/>
  <c r="F34" i="5"/>
  <c r="E34" i="5"/>
  <c r="D34" i="5"/>
  <c r="C34" i="5"/>
  <c r="B34" i="5"/>
  <c r="A34" i="5"/>
  <c r="N33" i="5"/>
  <c r="M33" i="5"/>
  <c r="L33" i="5"/>
  <c r="K33" i="5"/>
  <c r="J33" i="5"/>
  <c r="I33" i="5"/>
  <c r="H33" i="5"/>
  <c r="G33" i="5"/>
  <c r="F33" i="5"/>
  <c r="E33" i="5"/>
  <c r="D33" i="5"/>
  <c r="C33" i="5"/>
  <c r="B33" i="5"/>
  <c r="A33" i="5"/>
  <c r="N32" i="5"/>
  <c r="M32" i="5"/>
  <c r="L32" i="5"/>
  <c r="K32" i="5"/>
  <c r="J32" i="5"/>
  <c r="I32" i="5"/>
  <c r="H32" i="5"/>
  <c r="G32" i="5"/>
  <c r="F32" i="5"/>
  <c r="E32" i="5"/>
  <c r="D32" i="5"/>
  <c r="C32" i="5"/>
  <c r="B32" i="5"/>
  <c r="A32" i="5"/>
  <c r="N31" i="5"/>
  <c r="M31" i="5"/>
  <c r="L31" i="5"/>
  <c r="K31" i="5"/>
  <c r="J31" i="5"/>
  <c r="I31" i="5"/>
  <c r="H31" i="5"/>
  <c r="G31" i="5"/>
  <c r="F31" i="5"/>
  <c r="E31" i="5"/>
  <c r="D31" i="5"/>
  <c r="C31" i="5"/>
  <c r="B31" i="5"/>
  <c r="A31" i="5"/>
  <c r="N30" i="5"/>
  <c r="M30" i="5"/>
  <c r="L30" i="5"/>
  <c r="K30" i="5"/>
  <c r="J30" i="5"/>
  <c r="I30" i="5"/>
  <c r="H30" i="5"/>
  <c r="G30" i="5"/>
  <c r="F30" i="5"/>
  <c r="E30" i="5"/>
  <c r="D30" i="5"/>
  <c r="C30" i="5"/>
  <c r="B30" i="5"/>
  <c r="A30" i="5"/>
  <c r="N29" i="5"/>
  <c r="M29" i="5"/>
  <c r="L29" i="5"/>
  <c r="K29" i="5"/>
  <c r="J29" i="5"/>
  <c r="I29" i="5"/>
  <c r="H29" i="5"/>
  <c r="G29" i="5"/>
  <c r="F29" i="5"/>
  <c r="E29" i="5"/>
  <c r="D29" i="5"/>
  <c r="C29" i="5"/>
  <c r="B29" i="5"/>
  <c r="A29" i="5"/>
  <c r="N28" i="5"/>
  <c r="M28" i="5"/>
  <c r="L28" i="5"/>
  <c r="K28" i="5"/>
  <c r="J28" i="5"/>
  <c r="I28" i="5"/>
  <c r="H28" i="5"/>
  <c r="G28" i="5"/>
  <c r="F28" i="5"/>
  <c r="E28" i="5"/>
  <c r="D28" i="5"/>
  <c r="C28" i="5"/>
  <c r="B28" i="5"/>
  <c r="A28" i="5"/>
  <c r="N27" i="5"/>
  <c r="M27" i="5"/>
  <c r="L27" i="5"/>
  <c r="K27" i="5"/>
  <c r="J27" i="5"/>
  <c r="I27" i="5"/>
  <c r="H27" i="5"/>
  <c r="G27" i="5"/>
  <c r="F27" i="5"/>
  <c r="E27" i="5"/>
  <c r="D27" i="5"/>
  <c r="C27" i="5"/>
  <c r="B27" i="5"/>
  <c r="A27" i="5"/>
  <c r="N26" i="5"/>
  <c r="M26" i="5"/>
  <c r="L26" i="5"/>
  <c r="K26" i="5"/>
  <c r="J26" i="5"/>
  <c r="I26" i="5"/>
  <c r="H26" i="5"/>
  <c r="G26" i="5"/>
  <c r="F26" i="5"/>
  <c r="E26" i="5"/>
  <c r="D26" i="5"/>
  <c r="C26" i="5"/>
  <c r="B26" i="5"/>
  <c r="A26" i="5"/>
  <c r="N25" i="5"/>
  <c r="M25" i="5"/>
  <c r="L25" i="5"/>
  <c r="K25" i="5"/>
  <c r="J25" i="5"/>
  <c r="I25" i="5"/>
  <c r="H25" i="5"/>
  <c r="G25" i="5"/>
  <c r="F25" i="5"/>
  <c r="E25" i="5"/>
  <c r="D25" i="5"/>
  <c r="C25" i="5"/>
  <c r="B25" i="5"/>
  <c r="A25" i="5"/>
  <c r="N24" i="5"/>
  <c r="M24" i="5"/>
  <c r="L24" i="5"/>
  <c r="K24" i="5"/>
  <c r="J24" i="5"/>
  <c r="I24" i="5"/>
  <c r="H24" i="5"/>
  <c r="G24" i="5"/>
  <c r="F24" i="5"/>
  <c r="E24" i="5"/>
  <c r="D24" i="5"/>
  <c r="C24" i="5"/>
  <c r="B24" i="5"/>
  <c r="A24" i="5"/>
  <c r="N23" i="5"/>
  <c r="M23" i="5"/>
  <c r="L23" i="5"/>
  <c r="K23" i="5"/>
  <c r="J23" i="5"/>
  <c r="I23" i="5"/>
  <c r="H23" i="5"/>
  <c r="G23" i="5"/>
  <c r="F23" i="5"/>
  <c r="E23" i="5"/>
  <c r="D23" i="5"/>
  <c r="C23" i="5"/>
  <c r="B23" i="5"/>
  <c r="A23" i="5"/>
  <c r="N22" i="5"/>
  <c r="M22" i="5"/>
  <c r="L22" i="5"/>
  <c r="K22" i="5"/>
  <c r="J22" i="5"/>
  <c r="I22" i="5"/>
  <c r="H22" i="5"/>
  <c r="G22" i="5"/>
  <c r="F22" i="5"/>
  <c r="E22" i="5"/>
  <c r="D22" i="5"/>
  <c r="C22" i="5"/>
  <c r="B22" i="5"/>
  <c r="A22" i="5"/>
  <c r="N21" i="5"/>
  <c r="M21" i="5"/>
  <c r="L21" i="5"/>
  <c r="K21" i="5"/>
  <c r="J21" i="5"/>
  <c r="I21" i="5"/>
  <c r="H21" i="5"/>
  <c r="G21" i="5"/>
  <c r="F21" i="5"/>
  <c r="E21" i="5"/>
  <c r="D21" i="5"/>
  <c r="C21" i="5"/>
  <c r="B21" i="5"/>
  <c r="A21" i="5"/>
  <c r="N20" i="5"/>
  <c r="M20" i="5"/>
  <c r="L20" i="5"/>
  <c r="K20" i="5"/>
  <c r="J20" i="5"/>
  <c r="I20" i="5"/>
  <c r="H20" i="5"/>
  <c r="G20" i="5"/>
  <c r="F20" i="5"/>
  <c r="E20" i="5"/>
  <c r="D20" i="5"/>
  <c r="C20" i="5"/>
  <c r="B20" i="5"/>
  <c r="A20" i="5"/>
  <c r="N19" i="5"/>
  <c r="M19" i="5"/>
  <c r="L19" i="5"/>
  <c r="K19" i="5"/>
  <c r="J19" i="5"/>
  <c r="I19" i="5"/>
  <c r="H19" i="5"/>
  <c r="G19" i="5"/>
  <c r="F19" i="5"/>
  <c r="E19" i="5"/>
  <c r="D19" i="5"/>
  <c r="C19" i="5"/>
  <c r="B19" i="5"/>
  <c r="A19" i="5"/>
  <c r="N18" i="5"/>
  <c r="M18" i="5"/>
  <c r="L18" i="5"/>
  <c r="K18" i="5"/>
  <c r="J18" i="5"/>
  <c r="I18" i="5"/>
  <c r="H18" i="5"/>
  <c r="G18" i="5"/>
  <c r="F18" i="5"/>
  <c r="E18" i="5"/>
  <c r="D18" i="5"/>
  <c r="C18" i="5"/>
  <c r="B18" i="5"/>
  <c r="A18" i="5"/>
  <c r="N17" i="5"/>
  <c r="M17" i="5"/>
  <c r="L17" i="5"/>
  <c r="K17" i="5"/>
  <c r="J17" i="5"/>
  <c r="I17" i="5"/>
  <c r="H17" i="5"/>
  <c r="G17" i="5"/>
  <c r="F17" i="5"/>
  <c r="E17" i="5"/>
  <c r="D17" i="5"/>
  <c r="C17" i="5"/>
  <c r="B17" i="5"/>
  <c r="A17" i="5"/>
  <c r="N16" i="5"/>
  <c r="M16" i="5"/>
  <c r="L16" i="5"/>
  <c r="K16" i="5"/>
  <c r="J16" i="5"/>
  <c r="I16" i="5"/>
  <c r="H16" i="5"/>
  <c r="G16" i="5"/>
  <c r="F16" i="5"/>
  <c r="E16" i="5"/>
  <c r="D16" i="5"/>
  <c r="C16" i="5"/>
  <c r="B16" i="5"/>
  <c r="A16" i="5"/>
  <c r="N15" i="5"/>
  <c r="M15" i="5"/>
  <c r="L15" i="5"/>
  <c r="K15" i="5"/>
  <c r="J15" i="5"/>
  <c r="I15" i="5"/>
  <c r="H15" i="5"/>
  <c r="G15" i="5"/>
  <c r="F15" i="5"/>
  <c r="E15" i="5"/>
  <c r="D15" i="5"/>
  <c r="C15" i="5"/>
  <c r="B15" i="5"/>
  <c r="A15" i="5"/>
  <c r="N14" i="5"/>
  <c r="M14" i="5"/>
  <c r="L14" i="5"/>
  <c r="K14" i="5"/>
  <c r="J14" i="5"/>
  <c r="I14" i="5"/>
  <c r="H14" i="5"/>
  <c r="G14" i="5"/>
  <c r="F14" i="5"/>
  <c r="E14" i="5"/>
  <c r="D14" i="5"/>
  <c r="C14" i="5"/>
  <c r="B14" i="5"/>
  <c r="A14" i="5"/>
  <c r="N13" i="5"/>
  <c r="M13" i="5"/>
  <c r="L13" i="5"/>
  <c r="K13" i="5"/>
  <c r="J13" i="5"/>
  <c r="I13" i="5"/>
  <c r="H13" i="5"/>
  <c r="G13" i="5"/>
  <c r="F13" i="5"/>
  <c r="E13" i="5"/>
  <c r="D13" i="5"/>
  <c r="C13" i="5"/>
  <c r="B13" i="5"/>
  <c r="A13" i="5"/>
  <c r="N12" i="5"/>
  <c r="M12" i="5"/>
  <c r="L12" i="5"/>
  <c r="K12" i="5"/>
  <c r="J12" i="5"/>
  <c r="I12" i="5"/>
  <c r="H12" i="5"/>
  <c r="G12" i="5"/>
  <c r="F12" i="5"/>
  <c r="E12" i="5"/>
  <c r="D12" i="5"/>
  <c r="C12" i="5"/>
  <c r="B12" i="5"/>
  <c r="A12" i="5"/>
  <c r="N11" i="5"/>
  <c r="M11" i="5"/>
  <c r="L11" i="5"/>
  <c r="K11" i="5"/>
  <c r="J11" i="5"/>
  <c r="I11" i="5"/>
  <c r="H11" i="5"/>
  <c r="G11" i="5"/>
  <c r="F11" i="5"/>
  <c r="E11" i="5"/>
  <c r="D11" i="5"/>
  <c r="C11" i="5"/>
  <c r="B11" i="5"/>
  <c r="A11" i="5"/>
  <c r="N10" i="5"/>
  <c r="M10" i="5"/>
  <c r="L10" i="5"/>
  <c r="K10" i="5"/>
  <c r="J10" i="5"/>
  <c r="I10" i="5"/>
  <c r="H10" i="5"/>
  <c r="G10" i="5"/>
  <c r="F10" i="5"/>
  <c r="E10" i="5"/>
  <c r="D10" i="5"/>
  <c r="C10" i="5"/>
  <c r="B10" i="5"/>
  <c r="A10" i="5"/>
  <c r="N9" i="5"/>
  <c r="M9" i="5"/>
  <c r="L9" i="5"/>
  <c r="K9" i="5"/>
  <c r="J9" i="5"/>
  <c r="I9" i="5"/>
  <c r="H9" i="5"/>
  <c r="G9" i="5"/>
  <c r="F9" i="5"/>
  <c r="E9" i="5"/>
  <c r="D9" i="5"/>
  <c r="C9" i="5"/>
  <c r="B9" i="5"/>
  <c r="A9" i="5"/>
  <c r="N8" i="5"/>
  <c r="M8" i="5"/>
  <c r="L8" i="5"/>
  <c r="K8" i="5"/>
  <c r="J8" i="5"/>
  <c r="I8" i="5"/>
  <c r="H8" i="5"/>
  <c r="G8" i="5"/>
  <c r="F8" i="5"/>
  <c r="E8" i="5"/>
  <c r="D8" i="5"/>
  <c r="C8" i="5"/>
  <c r="B8" i="5"/>
  <c r="A8" i="5"/>
  <c r="N7" i="5"/>
  <c r="M7" i="5"/>
  <c r="L7" i="5"/>
  <c r="K7" i="5"/>
  <c r="J7" i="5"/>
  <c r="I7" i="5"/>
  <c r="H7" i="5"/>
  <c r="G7" i="5"/>
  <c r="F7" i="5"/>
  <c r="E7" i="5"/>
  <c r="D7" i="5"/>
  <c r="C7" i="5"/>
  <c r="B7" i="5"/>
  <c r="A7" i="5"/>
  <c r="N6" i="5"/>
  <c r="M6" i="5"/>
  <c r="L6" i="5"/>
  <c r="K6" i="5"/>
  <c r="J6" i="5"/>
  <c r="I6" i="5"/>
  <c r="H6" i="5"/>
  <c r="G6" i="5"/>
  <c r="F6" i="5"/>
  <c r="E6" i="5"/>
  <c r="D6" i="5"/>
  <c r="C6" i="5"/>
  <c r="B6" i="5"/>
  <c r="A6" i="5"/>
  <c r="N5" i="5"/>
  <c r="M5" i="5"/>
  <c r="L5" i="5"/>
  <c r="K5" i="5"/>
  <c r="J5" i="5"/>
  <c r="I5" i="5"/>
  <c r="H5" i="5"/>
  <c r="G5" i="5"/>
  <c r="F5" i="5"/>
  <c r="E5" i="5"/>
  <c r="D5" i="5"/>
  <c r="C5" i="5"/>
  <c r="B5" i="5"/>
  <c r="A5" i="5"/>
  <c r="N4" i="5"/>
  <c r="M4" i="5"/>
  <c r="L4" i="5"/>
  <c r="K4" i="5"/>
  <c r="J4" i="5"/>
  <c r="I4" i="5"/>
  <c r="H4" i="5"/>
  <c r="G4" i="5"/>
  <c r="F4" i="5"/>
  <c r="E4" i="5"/>
  <c r="D4" i="5"/>
  <c r="C4" i="5"/>
  <c r="B4" i="5"/>
  <c r="A4" i="5"/>
  <c r="N3" i="5"/>
  <c r="M3" i="5"/>
  <c r="L3" i="5"/>
  <c r="K3" i="5"/>
  <c r="J3" i="5"/>
  <c r="I3" i="5"/>
  <c r="H3" i="5"/>
  <c r="G3" i="5"/>
  <c r="F3" i="5"/>
  <c r="E3" i="5"/>
  <c r="D3" i="5"/>
  <c r="C3" i="5"/>
  <c r="B3" i="5"/>
  <c r="A3" i="5"/>
  <c r="N2" i="5"/>
  <c r="M2" i="5"/>
  <c r="L2" i="5"/>
  <c r="K2" i="5"/>
  <c r="J2" i="5"/>
  <c r="I2" i="5"/>
  <c r="H2" i="5"/>
  <c r="G2" i="5"/>
  <c r="F2" i="5"/>
  <c r="E2" i="5"/>
  <c r="D2" i="5"/>
  <c r="C2" i="5"/>
  <c r="B2" i="5"/>
  <c r="AC96" i="4"/>
  <c r="AB96" i="4"/>
  <c r="AA96" i="4"/>
  <c r="Z96" i="4"/>
  <c r="Y96" i="4"/>
  <c r="X96" i="4"/>
  <c r="W96" i="4"/>
  <c r="V96" i="4"/>
  <c r="U96" i="4"/>
  <c r="T96" i="4"/>
  <c r="S96" i="4"/>
  <c r="R96" i="4"/>
  <c r="Q96" i="4"/>
  <c r="P96" i="4"/>
  <c r="AC95" i="4"/>
  <c r="AB95" i="4"/>
  <c r="AA95" i="4"/>
  <c r="Z95" i="4"/>
  <c r="Y95" i="4"/>
  <c r="X95" i="4"/>
  <c r="W95" i="4"/>
  <c r="V95" i="4"/>
  <c r="U95" i="4"/>
  <c r="T95" i="4"/>
  <c r="S95" i="4"/>
  <c r="R95" i="4"/>
  <c r="Q95" i="4"/>
  <c r="P95" i="4"/>
  <c r="AC94" i="4"/>
  <c r="AB94" i="4"/>
  <c r="AA94" i="4"/>
  <c r="Z94" i="4"/>
  <c r="Y94" i="4"/>
  <c r="X94" i="4"/>
  <c r="W94" i="4"/>
  <c r="V94" i="4"/>
  <c r="U94" i="4"/>
  <c r="T94" i="4"/>
  <c r="S94" i="4"/>
  <c r="R94" i="4"/>
  <c r="Q94" i="4"/>
  <c r="P94" i="4"/>
  <c r="AC93" i="4"/>
  <c r="AB93" i="4"/>
  <c r="AA93" i="4"/>
  <c r="Z93" i="4"/>
  <c r="Y93" i="4"/>
  <c r="X93" i="4"/>
  <c r="W93" i="4"/>
  <c r="V93" i="4"/>
  <c r="U93" i="4"/>
  <c r="T93" i="4"/>
  <c r="S93" i="4"/>
  <c r="R93" i="4"/>
  <c r="Q93" i="4"/>
  <c r="P93" i="4"/>
  <c r="AC92" i="4"/>
  <c r="AB92" i="4"/>
  <c r="AA92" i="4"/>
  <c r="Z92" i="4"/>
  <c r="Y92" i="4"/>
  <c r="X92" i="4"/>
  <c r="W92" i="4"/>
  <c r="V92" i="4"/>
  <c r="U92" i="4"/>
  <c r="T92" i="4"/>
  <c r="S92" i="4"/>
  <c r="R92" i="4"/>
  <c r="Q92" i="4"/>
  <c r="P92" i="4"/>
  <c r="AC91" i="4"/>
  <c r="AB91" i="4"/>
  <c r="AA91" i="4"/>
  <c r="Z91" i="4"/>
  <c r="Y91" i="4"/>
  <c r="X91" i="4"/>
  <c r="W91" i="4"/>
  <c r="V91" i="4"/>
  <c r="U91" i="4"/>
  <c r="T91" i="4"/>
  <c r="S91" i="4"/>
  <c r="R91" i="4"/>
  <c r="Q91" i="4"/>
  <c r="P91" i="4"/>
  <c r="AC90" i="4"/>
  <c r="AB90" i="4"/>
  <c r="AA90" i="4"/>
  <c r="Z90" i="4"/>
  <c r="Y90" i="4"/>
  <c r="X90" i="4"/>
  <c r="W90" i="4"/>
  <c r="V90" i="4"/>
  <c r="U90" i="4"/>
  <c r="T90" i="4"/>
  <c r="S90" i="4"/>
  <c r="R90" i="4"/>
  <c r="Q90" i="4"/>
  <c r="P90" i="4"/>
  <c r="AC89" i="4"/>
  <c r="AB89" i="4"/>
  <c r="AA89" i="4"/>
  <c r="Z89" i="4"/>
  <c r="Y89" i="4"/>
  <c r="X89" i="4"/>
  <c r="W89" i="4"/>
  <c r="V89" i="4"/>
  <c r="U89" i="4"/>
  <c r="T89" i="4"/>
  <c r="S89" i="4"/>
  <c r="R89" i="4"/>
  <c r="Q89" i="4"/>
  <c r="P89" i="4"/>
  <c r="AC88" i="4"/>
  <c r="AB88" i="4"/>
  <c r="AA88" i="4"/>
  <c r="Z88" i="4"/>
  <c r="Y88" i="4"/>
  <c r="X88" i="4"/>
  <c r="W88" i="4"/>
  <c r="V88" i="4"/>
  <c r="U88" i="4"/>
  <c r="T88" i="4"/>
  <c r="S88" i="4"/>
  <c r="R88" i="4"/>
  <c r="Q88" i="4"/>
  <c r="P88" i="4"/>
  <c r="AC87" i="4"/>
  <c r="AB87" i="4"/>
  <c r="AA87" i="4"/>
  <c r="Z87" i="4"/>
  <c r="Y87" i="4"/>
  <c r="X87" i="4"/>
  <c r="W87" i="4"/>
  <c r="V87" i="4"/>
  <c r="U87" i="4"/>
  <c r="T87" i="4"/>
  <c r="S87" i="4"/>
  <c r="R87" i="4"/>
  <c r="Q87" i="4"/>
  <c r="P87" i="4"/>
  <c r="AC86" i="4"/>
  <c r="AB86" i="4"/>
  <c r="AA86" i="4"/>
  <c r="Z86" i="4"/>
  <c r="Y86" i="4"/>
  <c r="X86" i="4"/>
  <c r="W86" i="4"/>
  <c r="V86" i="4"/>
  <c r="U86" i="4"/>
  <c r="T86" i="4"/>
  <c r="S86" i="4"/>
  <c r="R86" i="4"/>
  <c r="Q86" i="4"/>
  <c r="P86" i="4"/>
  <c r="AC85" i="4"/>
  <c r="AB85" i="4"/>
  <c r="AA85" i="4"/>
  <c r="Z85" i="4"/>
  <c r="Y85" i="4"/>
  <c r="X85" i="4"/>
  <c r="W85" i="4"/>
  <c r="V85" i="4"/>
  <c r="U85" i="4"/>
  <c r="T85" i="4"/>
  <c r="S85" i="4"/>
  <c r="R85" i="4"/>
  <c r="Q85" i="4"/>
  <c r="P85" i="4"/>
  <c r="AC84" i="4"/>
  <c r="AB84" i="4"/>
  <c r="AA84" i="4"/>
  <c r="Z84" i="4"/>
  <c r="Y84" i="4"/>
  <c r="X84" i="4"/>
  <c r="W84" i="4"/>
  <c r="V84" i="4"/>
  <c r="U84" i="4"/>
  <c r="T84" i="4"/>
  <c r="S84" i="4"/>
  <c r="R84" i="4"/>
  <c r="Q84" i="4"/>
  <c r="P84" i="4"/>
  <c r="AC83" i="4"/>
  <c r="AB83" i="4"/>
  <c r="AA83" i="4"/>
  <c r="Z83" i="4"/>
  <c r="Y83" i="4"/>
  <c r="X83" i="4"/>
  <c r="W83" i="4"/>
  <c r="V83" i="4"/>
  <c r="U83" i="4"/>
  <c r="T83" i="4"/>
  <c r="S83" i="4"/>
  <c r="R83" i="4"/>
  <c r="Q83" i="4"/>
  <c r="P83" i="4"/>
  <c r="AC82" i="4"/>
  <c r="AB82" i="4"/>
  <c r="AA82" i="4"/>
  <c r="Z82" i="4"/>
  <c r="Y82" i="4"/>
  <c r="X82" i="4"/>
  <c r="W82" i="4"/>
  <c r="V82" i="4"/>
  <c r="U82" i="4"/>
  <c r="T82" i="4"/>
  <c r="S82" i="4"/>
  <c r="R82" i="4"/>
  <c r="Q82" i="4"/>
  <c r="P82" i="4"/>
  <c r="AC81" i="4"/>
  <c r="AB81" i="4"/>
  <c r="AA81" i="4"/>
  <c r="Z81" i="4"/>
  <c r="Y81" i="4"/>
  <c r="X81" i="4"/>
  <c r="W81" i="4"/>
  <c r="V81" i="4"/>
  <c r="U81" i="4"/>
  <c r="T81" i="4"/>
  <c r="S81" i="4"/>
  <c r="R81" i="4"/>
  <c r="Q81" i="4"/>
  <c r="P81" i="4"/>
  <c r="AC80" i="4"/>
  <c r="AB80" i="4"/>
  <c r="AA80" i="4"/>
  <c r="Z80" i="4"/>
  <c r="Y80" i="4"/>
  <c r="X80" i="4"/>
  <c r="W80" i="4"/>
  <c r="V80" i="4"/>
  <c r="U80" i="4"/>
  <c r="T80" i="4"/>
  <c r="S80" i="4"/>
  <c r="R80" i="4"/>
  <c r="Q80" i="4"/>
  <c r="P80" i="4"/>
  <c r="AC79" i="4"/>
  <c r="AB79" i="4"/>
  <c r="AA79" i="4"/>
  <c r="Z79" i="4"/>
  <c r="Y79" i="4"/>
  <c r="X79" i="4"/>
  <c r="W79" i="4"/>
  <c r="V79" i="4"/>
  <c r="U79" i="4"/>
  <c r="T79" i="4"/>
  <c r="S79" i="4"/>
  <c r="R79" i="4"/>
  <c r="Q79" i="4"/>
  <c r="P79" i="4"/>
  <c r="AC78" i="4"/>
  <c r="AB78" i="4"/>
  <c r="AA78" i="4"/>
  <c r="Z78" i="4"/>
  <c r="Y78" i="4"/>
  <c r="X78" i="4"/>
  <c r="W78" i="4"/>
  <c r="V78" i="4"/>
  <c r="U78" i="4"/>
  <c r="T78" i="4"/>
  <c r="S78" i="4"/>
  <c r="R78" i="4"/>
  <c r="Q78" i="4"/>
  <c r="P78" i="4"/>
  <c r="AC77" i="4"/>
  <c r="AB77" i="4"/>
  <c r="AA77" i="4"/>
  <c r="Z77" i="4"/>
  <c r="Y77" i="4"/>
  <c r="X77" i="4"/>
  <c r="W77" i="4"/>
  <c r="V77" i="4"/>
  <c r="U77" i="4"/>
  <c r="T77" i="4"/>
  <c r="S77" i="4"/>
  <c r="R77" i="4"/>
  <c r="Q77" i="4"/>
  <c r="P77" i="4"/>
  <c r="AC76" i="4"/>
  <c r="AB76" i="4"/>
  <c r="AA76" i="4"/>
  <c r="Z76" i="4"/>
  <c r="Y76" i="4"/>
  <c r="X76" i="4"/>
  <c r="W76" i="4"/>
  <c r="V76" i="4"/>
  <c r="U76" i="4"/>
  <c r="T76" i="4"/>
  <c r="S76" i="4"/>
  <c r="R76" i="4"/>
  <c r="Q76" i="4"/>
  <c r="P76" i="4"/>
  <c r="AC75" i="4"/>
  <c r="AB75" i="4"/>
  <c r="AA75" i="4"/>
  <c r="Z75" i="4"/>
  <c r="Y75" i="4"/>
  <c r="X75" i="4"/>
  <c r="W75" i="4"/>
  <c r="V75" i="4"/>
  <c r="U75" i="4"/>
  <c r="T75" i="4"/>
  <c r="S75" i="4"/>
  <c r="R75" i="4"/>
  <c r="Q75" i="4"/>
  <c r="P75" i="4"/>
  <c r="AC74" i="4"/>
  <c r="AB74" i="4"/>
  <c r="AA74" i="4"/>
  <c r="Z74" i="4"/>
  <c r="Y74" i="4"/>
  <c r="X74" i="4"/>
  <c r="W74" i="4"/>
  <c r="V74" i="4"/>
  <c r="U74" i="4"/>
  <c r="T74" i="4"/>
  <c r="S74" i="4"/>
  <c r="R74" i="4"/>
  <c r="Q74" i="4"/>
  <c r="P74" i="4"/>
  <c r="AC73" i="4"/>
  <c r="AB73" i="4"/>
  <c r="AA73" i="4"/>
  <c r="Z73" i="4"/>
  <c r="Y73" i="4"/>
  <c r="X73" i="4"/>
  <c r="W73" i="4"/>
  <c r="V73" i="4"/>
  <c r="U73" i="4"/>
  <c r="T73" i="4"/>
  <c r="S73" i="4"/>
  <c r="R73" i="4"/>
  <c r="Q73" i="4"/>
  <c r="P73" i="4"/>
  <c r="AC72" i="4"/>
  <c r="AB72" i="4"/>
  <c r="AA72" i="4"/>
  <c r="Z72" i="4"/>
  <c r="Y72" i="4"/>
  <c r="X72" i="4"/>
  <c r="W72" i="4"/>
  <c r="V72" i="4"/>
  <c r="U72" i="4"/>
  <c r="T72" i="4"/>
  <c r="S72" i="4"/>
  <c r="R72" i="4"/>
  <c r="Q72" i="4"/>
  <c r="P72" i="4"/>
  <c r="AC71" i="4"/>
  <c r="AB71" i="4"/>
  <c r="AA71" i="4"/>
  <c r="Z71" i="4"/>
  <c r="Y71" i="4"/>
  <c r="X71" i="4"/>
  <c r="W71" i="4"/>
  <c r="V71" i="4"/>
  <c r="U71" i="4"/>
  <c r="T71" i="4"/>
  <c r="S71" i="4"/>
  <c r="R71" i="4"/>
  <c r="Q71" i="4"/>
  <c r="P71" i="4"/>
  <c r="AC70" i="4"/>
  <c r="AB70" i="4"/>
  <c r="AA70" i="4"/>
  <c r="Z70" i="4"/>
  <c r="Y70" i="4"/>
  <c r="X70" i="4"/>
  <c r="W70" i="4"/>
  <c r="V70" i="4"/>
  <c r="U70" i="4"/>
  <c r="T70" i="4"/>
  <c r="S70" i="4"/>
  <c r="R70" i="4"/>
  <c r="Q70" i="4"/>
  <c r="P70" i="4"/>
  <c r="AC69" i="4"/>
  <c r="AB69" i="4"/>
  <c r="AA69" i="4"/>
  <c r="Z69" i="4"/>
  <c r="Y69" i="4"/>
  <c r="X69" i="4"/>
  <c r="W69" i="4"/>
  <c r="V69" i="4"/>
  <c r="U69" i="4"/>
  <c r="T69" i="4"/>
  <c r="S69" i="4"/>
  <c r="R69" i="4"/>
  <c r="Q69" i="4"/>
  <c r="P69" i="4"/>
  <c r="AC68" i="4"/>
  <c r="AB68" i="4"/>
  <c r="AA68" i="4"/>
  <c r="Z68" i="4"/>
  <c r="Y68" i="4"/>
  <c r="X68" i="4"/>
  <c r="W68" i="4"/>
  <c r="V68" i="4"/>
  <c r="U68" i="4"/>
  <c r="T68" i="4"/>
  <c r="S68" i="4"/>
  <c r="R68" i="4"/>
  <c r="Q68" i="4"/>
  <c r="P68" i="4"/>
  <c r="AC67" i="4"/>
  <c r="AB67" i="4"/>
  <c r="AA67" i="4"/>
  <c r="Z67" i="4"/>
  <c r="Y67" i="4"/>
  <c r="X67" i="4"/>
  <c r="W67" i="4"/>
  <c r="V67" i="4"/>
  <c r="U67" i="4"/>
  <c r="T67" i="4"/>
  <c r="S67" i="4"/>
  <c r="R67" i="4"/>
  <c r="Q67" i="4"/>
  <c r="P67" i="4"/>
  <c r="AC66" i="4"/>
  <c r="AB66" i="4"/>
  <c r="AA66" i="4"/>
  <c r="Z66" i="4"/>
  <c r="Y66" i="4"/>
  <c r="X66" i="4"/>
  <c r="W66" i="4"/>
  <c r="V66" i="4"/>
  <c r="U66" i="4"/>
  <c r="T66" i="4"/>
  <c r="S66" i="4"/>
  <c r="R66" i="4"/>
  <c r="Q66" i="4"/>
  <c r="P66" i="4"/>
  <c r="AC65" i="4"/>
  <c r="AB65" i="4"/>
  <c r="AA65" i="4"/>
  <c r="Z65" i="4"/>
  <c r="Y65" i="4"/>
  <c r="X65" i="4"/>
  <c r="W65" i="4"/>
  <c r="V65" i="4"/>
  <c r="U65" i="4"/>
  <c r="T65" i="4"/>
  <c r="S65" i="4"/>
  <c r="R65" i="4"/>
  <c r="Q65" i="4"/>
  <c r="P65" i="4"/>
  <c r="AC64" i="4"/>
  <c r="AB64" i="4"/>
  <c r="AA64" i="4"/>
  <c r="Z64" i="4"/>
  <c r="Y64" i="4"/>
  <c r="X64" i="4"/>
  <c r="W64" i="4"/>
  <c r="V64" i="4"/>
  <c r="U64" i="4"/>
  <c r="T64" i="4"/>
  <c r="S64" i="4"/>
  <c r="R64" i="4"/>
  <c r="Q64" i="4"/>
  <c r="P64" i="4"/>
  <c r="AC63" i="4"/>
  <c r="AB63" i="4"/>
  <c r="AA63" i="4"/>
  <c r="Z63" i="4"/>
  <c r="Y63" i="4"/>
  <c r="X63" i="4"/>
  <c r="W63" i="4"/>
  <c r="V63" i="4"/>
  <c r="U63" i="4"/>
  <c r="T63" i="4"/>
  <c r="S63" i="4"/>
  <c r="R63" i="4"/>
  <c r="Q63" i="4"/>
  <c r="P63" i="4"/>
  <c r="AC62" i="4"/>
  <c r="AB62" i="4"/>
  <c r="AA62" i="4"/>
  <c r="Z62" i="4"/>
  <c r="Y62" i="4"/>
  <c r="X62" i="4"/>
  <c r="W62" i="4"/>
  <c r="V62" i="4"/>
  <c r="U62" i="4"/>
  <c r="T62" i="4"/>
  <c r="S62" i="4"/>
  <c r="R62" i="4"/>
  <c r="Q62" i="4"/>
  <c r="P62" i="4"/>
  <c r="AC61" i="4"/>
  <c r="AB61" i="4"/>
  <c r="AA61" i="4"/>
  <c r="Z61" i="4"/>
  <c r="Y61" i="4"/>
  <c r="X61" i="4"/>
  <c r="W61" i="4"/>
  <c r="V61" i="4"/>
  <c r="U61" i="4"/>
  <c r="T61" i="4"/>
  <c r="S61" i="4"/>
  <c r="R61" i="4"/>
  <c r="Q61" i="4"/>
  <c r="P61" i="4"/>
  <c r="AC60" i="4"/>
  <c r="AB60" i="4"/>
  <c r="AA60" i="4"/>
  <c r="Z60" i="4"/>
  <c r="Y60" i="4"/>
  <c r="X60" i="4"/>
  <c r="W60" i="4"/>
  <c r="V60" i="4"/>
  <c r="U60" i="4"/>
  <c r="T60" i="4"/>
  <c r="S60" i="4"/>
  <c r="R60" i="4"/>
  <c r="Q60" i="4"/>
  <c r="P60" i="4"/>
  <c r="AC59" i="4"/>
  <c r="AB59" i="4"/>
  <c r="AA59" i="4"/>
  <c r="Z59" i="4"/>
  <c r="Y59" i="4"/>
  <c r="X59" i="4"/>
  <c r="W59" i="4"/>
  <c r="V59" i="4"/>
  <c r="U59" i="4"/>
  <c r="T59" i="4"/>
  <c r="S59" i="4"/>
  <c r="R59" i="4"/>
  <c r="Q59" i="4"/>
  <c r="P59" i="4"/>
  <c r="AC58" i="4"/>
  <c r="AB58" i="4"/>
  <c r="AA58" i="4"/>
  <c r="Z58" i="4"/>
  <c r="Y58" i="4"/>
  <c r="X58" i="4"/>
  <c r="W58" i="4"/>
  <c r="V58" i="4"/>
  <c r="U58" i="4"/>
  <c r="T58" i="4"/>
  <c r="S58" i="4"/>
  <c r="R58" i="4"/>
  <c r="Q58" i="4"/>
  <c r="P58" i="4"/>
  <c r="AC57" i="4"/>
  <c r="AB57" i="4"/>
  <c r="AA57" i="4"/>
  <c r="Z57" i="4"/>
  <c r="Y57" i="4"/>
  <c r="X57" i="4"/>
  <c r="W57" i="4"/>
  <c r="V57" i="4"/>
  <c r="U57" i="4"/>
  <c r="T57" i="4"/>
  <c r="S57" i="4"/>
  <c r="R57" i="4"/>
  <c r="Q57" i="4"/>
  <c r="P57" i="4"/>
  <c r="AC56" i="4"/>
  <c r="AB56" i="4"/>
  <c r="AA56" i="4"/>
  <c r="Z56" i="4"/>
  <c r="Y56" i="4"/>
  <c r="X56" i="4"/>
  <c r="W56" i="4"/>
  <c r="V56" i="4"/>
  <c r="U56" i="4"/>
  <c r="T56" i="4"/>
  <c r="S56" i="4"/>
  <c r="R56" i="4"/>
  <c r="Q56" i="4"/>
  <c r="P56" i="4"/>
  <c r="AC55" i="4"/>
  <c r="AB55" i="4"/>
  <c r="AA55" i="4"/>
  <c r="Z55" i="4"/>
  <c r="Y55" i="4"/>
  <c r="X55" i="4"/>
  <c r="W55" i="4"/>
  <c r="V55" i="4"/>
  <c r="U55" i="4"/>
  <c r="T55" i="4"/>
  <c r="S55" i="4"/>
  <c r="R55" i="4"/>
  <c r="Q55" i="4"/>
  <c r="P55" i="4"/>
  <c r="AC54" i="4"/>
  <c r="AB54" i="4"/>
  <c r="AA54" i="4"/>
  <c r="Z54" i="4"/>
  <c r="Y54" i="4"/>
  <c r="X54" i="4"/>
  <c r="W54" i="4"/>
  <c r="V54" i="4"/>
  <c r="U54" i="4"/>
  <c r="T54" i="4"/>
  <c r="S54" i="4"/>
  <c r="R54" i="4"/>
  <c r="Q54" i="4"/>
  <c r="P54" i="4"/>
  <c r="AC53" i="4"/>
  <c r="AB53" i="4"/>
  <c r="AA53" i="4"/>
  <c r="Z53" i="4"/>
  <c r="Y53" i="4"/>
  <c r="X53" i="4"/>
  <c r="W53" i="4"/>
  <c r="V53" i="4"/>
  <c r="U53" i="4"/>
  <c r="T53" i="4"/>
  <c r="S53" i="4"/>
  <c r="R53" i="4"/>
  <c r="Q53" i="4"/>
  <c r="P53" i="4"/>
  <c r="AC52" i="4"/>
  <c r="AB52" i="4"/>
  <c r="AA52" i="4"/>
  <c r="Z52" i="4"/>
  <c r="Y52" i="4"/>
  <c r="X52" i="4"/>
  <c r="W52" i="4"/>
  <c r="V52" i="4"/>
  <c r="U52" i="4"/>
  <c r="T52" i="4"/>
  <c r="S52" i="4"/>
  <c r="R52" i="4"/>
  <c r="Q52" i="4"/>
  <c r="P52" i="4"/>
  <c r="AC51" i="4"/>
  <c r="AB51" i="4"/>
  <c r="AA51" i="4"/>
  <c r="Z51" i="4"/>
  <c r="Y51" i="4"/>
  <c r="X51" i="4"/>
  <c r="W51" i="4"/>
  <c r="V51" i="4"/>
  <c r="U51" i="4"/>
  <c r="T51" i="4"/>
  <c r="S51" i="4"/>
  <c r="R51" i="4"/>
  <c r="Q51" i="4"/>
  <c r="P51" i="4"/>
  <c r="AC50" i="4"/>
  <c r="AB50" i="4"/>
  <c r="AA50" i="4"/>
  <c r="Z50" i="4"/>
  <c r="Y50" i="4"/>
  <c r="X50" i="4"/>
  <c r="W50" i="4"/>
  <c r="V50" i="4"/>
  <c r="U50" i="4"/>
  <c r="T50" i="4"/>
  <c r="S50" i="4"/>
  <c r="R50" i="4"/>
  <c r="Q50" i="4"/>
  <c r="P50" i="4"/>
  <c r="AC49" i="4"/>
  <c r="AB49" i="4"/>
  <c r="AA49" i="4"/>
  <c r="Z49" i="4"/>
  <c r="Y49" i="4"/>
  <c r="X49" i="4"/>
  <c r="W49" i="4"/>
  <c r="V49" i="4"/>
  <c r="U49" i="4"/>
  <c r="T49" i="4"/>
  <c r="S49" i="4"/>
  <c r="R49" i="4"/>
  <c r="Q49" i="4"/>
  <c r="P49" i="4"/>
  <c r="AC48" i="4"/>
  <c r="AB48" i="4"/>
  <c r="AA48" i="4"/>
  <c r="Z48" i="4"/>
  <c r="Y48" i="4"/>
  <c r="X48" i="4"/>
  <c r="W48" i="4"/>
  <c r="V48" i="4"/>
  <c r="U48" i="4"/>
  <c r="T48" i="4"/>
  <c r="S48" i="4"/>
  <c r="R48" i="4"/>
  <c r="Q48" i="4"/>
  <c r="P48" i="4"/>
  <c r="AC47" i="4"/>
  <c r="AB47" i="4"/>
  <c r="AA47" i="4"/>
  <c r="Z47" i="4"/>
  <c r="Y47" i="4"/>
  <c r="X47" i="4"/>
  <c r="W47" i="4"/>
  <c r="V47" i="4"/>
  <c r="U47" i="4"/>
  <c r="T47" i="4"/>
  <c r="S47" i="4"/>
  <c r="R47" i="4"/>
  <c r="Q47" i="4"/>
  <c r="P47" i="4"/>
  <c r="AC46" i="4"/>
  <c r="AB46" i="4"/>
  <c r="AA46" i="4"/>
  <c r="Z46" i="4"/>
  <c r="Y46" i="4"/>
  <c r="X46" i="4"/>
  <c r="W46" i="4"/>
  <c r="V46" i="4"/>
  <c r="U46" i="4"/>
  <c r="T46" i="4"/>
  <c r="S46" i="4"/>
  <c r="R46" i="4"/>
  <c r="Q46" i="4"/>
  <c r="P46" i="4"/>
  <c r="AC45" i="4"/>
  <c r="AB45" i="4"/>
  <c r="AA45" i="4"/>
  <c r="Z45" i="4"/>
  <c r="Y45" i="4"/>
  <c r="X45" i="4"/>
  <c r="W45" i="4"/>
  <c r="V45" i="4"/>
  <c r="U45" i="4"/>
  <c r="T45" i="4"/>
  <c r="S45" i="4"/>
  <c r="R45" i="4"/>
  <c r="Q45" i="4"/>
  <c r="P45" i="4"/>
  <c r="AC44" i="4"/>
  <c r="AB44" i="4"/>
  <c r="AA44" i="4"/>
  <c r="Z44" i="4"/>
  <c r="Y44" i="4"/>
  <c r="X44" i="4"/>
  <c r="W44" i="4"/>
  <c r="V44" i="4"/>
  <c r="U44" i="4"/>
  <c r="T44" i="4"/>
  <c r="S44" i="4"/>
  <c r="R44" i="4"/>
  <c r="Q44" i="4"/>
  <c r="P44" i="4"/>
  <c r="AC43" i="4"/>
  <c r="AB43" i="4"/>
  <c r="AA43" i="4"/>
  <c r="Z43" i="4"/>
  <c r="Y43" i="4"/>
  <c r="X43" i="4"/>
  <c r="W43" i="4"/>
  <c r="V43" i="4"/>
  <c r="U43" i="4"/>
  <c r="T43" i="4"/>
  <c r="S43" i="4"/>
  <c r="R43" i="4"/>
  <c r="Q43" i="4"/>
  <c r="P43" i="4"/>
  <c r="AC42" i="4"/>
  <c r="AB42" i="4"/>
  <c r="AA42" i="4"/>
  <c r="Z42" i="4"/>
  <c r="Y42" i="4"/>
  <c r="X42" i="4"/>
  <c r="W42" i="4"/>
  <c r="V42" i="4"/>
  <c r="U42" i="4"/>
  <c r="T42" i="4"/>
  <c r="S42" i="4"/>
  <c r="R42" i="4"/>
  <c r="Q42" i="4"/>
  <c r="P42" i="4"/>
  <c r="AC41" i="4"/>
  <c r="AB41" i="4"/>
  <c r="AA41" i="4"/>
  <c r="Z41" i="4"/>
  <c r="Y41" i="4"/>
  <c r="X41" i="4"/>
  <c r="W41" i="4"/>
  <c r="V41" i="4"/>
  <c r="U41" i="4"/>
  <c r="T41" i="4"/>
  <c r="S41" i="4"/>
  <c r="R41" i="4"/>
  <c r="Q41" i="4"/>
  <c r="P41" i="4"/>
  <c r="AC40" i="4"/>
  <c r="AB40" i="4"/>
  <c r="AA40" i="4"/>
  <c r="Z40" i="4"/>
  <c r="Y40" i="4"/>
  <c r="X40" i="4"/>
  <c r="W40" i="4"/>
  <c r="V40" i="4"/>
  <c r="U40" i="4"/>
  <c r="T40" i="4"/>
  <c r="S40" i="4"/>
  <c r="R40" i="4"/>
  <c r="Q40" i="4"/>
  <c r="P40" i="4"/>
  <c r="AC39" i="4"/>
  <c r="AB39" i="4"/>
  <c r="AA39" i="4"/>
  <c r="Z39" i="4"/>
  <c r="Y39" i="4"/>
  <c r="X39" i="4"/>
  <c r="W39" i="4"/>
  <c r="V39" i="4"/>
  <c r="U39" i="4"/>
  <c r="T39" i="4"/>
  <c r="S39" i="4"/>
  <c r="R39" i="4"/>
  <c r="Q39" i="4"/>
  <c r="P39" i="4"/>
  <c r="AC38" i="4"/>
  <c r="AB38" i="4"/>
  <c r="AA38" i="4"/>
  <c r="Z38" i="4"/>
  <c r="Y38" i="4"/>
  <c r="X38" i="4"/>
  <c r="W38" i="4"/>
  <c r="V38" i="4"/>
  <c r="U38" i="4"/>
  <c r="T38" i="4"/>
  <c r="S38" i="4"/>
  <c r="R38" i="4"/>
  <c r="Q38" i="4"/>
  <c r="P38" i="4"/>
  <c r="AC37" i="4"/>
  <c r="AB37" i="4"/>
  <c r="AA37" i="4"/>
  <c r="Z37" i="4"/>
  <c r="Y37" i="4"/>
  <c r="X37" i="4"/>
  <c r="W37" i="4"/>
  <c r="V37" i="4"/>
  <c r="U37" i="4"/>
  <c r="T37" i="4"/>
  <c r="S37" i="4"/>
  <c r="R37" i="4"/>
  <c r="Q37" i="4"/>
  <c r="P37" i="4"/>
  <c r="AC36" i="4"/>
  <c r="AB36" i="4"/>
  <c r="AA36" i="4"/>
  <c r="Z36" i="4"/>
  <c r="Y36" i="4"/>
  <c r="X36" i="4"/>
  <c r="W36" i="4"/>
  <c r="V36" i="4"/>
  <c r="U36" i="4"/>
  <c r="T36" i="4"/>
  <c r="S36" i="4"/>
  <c r="R36" i="4"/>
  <c r="Q36" i="4"/>
  <c r="P36" i="4"/>
  <c r="AC35" i="4"/>
  <c r="AB35" i="4"/>
  <c r="AA35" i="4"/>
  <c r="Z35" i="4"/>
  <c r="Y35" i="4"/>
  <c r="X35" i="4"/>
  <c r="W35" i="4"/>
  <c r="V35" i="4"/>
  <c r="U35" i="4"/>
  <c r="T35" i="4"/>
  <c r="S35" i="4"/>
  <c r="R35" i="4"/>
  <c r="Q35" i="4"/>
  <c r="P35" i="4"/>
  <c r="AC34" i="4"/>
  <c r="AB34" i="4"/>
  <c r="AA34" i="4"/>
  <c r="Z34" i="4"/>
  <c r="Y34" i="4"/>
  <c r="X34" i="4"/>
  <c r="W34" i="4"/>
  <c r="V34" i="4"/>
  <c r="U34" i="4"/>
  <c r="T34" i="4"/>
  <c r="S34" i="4"/>
  <c r="R34" i="4"/>
  <c r="Q34" i="4"/>
  <c r="P34" i="4"/>
  <c r="AC33" i="4"/>
  <c r="AB33" i="4"/>
  <c r="AA33" i="4"/>
  <c r="Z33" i="4"/>
  <c r="Y33" i="4"/>
  <c r="X33" i="4"/>
  <c r="W33" i="4"/>
  <c r="V33" i="4"/>
  <c r="U33" i="4"/>
  <c r="T33" i="4"/>
  <c r="S33" i="4"/>
  <c r="R33" i="4"/>
  <c r="Q33" i="4"/>
  <c r="P33" i="4"/>
  <c r="AC32" i="4"/>
  <c r="AB32" i="4"/>
  <c r="AA32" i="4"/>
  <c r="Z32" i="4"/>
  <c r="Y32" i="4"/>
  <c r="X32" i="4"/>
  <c r="W32" i="4"/>
  <c r="V32" i="4"/>
  <c r="U32" i="4"/>
  <c r="T32" i="4"/>
  <c r="S32" i="4"/>
  <c r="R32" i="4"/>
  <c r="Q32" i="4"/>
  <c r="P32" i="4"/>
  <c r="AC31" i="4"/>
  <c r="AB31" i="4"/>
  <c r="AA31" i="4"/>
  <c r="Z31" i="4"/>
  <c r="Y31" i="4"/>
  <c r="X31" i="4"/>
  <c r="W31" i="4"/>
  <c r="V31" i="4"/>
  <c r="U31" i="4"/>
  <c r="T31" i="4"/>
  <c r="S31" i="4"/>
  <c r="R31" i="4"/>
  <c r="Q31" i="4"/>
  <c r="P31" i="4"/>
  <c r="AC30" i="4"/>
  <c r="AB30" i="4"/>
  <c r="AA30" i="4"/>
  <c r="Z30" i="4"/>
  <c r="Y30" i="4"/>
  <c r="X30" i="4"/>
  <c r="W30" i="4"/>
  <c r="V30" i="4"/>
  <c r="U30" i="4"/>
  <c r="T30" i="4"/>
  <c r="S30" i="4"/>
  <c r="R30" i="4"/>
  <c r="Q30" i="4"/>
  <c r="P30" i="4"/>
  <c r="AC29" i="4"/>
  <c r="AB29" i="4"/>
  <c r="AA29" i="4"/>
  <c r="Z29" i="4"/>
  <c r="Y29" i="4"/>
  <c r="X29" i="4"/>
  <c r="W29" i="4"/>
  <c r="V29" i="4"/>
  <c r="U29" i="4"/>
  <c r="T29" i="4"/>
  <c r="S29" i="4"/>
  <c r="R29" i="4"/>
  <c r="Q29" i="4"/>
  <c r="P29" i="4"/>
  <c r="AC28" i="4"/>
  <c r="AB28" i="4"/>
  <c r="AA28" i="4"/>
  <c r="Z28" i="4"/>
  <c r="Y28" i="4"/>
  <c r="X28" i="4"/>
  <c r="W28" i="4"/>
  <c r="V28" i="4"/>
  <c r="U28" i="4"/>
  <c r="T28" i="4"/>
  <c r="S28" i="4"/>
  <c r="R28" i="4"/>
  <c r="Q28" i="4"/>
  <c r="P28" i="4"/>
  <c r="AC27" i="4"/>
  <c r="AB27" i="4"/>
  <c r="AA27" i="4"/>
  <c r="Z27" i="4"/>
  <c r="Y27" i="4"/>
  <c r="X27" i="4"/>
  <c r="W27" i="4"/>
  <c r="V27" i="4"/>
  <c r="U27" i="4"/>
  <c r="T27" i="4"/>
  <c r="S27" i="4"/>
  <c r="R27" i="4"/>
  <c r="Q27" i="4"/>
  <c r="P27" i="4"/>
  <c r="AC26" i="4"/>
  <c r="AB26" i="4"/>
  <c r="AA26" i="4"/>
  <c r="Z26" i="4"/>
  <c r="Y26" i="4"/>
  <c r="X26" i="4"/>
  <c r="W26" i="4"/>
  <c r="V26" i="4"/>
  <c r="U26" i="4"/>
  <c r="T26" i="4"/>
  <c r="S26" i="4"/>
  <c r="R26" i="4"/>
  <c r="Q26" i="4"/>
  <c r="P26" i="4"/>
  <c r="AC25" i="4"/>
  <c r="AB25" i="4"/>
  <c r="AA25" i="4"/>
  <c r="Z25" i="4"/>
  <c r="Y25" i="4"/>
  <c r="X25" i="4"/>
  <c r="W25" i="4"/>
  <c r="V25" i="4"/>
  <c r="U25" i="4"/>
  <c r="T25" i="4"/>
  <c r="S25" i="4"/>
  <c r="R25" i="4"/>
  <c r="Q25" i="4"/>
  <c r="P25" i="4"/>
  <c r="AC24" i="4"/>
  <c r="AB24" i="4"/>
  <c r="AA24" i="4"/>
  <c r="Z24" i="4"/>
  <c r="Y24" i="4"/>
  <c r="X24" i="4"/>
  <c r="W24" i="4"/>
  <c r="V24" i="4"/>
  <c r="U24" i="4"/>
  <c r="T24" i="4"/>
  <c r="S24" i="4"/>
  <c r="R24" i="4"/>
  <c r="Q24" i="4"/>
  <c r="P24" i="4"/>
  <c r="AC23" i="4"/>
  <c r="AB23" i="4"/>
  <c r="AA23" i="4"/>
  <c r="Z23" i="4"/>
  <c r="Y23" i="4"/>
  <c r="X23" i="4"/>
  <c r="W23" i="4"/>
  <c r="V23" i="4"/>
  <c r="U23" i="4"/>
  <c r="T23" i="4"/>
  <c r="S23" i="4"/>
  <c r="R23" i="4"/>
  <c r="Q23" i="4"/>
  <c r="P23" i="4"/>
  <c r="AC22" i="4"/>
  <c r="AB22" i="4"/>
  <c r="AA22" i="4"/>
  <c r="Z22" i="4"/>
  <c r="Y22" i="4"/>
  <c r="X22" i="4"/>
  <c r="W22" i="4"/>
  <c r="V22" i="4"/>
  <c r="U22" i="4"/>
  <c r="T22" i="4"/>
  <c r="S22" i="4"/>
  <c r="R22" i="4"/>
  <c r="Q22" i="4"/>
  <c r="P22" i="4"/>
  <c r="AC21" i="4"/>
  <c r="AB21" i="4"/>
  <c r="AA21" i="4"/>
  <c r="Z21" i="4"/>
  <c r="Y21" i="4"/>
  <c r="X21" i="4"/>
  <c r="W21" i="4"/>
  <c r="V21" i="4"/>
  <c r="U21" i="4"/>
  <c r="T21" i="4"/>
  <c r="S21" i="4"/>
  <c r="R21" i="4"/>
  <c r="Q21" i="4"/>
  <c r="P21" i="4"/>
  <c r="AC20" i="4"/>
  <c r="AB20" i="4"/>
  <c r="AA20" i="4"/>
  <c r="Z20" i="4"/>
  <c r="Y20" i="4"/>
  <c r="X20" i="4"/>
  <c r="W20" i="4"/>
  <c r="V20" i="4"/>
  <c r="U20" i="4"/>
  <c r="T20" i="4"/>
  <c r="S20" i="4"/>
  <c r="R20" i="4"/>
  <c r="Q20" i="4"/>
  <c r="P20" i="4"/>
  <c r="AC19" i="4"/>
  <c r="AB19" i="4"/>
  <c r="AA19" i="4"/>
  <c r="Z19" i="4"/>
  <c r="Y19" i="4"/>
  <c r="X19" i="4"/>
  <c r="W19" i="4"/>
  <c r="V19" i="4"/>
  <c r="U19" i="4"/>
  <c r="T19" i="4"/>
  <c r="S19" i="4"/>
  <c r="R19" i="4"/>
  <c r="Q19" i="4"/>
  <c r="P19" i="4"/>
  <c r="AC18" i="4"/>
  <c r="AB18" i="4"/>
  <c r="AA18" i="4"/>
  <c r="Z18" i="4"/>
  <c r="Y18" i="4"/>
  <c r="X18" i="4"/>
  <c r="W18" i="4"/>
  <c r="V18" i="4"/>
  <c r="U18" i="4"/>
  <c r="T18" i="4"/>
  <c r="S18" i="4"/>
  <c r="R18" i="4"/>
  <c r="Q18" i="4"/>
  <c r="P18" i="4"/>
  <c r="AC17" i="4"/>
  <c r="AB17" i="4"/>
  <c r="AA17" i="4"/>
  <c r="Z17" i="4"/>
  <c r="Y17" i="4"/>
  <c r="X17" i="4"/>
  <c r="W17" i="4"/>
  <c r="V17" i="4"/>
  <c r="U17" i="4"/>
  <c r="T17" i="4"/>
  <c r="S17" i="4"/>
  <c r="R17" i="4"/>
  <c r="Q17" i="4"/>
  <c r="P17" i="4"/>
  <c r="AC16" i="4"/>
  <c r="AB16" i="4"/>
  <c r="AA16" i="4"/>
  <c r="Z16" i="4"/>
  <c r="Y16" i="4"/>
  <c r="X16" i="4"/>
  <c r="W16" i="4"/>
  <c r="V16" i="4"/>
  <c r="U16" i="4"/>
  <c r="T16" i="4"/>
  <c r="S16" i="4"/>
  <c r="R16" i="4"/>
  <c r="Q16" i="4"/>
  <c r="P16" i="4"/>
  <c r="AC15" i="4"/>
  <c r="AB15" i="4"/>
  <c r="AA15" i="4"/>
  <c r="Z15" i="4"/>
  <c r="Y15" i="4"/>
  <c r="X15" i="4"/>
  <c r="W15" i="4"/>
  <c r="V15" i="4"/>
  <c r="U15" i="4"/>
  <c r="T15" i="4"/>
  <c r="S15" i="4"/>
  <c r="R15" i="4"/>
  <c r="Q15" i="4"/>
  <c r="P15" i="4"/>
  <c r="AC14" i="4"/>
  <c r="AB14" i="4"/>
  <c r="AA14" i="4"/>
  <c r="Z14" i="4"/>
  <c r="Y14" i="4"/>
  <c r="X14" i="4"/>
  <c r="W14" i="4"/>
  <c r="V14" i="4"/>
  <c r="U14" i="4"/>
  <c r="T14" i="4"/>
  <c r="S14" i="4"/>
  <c r="R14" i="4"/>
  <c r="Q14" i="4"/>
  <c r="P14" i="4"/>
  <c r="AC13" i="4"/>
  <c r="AB13" i="4"/>
  <c r="AA13" i="4"/>
  <c r="Z13" i="4"/>
  <c r="Y13" i="4"/>
  <c r="X13" i="4"/>
  <c r="W13" i="4"/>
  <c r="V13" i="4"/>
  <c r="U13" i="4"/>
  <c r="T13" i="4"/>
  <c r="S13" i="4"/>
  <c r="R13" i="4"/>
  <c r="Q13" i="4"/>
  <c r="P13" i="4"/>
  <c r="AC12" i="4"/>
  <c r="AB12" i="4"/>
  <c r="AA12" i="4"/>
  <c r="Z12" i="4"/>
  <c r="Y12" i="4"/>
  <c r="X12" i="4"/>
  <c r="W12" i="4"/>
  <c r="V12" i="4"/>
  <c r="U12" i="4"/>
  <c r="T12" i="4"/>
  <c r="S12" i="4"/>
  <c r="R12" i="4"/>
  <c r="Q12" i="4"/>
  <c r="P12" i="4"/>
  <c r="AC11" i="4"/>
  <c r="AB11" i="4"/>
  <c r="AA11" i="4"/>
  <c r="Z11" i="4"/>
  <c r="Y11" i="4"/>
  <c r="X11" i="4"/>
  <c r="W11" i="4"/>
  <c r="V11" i="4"/>
  <c r="U11" i="4"/>
  <c r="T11" i="4"/>
  <c r="S11" i="4"/>
  <c r="R11" i="4"/>
  <c r="Q11" i="4"/>
  <c r="P11" i="4"/>
  <c r="AC10" i="4"/>
  <c r="AB10" i="4"/>
  <c r="AA10" i="4"/>
  <c r="Z10" i="4"/>
  <c r="Y10" i="4"/>
  <c r="X10" i="4"/>
  <c r="W10" i="4"/>
  <c r="V10" i="4"/>
  <c r="U10" i="4"/>
  <c r="T10" i="4"/>
  <c r="S10" i="4"/>
  <c r="R10" i="4"/>
  <c r="Q10" i="4"/>
  <c r="P10" i="4"/>
  <c r="AC9" i="4"/>
  <c r="AB9" i="4"/>
  <c r="AA9" i="4"/>
  <c r="Z9" i="4"/>
  <c r="Y9" i="4"/>
  <c r="X9" i="4"/>
  <c r="W9" i="4"/>
  <c r="V9" i="4"/>
  <c r="U9" i="4"/>
  <c r="T9" i="4"/>
  <c r="S9" i="4"/>
  <c r="R9" i="4"/>
  <c r="Q9" i="4"/>
  <c r="P9" i="4"/>
  <c r="AC8" i="4"/>
  <c r="AB8" i="4"/>
  <c r="AA8" i="4"/>
  <c r="Z8" i="4"/>
  <c r="Y8" i="4"/>
  <c r="X8" i="4"/>
  <c r="W8" i="4"/>
  <c r="V8" i="4"/>
  <c r="U8" i="4"/>
  <c r="T8" i="4"/>
  <c r="S8" i="4"/>
  <c r="R8" i="4"/>
  <c r="Q8" i="4"/>
  <c r="P8" i="4"/>
  <c r="AC7" i="4"/>
  <c r="AB7" i="4"/>
  <c r="AA7" i="4"/>
  <c r="Z7" i="4"/>
  <c r="Y7" i="4"/>
  <c r="X7" i="4"/>
  <c r="W7" i="4"/>
  <c r="V7" i="4"/>
  <c r="U7" i="4"/>
  <c r="T7" i="4"/>
  <c r="S7" i="4"/>
  <c r="R7" i="4"/>
  <c r="Q7" i="4"/>
  <c r="P7" i="4"/>
  <c r="AC6" i="4"/>
  <c r="AB6" i="4"/>
  <c r="AA6" i="4"/>
  <c r="Z6" i="4"/>
  <c r="Y6" i="4"/>
  <c r="X6" i="4"/>
  <c r="W6" i="4"/>
  <c r="V6" i="4"/>
  <c r="U6" i="4"/>
  <c r="T6" i="4"/>
  <c r="S6" i="4"/>
  <c r="R6" i="4"/>
  <c r="Q6" i="4"/>
  <c r="P6" i="4"/>
  <c r="AC5" i="4"/>
  <c r="AB5" i="4"/>
  <c r="AA5" i="4"/>
  <c r="Z5" i="4"/>
  <c r="Y5" i="4"/>
  <c r="X5" i="4"/>
  <c r="W5" i="4"/>
  <c r="V5" i="4"/>
  <c r="U5" i="4"/>
  <c r="T5" i="4"/>
  <c r="S5" i="4"/>
  <c r="R5" i="4"/>
  <c r="Q5" i="4"/>
  <c r="P5" i="4"/>
  <c r="AC4" i="4"/>
  <c r="AB4" i="4"/>
  <c r="AA4" i="4"/>
  <c r="Z4" i="4"/>
  <c r="Y4" i="4"/>
  <c r="X4" i="4"/>
  <c r="W4" i="4"/>
  <c r="V4" i="4"/>
  <c r="U4" i="4"/>
  <c r="T4" i="4"/>
  <c r="S4" i="4"/>
  <c r="R4" i="4"/>
  <c r="Q4" i="4"/>
  <c r="P4" i="4"/>
  <c r="AC3" i="4"/>
  <c r="AB3" i="4"/>
  <c r="AA3" i="4"/>
  <c r="Z3" i="4"/>
  <c r="Y3" i="4"/>
  <c r="X3" i="4"/>
  <c r="W3" i="4"/>
  <c r="V3" i="4"/>
  <c r="U3" i="4"/>
  <c r="T3" i="4"/>
  <c r="S3" i="4"/>
  <c r="R3" i="4"/>
  <c r="Q3" i="4"/>
  <c r="P3" i="4"/>
  <c r="AC2" i="4"/>
  <c r="AB2" i="4"/>
  <c r="AA2" i="4"/>
  <c r="Z2" i="4"/>
  <c r="Y2" i="4"/>
  <c r="X2" i="4"/>
  <c r="W2" i="4"/>
  <c r="V2" i="4"/>
  <c r="U2" i="4"/>
  <c r="T2" i="4"/>
  <c r="S2" i="4"/>
  <c r="R2" i="4"/>
  <c r="Q2" i="4"/>
  <c r="N133" i="4"/>
  <c r="M133" i="4"/>
  <c r="L133" i="4"/>
  <c r="K133" i="4"/>
  <c r="J133" i="4"/>
  <c r="I133" i="4"/>
  <c r="H133" i="4"/>
  <c r="G133" i="4"/>
  <c r="F133" i="4"/>
  <c r="E133" i="4"/>
  <c r="D133" i="4"/>
  <c r="C133" i="4"/>
  <c r="B133" i="4"/>
  <c r="A133" i="4"/>
  <c r="N132" i="4"/>
  <c r="M132" i="4"/>
  <c r="L132" i="4"/>
  <c r="K132" i="4"/>
  <c r="J132" i="4"/>
  <c r="I132" i="4"/>
  <c r="H132" i="4"/>
  <c r="G132" i="4"/>
  <c r="F132" i="4"/>
  <c r="E132" i="4"/>
  <c r="D132" i="4"/>
  <c r="C132" i="4"/>
  <c r="B132" i="4"/>
  <c r="A132" i="4"/>
  <c r="N131" i="4"/>
  <c r="M131" i="4"/>
  <c r="L131" i="4"/>
  <c r="K131" i="4"/>
  <c r="J131" i="4"/>
  <c r="I131" i="4"/>
  <c r="H131" i="4"/>
  <c r="G131" i="4"/>
  <c r="F131" i="4"/>
  <c r="E131" i="4"/>
  <c r="D131" i="4"/>
  <c r="C131" i="4"/>
  <c r="B131" i="4"/>
  <c r="A131" i="4"/>
  <c r="N130" i="4"/>
  <c r="M130" i="4"/>
  <c r="L130" i="4"/>
  <c r="K130" i="4"/>
  <c r="J130" i="4"/>
  <c r="I130" i="4"/>
  <c r="H130" i="4"/>
  <c r="G130" i="4"/>
  <c r="F130" i="4"/>
  <c r="E130" i="4"/>
  <c r="D130" i="4"/>
  <c r="C130" i="4"/>
  <c r="B130" i="4"/>
  <c r="A130" i="4"/>
  <c r="N129" i="4"/>
  <c r="M129" i="4"/>
  <c r="L129" i="4"/>
  <c r="K129" i="4"/>
  <c r="J129" i="4"/>
  <c r="I129" i="4"/>
  <c r="H129" i="4"/>
  <c r="G129" i="4"/>
  <c r="F129" i="4"/>
  <c r="E129" i="4"/>
  <c r="D129" i="4"/>
  <c r="C129" i="4"/>
  <c r="B129" i="4"/>
  <c r="A129" i="4"/>
  <c r="N128" i="4"/>
  <c r="M128" i="4"/>
  <c r="L128" i="4"/>
  <c r="K128" i="4"/>
  <c r="J128" i="4"/>
  <c r="I128" i="4"/>
  <c r="H128" i="4"/>
  <c r="G128" i="4"/>
  <c r="F128" i="4"/>
  <c r="E128" i="4"/>
  <c r="D128" i="4"/>
  <c r="C128" i="4"/>
  <c r="B128" i="4"/>
  <c r="A128" i="4"/>
  <c r="N127" i="4"/>
  <c r="M127" i="4"/>
  <c r="L127" i="4"/>
  <c r="K127" i="4"/>
  <c r="J127" i="4"/>
  <c r="I127" i="4"/>
  <c r="H127" i="4"/>
  <c r="G127" i="4"/>
  <c r="F127" i="4"/>
  <c r="E127" i="4"/>
  <c r="D127" i="4"/>
  <c r="C127" i="4"/>
  <c r="B127" i="4"/>
  <c r="A127" i="4"/>
  <c r="N126" i="4"/>
  <c r="M126" i="4"/>
  <c r="L126" i="4"/>
  <c r="K126" i="4"/>
  <c r="J126" i="4"/>
  <c r="I126" i="4"/>
  <c r="H126" i="4"/>
  <c r="G126" i="4"/>
  <c r="F126" i="4"/>
  <c r="E126" i="4"/>
  <c r="D126" i="4"/>
  <c r="C126" i="4"/>
  <c r="B126" i="4"/>
  <c r="A126" i="4"/>
  <c r="N125" i="4"/>
  <c r="M125" i="4"/>
  <c r="L125" i="4"/>
  <c r="K125" i="4"/>
  <c r="J125" i="4"/>
  <c r="I125" i="4"/>
  <c r="H125" i="4"/>
  <c r="G125" i="4"/>
  <c r="F125" i="4"/>
  <c r="E125" i="4"/>
  <c r="D125" i="4"/>
  <c r="C125" i="4"/>
  <c r="B125" i="4"/>
  <c r="A125" i="4"/>
  <c r="N124" i="4"/>
  <c r="M124" i="4"/>
  <c r="L124" i="4"/>
  <c r="K124" i="4"/>
  <c r="J124" i="4"/>
  <c r="I124" i="4"/>
  <c r="H124" i="4"/>
  <c r="G124" i="4"/>
  <c r="F124" i="4"/>
  <c r="E124" i="4"/>
  <c r="D124" i="4"/>
  <c r="C124" i="4"/>
  <c r="B124" i="4"/>
  <c r="A124" i="4"/>
  <c r="N123" i="4"/>
  <c r="M123" i="4"/>
  <c r="L123" i="4"/>
  <c r="K123" i="4"/>
  <c r="J123" i="4"/>
  <c r="I123" i="4"/>
  <c r="H123" i="4"/>
  <c r="G123" i="4"/>
  <c r="F123" i="4"/>
  <c r="E123" i="4"/>
  <c r="D123" i="4"/>
  <c r="C123" i="4"/>
  <c r="B123" i="4"/>
  <c r="A123" i="4"/>
  <c r="N122" i="4"/>
  <c r="M122" i="4"/>
  <c r="L122" i="4"/>
  <c r="K122" i="4"/>
  <c r="J122" i="4"/>
  <c r="I122" i="4"/>
  <c r="H122" i="4"/>
  <c r="G122" i="4"/>
  <c r="F122" i="4"/>
  <c r="E122" i="4"/>
  <c r="D122" i="4"/>
  <c r="C122" i="4"/>
  <c r="B122" i="4"/>
  <c r="A122" i="4"/>
  <c r="N121" i="4"/>
  <c r="M121" i="4"/>
  <c r="L121" i="4"/>
  <c r="K121" i="4"/>
  <c r="J121" i="4"/>
  <c r="I121" i="4"/>
  <c r="H121" i="4"/>
  <c r="G121" i="4"/>
  <c r="F121" i="4"/>
  <c r="E121" i="4"/>
  <c r="D121" i="4"/>
  <c r="C121" i="4"/>
  <c r="B121" i="4"/>
  <c r="A121" i="4"/>
  <c r="N120" i="4"/>
  <c r="M120" i="4"/>
  <c r="L120" i="4"/>
  <c r="K120" i="4"/>
  <c r="J120" i="4"/>
  <c r="I120" i="4"/>
  <c r="H120" i="4"/>
  <c r="G120" i="4"/>
  <c r="F120" i="4"/>
  <c r="E120" i="4"/>
  <c r="D120" i="4"/>
  <c r="C120" i="4"/>
  <c r="B120" i="4"/>
  <c r="A120" i="4"/>
  <c r="N119" i="4"/>
  <c r="M119" i="4"/>
  <c r="L119" i="4"/>
  <c r="K119" i="4"/>
  <c r="J119" i="4"/>
  <c r="I119" i="4"/>
  <c r="H119" i="4"/>
  <c r="G119" i="4"/>
  <c r="F119" i="4"/>
  <c r="E119" i="4"/>
  <c r="D119" i="4"/>
  <c r="C119" i="4"/>
  <c r="B119" i="4"/>
  <c r="A119" i="4"/>
  <c r="N118" i="4"/>
  <c r="M118" i="4"/>
  <c r="L118" i="4"/>
  <c r="K118" i="4"/>
  <c r="J118" i="4"/>
  <c r="I118" i="4"/>
  <c r="H118" i="4"/>
  <c r="G118" i="4"/>
  <c r="F118" i="4"/>
  <c r="E118" i="4"/>
  <c r="D118" i="4"/>
  <c r="C118" i="4"/>
  <c r="B118" i="4"/>
  <c r="A118" i="4"/>
  <c r="N117" i="4"/>
  <c r="M117" i="4"/>
  <c r="L117" i="4"/>
  <c r="K117" i="4"/>
  <c r="J117" i="4"/>
  <c r="I117" i="4"/>
  <c r="H117" i="4"/>
  <c r="G117" i="4"/>
  <c r="F117" i="4"/>
  <c r="E117" i="4"/>
  <c r="D117" i="4"/>
  <c r="C117" i="4"/>
  <c r="B117" i="4"/>
  <c r="A117" i="4"/>
  <c r="N116" i="4"/>
  <c r="M116" i="4"/>
  <c r="L116" i="4"/>
  <c r="K116" i="4"/>
  <c r="J116" i="4"/>
  <c r="I116" i="4"/>
  <c r="H116" i="4"/>
  <c r="G116" i="4"/>
  <c r="F116" i="4"/>
  <c r="E116" i="4"/>
  <c r="D116" i="4"/>
  <c r="C116" i="4"/>
  <c r="B116" i="4"/>
  <c r="A116" i="4"/>
  <c r="N115" i="4"/>
  <c r="M115" i="4"/>
  <c r="L115" i="4"/>
  <c r="K115" i="4"/>
  <c r="J115" i="4"/>
  <c r="I115" i="4"/>
  <c r="H115" i="4"/>
  <c r="G115" i="4"/>
  <c r="F115" i="4"/>
  <c r="E115" i="4"/>
  <c r="D115" i="4"/>
  <c r="C115" i="4"/>
  <c r="B115" i="4"/>
  <c r="A115" i="4"/>
  <c r="N114" i="4"/>
  <c r="M114" i="4"/>
  <c r="L114" i="4"/>
  <c r="K114" i="4"/>
  <c r="J114" i="4"/>
  <c r="I114" i="4"/>
  <c r="H114" i="4"/>
  <c r="G114" i="4"/>
  <c r="F114" i="4"/>
  <c r="E114" i="4"/>
  <c r="D114" i="4"/>
  <c r="C114" i="4"/>
  <c r="B114" i="4"/>
  <c r="A114" i="4"/>
  <c r="N113" i="4"/>
  <c r="M113" i="4"/>
  <c r="L113" i="4"/>
  <c r="K113" i="4"/>
  <c r="J113" i="4"/>
  <c r="I113" i="4"/>
  <c r="H113" i="4"/>
  <c r="G113" i="4"/>
  <c r="F113" i="4"/>
  <c r="E113" i="4"/>
  <c r="D113" i="4"/>
  <c r="C113" i="4"/>
  <c r="B113" i="4"/>
  <c r="A113" i="4"/>
  <c r="N112" i="4"/>
  <c r="M112" i="4"/>
  <c r="L112" i="4"/>
  <c r="K112" i="4"/>
  <c r="J112" i="4"/>
  <c r="I112" i="4"/>
  <c r="H112" i="4"/>
  <c r="G112" i="4"/>
  <c r="F112" i="4"/>
  <c r="E112" i="4"/>
  <c r="D112" i="4"/>
  <c r="C112" i="4"/>
  <c r="B112" i="4"/>
  <c r="A112" i="4"/>
  <c r="N111" i="4"/>
  <c r="M111" i="4"/>
  <c r="L111" i="4"/>
  <c r="K111" i="4"/>
  <c r="J111" i="4"/>
  <c r="I111" i="4"/>
  <c r="H111" i="4"/>
  <c r="G111" i="4"/>
  <c r="F111" i="4"/>
  <c r="E111" i="4"/>
  <c r="D111" i="4"/>
  <c r="C111" i="4"/>
  <c r="B111" i="4"/>
  <c r="A111" i="4"/>
  <c r="N110" i="4"/>
  <c r="M110" i="4"/>
  <c r="L110" i="4"/>
  <c r="K110" i="4"/>
  <c r="J110" i="4"/>
  <c r="I110" i="4"/>
  <c r="H110" i="4"/>
  <c r="G110" i="4"/>
  <c r="F110" i="4"/>
  <c r="E110" i="4"/>
  <c r="D110" i="4"/>
  <c r="C110" i="4"/>
  <c r="B110" i="4"/>
  <c r="A110" i="4"/>
  <c r="N109" i="4"/>
  <c r="M109" i="4"/>
  <c r="L109" i="4"/>
  <c r="K109" i="4"/>
  <c r="J109" i="4"/>
  <c r="I109" i="4"/>
  <c r="H109" i="4"/>
  <c r="G109" i="4"/>
  <c r="F109" i="4"/>
  <c r="E109" i="4"/>
  <c r="D109" i="4"/>
  <c r="C109" i="4"/>
  <c r="B109" i="4"/>
  <c r="A109" i="4"/>
  <c r="N108" i="4"/>
  <c r="M108" i="4"/>
  <c r="L108" i="4"/>
  <c r="K108" i="4"/>
  <c r="J108" i="4"/>
  <c r="I108" i="4"/>
  <c r="H108" i="4"/>
  <c r="G108" i="4"/>
  <c r="F108" i="4"/>
  <c r="E108" i="4"/>
  <c r="D108" i="4"/>
  <c r="C108" i="4"/>
  <c r="B108" i="4"/>
  <c r="A108" i="4"/>
  <c r="N107" i="4"/>
  <c r="M107" i="4"/>
  <c r="L107" i="4"/>
  <c r="K107" i="4"/>
  <c r="J107" i="4"/>
  <c r="I107" i="4"/>
  <c r="H107" i="4"/>
  <c r="G107" i="4"/>
  <c r="F107" i="4"/>
  <c r="E107" i="4"/>
  <c r="D107" i="4"/>
  <c r="C107" i="4"/>
  <c r="B107" i="4"/>
  <c r="A107" i="4"/>
  <c r="N106" i="4"/>
  <c r="M106" i="4"/>
  <c r="L106" i="4"/>
  <c r="K106" i="4"/>
  <c r="J106" i="4"/>
  <c r="I106" i="4"/>
  <c r="H106" i="4"/>
  <c r="G106" i="4"/>
  <c r="F106" i="4"/>
  <c r="E106" i="4"/>
  <c r="D106" i="4"/>
  <c r="C106" i="4"/>
  <c r="B106" i="4"/>
  <c r="A106" i="4"/>
  <c r="N105" i="4"/>
  <c r="M105" i="4"/>
  <c r="L105" i="4"/>
  <c r="K105" i="4"/>
  <c r="J105" i="4"/>
  <c r="I105" i="4"/>
  <c r="H105" i="4"/>
  <c r="G105" i="4"/>
  <c r="F105" i="4"/>
  <c r="E105" i="4"/>
  <c r="D105" i="4"/>
  <c r="C105" i="4"/>
  <c r="B105" i="4"/>
  <c r="A105" i="4"/>
  <c r="N104" i="4"/>
  <c r="M104" i="4"/>
  <c r="L104" i="4"/>
  <c r="K104" i="4"/>
  <c r="J104" i="4"/>
  <c r="I104" i="4"/>
  <c r="H104" i="4"/>
  <c r="G104" i="4"/>
  <c r="F104" i="4"/>
  <c r="E104" i="4"/>
  <c r="D104" i="4"/>
  <c r="C104" i="4"/>
  <c r="B104" i="4"/>
  <c r="A104" i="4"/>
  <c r="N103" i="4"/>
  <c r="M103" i="4"/>
  <c r="L103" i="4"/>
  <c r="K103" i="4"/>
  <c r="J103" i="4"/>
  <c r="I103" i="4"/>
  <c r="H103" i="4"/>
  <c r="G103" i="4"/>
  <c r="F103" i="4"/>
  <c r="E103" i="4"/>
  <c r="D103" i="4"/>
  <c r="C103" i="4"/>
  <c r="B103" i="4"/>
  <c r="A103" i="4"/>
  <c r="N102" i="4"/>
  <c r="M102" i="4"/>
  <c r="L102" i="4"/>
  <c r="K102" i="4"/>
  <c r="J102" i="4"/>
  <c r="I102" i="4"/>
  <c r="H102" i="4"/>
  <c r="G102" i="4"/>
  <c r="F102" i="4"/>
  <c r="E102" i="4"/>
  <c r="D102" i="4"/>
  <c r="C102" i="4"/>
  <c r="B102" i="4"/>
  <c r="A102" i="4"/>
  <c r="N101" i="4"/>
  <c r="M101" i="4"/>
  <c r="L101" i="4"/>
  <c r="K101" i="4"/>
  <c r="J101" i="4"/>
  <c r="I101" i="4"/>
  <c r="H101" i="4"/>
  <c r="G101" i="4"/>
  <c r="F101" i="4"/>
  <c r="E101" i="4"/>
  <c r="D101" i="4"/>
  <c r="C101" i="4"/>
  <c r="B101" i="4"/>
  <c r="A101" i="4"/>
  <c r="N100" i="4"/>
  <c r="M100" i="4"/>
  <c r="L100" i="4"/>
  <c r="K100" i="4"/>
  <c r="J100" i="4"/>
  <c r="I100" i="4"/>
  <c r="H100" i="4"/>
  <c r="G100" i="4"/>
  <c r="F100" i="4"/>
  <c r="E100" i="4"/>
  <c r="D100" i="4"/>
  <c r="C100" i="4"/>
  <c r="B100" i="4"/>
  <c r="A100" i="4"/>
  <c r="N99" i="4"/>
  <c r="M99" i="4"/>
  <c r="L99" i="4"/>
  <c r="K99" i="4"/>
  <c r="J99" i="4"/>
  <c r="I99" i="4"/>
  <c r="H99" i="4"/>
  <c r="G99" i="4"/>
  <c r="F99" i="4"/>
  <c r="E99" i="4"/>
  <c r="D99" i="4"/>
  <c r="C99" i="4"/>
  <c r="B99" i="4"/>
  <c r="A99" i="4"/>
  <c r="N98" i="4"/>
  <c r="M98" i="4"/>
  <c r="L98" i="4"/>
  <c r="K98" i="4"/>
  <c r="J98" i="4"/>
  <c r="I98" i="4"/>
  <c r="H98" i="4"/>
  <c r="G98" i="4"/>
  <c r="F98" i="4"/>
  <c r="E98" i="4"/>
  <c r="D98" i="4"/>
  <c r="C98" i="4"/>
  <c r="B98" i="4"/>
  <c r="A98" i="4"/>
  <c r="N97" i="4"/>
  <c r="M97" i="4"/>
  <c r="L97" i="4"/>
  <c r="K97" i="4"/>
  <c r="J97" i="4"/>
  <c r="I97" i="4"/>
  <c r="H97" i="4"/>
  <c r="G97" i="4"/>
  <c r="F97" i="4"/>
  <c r="E97" i="4"/>
  <c r="D97" i="4"/>
  <c r="C97" i="4"/>
  <c r="B97" i="4"/>
  <c r="A97" i="4"/>
  <c r="N96" i="4"/>
  <c r="M96" i="4"/>
  <c r="L96" i="4"/>
  <c r="K96" i="4"/>
  <c r="J96" i="4"/>
  <c r="I96" i="4"/>
  <c r="H96" i="4"/>
  <c r="G96" i="4"/>
  <c r="F96" i="4"/>
  <c r="E96" i="4"/>
  <c r="D96" i="4"/>
  <c r="C96" i="4"/>
  <c r="B96" i="4"/>
  <c r="A96" i="4"/>
  <c r="N95" i="4"/>
  <c r="M95" i="4"/>
  <c r="L95" i="4"/>
  <c r="K95" i="4"/>
  <c r="J95" i="4"/>
  <c r="I95" i="4"/>
  <c r="H95" i="4"/>
  <c r="G95" i="4"/>
  <c r="F95" i="4"/>
  <c r="E95" i="4"/>
  <c r="D95" i="4"/>
  <c r="C95" i="4"/>
  <c r="B95" i="4"/>
  <c r="A95" i="4"/>
  <c r="N94" i="4"/>
  <c r="M94" i="4"/>
  <c r="L94" i="4"/>
  <c r="K94" i="4"/>
  <c r="J94" i="4"/>
  <c r="I94" i="4"/>
  <c r="H94" i="4"/>
  <c r="G94" i="4"/>
  <c r="F94" i="4"/>
  <c r="E94" i="4"/>
  <c r="D94" i="4"/>
  <c r="C94" i="4"/>
  <c r="B94" i="4"/>
  <c r="A94" i="4"/>
  <c r="N93" i="4"/>
  <c r="M93" i="4"/>
  <c r="L93" i="4"/>
  <c r="K93" i="4"/>
  <c r="J93" i="4"/>
  <c r="I93" i="4"/>
  <c r="H93" i="4"/>
  <c r="G93" i="4"/>
  <c r="F93" i="4"/>
  <c r="E93" i="4"/>
  <c r="D93" i="4"/>
  <c r="C93" i="4"/>
  <c r="B93" i="4"/>
  <c r="A93" i="4"/>
  <c r="N92" i="4"/>
  <c r="M92" i="4"/>
  <c r="L92" i="4"/>
  <c r="K92" i="4"/>
  <c r="J92" i="4"/>
  <c r="I92" i="4"/>
  <c r="H92" i="4"/>
  <c r="G92" i="4"/>
  <c r="F92" i="4"/>
  <c r="E92" i="4"/>
  <c r="D92" i="4"/>
  <c r="C92" i="4"/>
  <c r="B92" i="4"/>
  <c r="A92" i="4"/>
  <c r="N91" i="4"/>
  <c r="M91" i="4"/>
  <c r="L91" i="4"/>
  <c r="K91" i="4"/>
  <c r="J91" i="4"/>
  <c r="I91" i="4"/>
  <c r="H91" i="4"/>
  <c r="G91" i="4"/>
  <c r="F91" i="4"/>
  <c r="E91" i="4"/>
  <c r="D91" i="4"/>
  <c r="C91" i="4"/>
  <c r="B91" i="4"/>
  <c r="A91" i="4"/>
  <c r="N90" i="4"/>
  <c r="M90" i="4"/>
  <c r="L90" i="4"/>
  <c r="K90" i="4"/>
  <c r="J90" i="4"/>
  <c r="I90" i="4"/>
  <c r="H90" i="4"/>
  <c r="G90" i="4"/>
  <c r="F90" i="4"/>
  <c r="E90" i="4"/>
  <c r="D90" i="4"/>
  <c r="C90" i="4"/>
  <c r="B90" i="4"/>
  <c r="A90" i="4"/>
  <c r="N89" i="4"/>
  <c r="M89" i="4"/>
  <c r="L89" i="4"/>
  <c r="K89" i="4"/>
  <c r="J89" i="4"/>
  <c r="I89" i="4"/>
  <c r="H89" i="4"/>
  <c r="G89" i="4"/>
  <c r="F89" i="4"/>
  <c r="E89" i="4"/>
  <c r="D89" i="4"/>
  <c r="C89" i="4"/>
  <c r="B89" i="4"/>
  <c r="A89" i="4"/>
  <c r="N88" i="4"/>
  <c r="M88" i="4"/>
  <c r="L88" i="4"/>
  <c r="K88" i="4"/>
  <c r="J88" i="4"/>
  <c r="I88" i="4"/>
  <c r="H88" i="4"/>
  <c r="G88" i="4"/>
  <c r="F88" i="4"/>
  <c r="E88" i="4"/>
  <c r="D88" i="4"/>
  <c r="C88" i="4"/>
  <c r="B88" i="4"/>
  <c r="A88" i="4"/>
  <c r="N87" i="4"/>
  <c r="M87" i="4"/>
  <c r="L87" i="4"/>
  <c r="K87" i="4"/>
  <c r="J87" i="4"/>
  <c r="I87" i="4"/>
  <c r="H87" i="4"/>
  <c r="G87" i="4"/>
  <c r="F87" i="4"/>
  <c r="E87" i="4"/>
  <c r="D87" i="4"/>
  <c r="C87" i="4"/>
  <c r="B87" i="4"/>
  <c r="A87" i="4"/>
  <c r="N86" i="4"/>
  <c r="M86" i="4"/>
  <c r="L86" i="4"/>
  <c r="K86" i="4"/>
  <c r="J86" i="4"/>
  <c r="I86" i="4"/>
  <c r="H86" i="4"/>
  <c r="G86" i="4"/>
  <c r="F86" i="4"/>
  <c r="E86" i="4"/>
  <c r="D86" i="4"/>
  <c r="C86" i="4"/>
  <c r="B86" i="4"/>
  <c r="A86" i="4"/>
  <c r="N85" i="4"/>
  <c r="M85" i="4"/>
  <c r="L85" i="4"/>
  <c r="K85" i="4"/>
  <c r="J85" i="4"/>
  <c r="I85" i="4"/>
  <c r="H85" i="4"/>
  <c r="G85" i="4"/>
  <c r="F85" i="4"/>
  <c r="E85" i="4"/>
  <c r="D85" i="4"/>
  <c r="C85" i="4"/>
  <c r="B85" i="4"/>
  <c r="A85" i="4"/>
  <c r="N84" i="4"/>
  <c r="M84" i="4"/>
  <c r="L84" i="4"/>
  <c r="K84" i="4"/>
  <c r="J84" i="4"/>
  <c r="I84" i="4"/>
  <c r="H84" i="4"/>
  <c r="G84" i="4"/>
  <c r="F84" i="4"/>
  <c r="E84" i="4"/>
  <c r="D84" i="4"/>
  <c r="C84" i="4"/>
  <c r="B84" i="4"/>
  <c r="A84" i="4"/>
  <c r="N83" i="4"/>
  <c r="M83" i="4"/>
  <c r="L83" i="4"/>
  <c r="K83" i="4"/>
  <c r="J83" i="4"/>
  <c r="I83" i="4"/>
  <c r="H83" i="4"/>
  <c r="G83" i="4"/>
  <c r="F83" i="4"/>
  <c r="E83" i="4"/>
  <c r="D83" i="4"/>
  <c r="C83" i="4"/>
  <c r="B83" i="4"/>
  <c r="A83" i="4"/>
  <c r="N82" i="4"/>
  <c r="M82" i="4"/>
  <c r="L82" i="4"/>
  <c r="K82" i="4"/>
  <c r="J82" i="4"/>
  <c r="I82" i="4"/>
  <c r="H82" i="4"/>
  <c r="G82" i="4"/>
  <c r="F82" i="4"/>
  <c r="E82" i="4"/>
  <c r="D82" i="4"/>
  <c r="C82" i="4"/>
  <c r="B82" i="4"/>
  <c r="A82" i="4"/>
  <c r="N81" i="4"/>
  <c r="M81" i="4"/>
  <c r="L81" i="4"/>
  <c r="K81" i="4"/>
  <c r="J81" i="4"/>
  <c r="I81" i="4"/>
  <c r="H81" i="4"/>
  <c r="G81" i="4"/>
  <c r="F81" i="4"/>
  <c r="E81" i="4"/>
  <c r="D81" i="4"/>
  <c r="C81" i="4"/>
  <c r="B81" i="4"/>
  <c r="A81" i="4"/>
  <c r="N80" i="4"/>
  <c r="M80" i="4"/>
  <c r="L80" i="4"/>
  <c r="K80" i="4"/>
  <c r="J80" i="4"/>
  <c r="I80" i="4"/>
  <c r="H80" i="4"/>
  <c r="G80" i="4"/>
  <c r="F80" i="4"/>
  <c r="E80" i="4"/>
  <c r="D80" i="4"/>
  <c r="C80" i="4"/>
  <c r="B80" i="4"/>
  <c r="A80" i="4"/>
  <c r="N79" i="4"/>
  <c r="M79" i="4"/>
  <c r="L79" i="4"/>
  <c r="K79" i="4"/>
  <c r="J79" i="4"/>
  <c r="I79" i="4"/>
  <c r="H79" i="4"/>
  <c r="G79" i="4"/>
  <c r="F79" i="4"/>
  <c r="E79" i="4"/>
  <c r="D79" i="4"/>
  <c r="C79" i="4"/>
  <c r="B79" i="4"/>
  <c r="A79" i="4"/>
  <c r="N78" i="4"/>
  <c r="M78" i="4"/>
  <c r="L78" i="4"/>
  <c r="K78" i="4"/>
  <c r="J78" i="4"/>
  <c r="I78" i="4"/>
  <c r="H78" i="4"/>
  <c r="G78" i="4"/>
  <c r="F78" i="4"/>
  <c r="E78" i="4"/>
  <c r="D78" i="4"/>
  <c r="C78" i="4"/>
  <c r="B78" i="4"/>
  <c r="A78" i="4"/>
  <c r="N77" i="4"/>
  <c r="M77" i="4"/>
  <c r="L77" i="4"/>
  <c r="K77" i="4"/>
  <c r="J77" i="4"/>
  <c r="I77" i="4"/>
  <c r="H77" i="4"/>
  <c r="G77" i="4"/>
  <c r="F77" i="4"/>
  <c r="E77" i="4"/>
  <c r="D77" i="4"/>
  <c r="C77" i="4"/>
  <c r="B77" i="4"/>
  <c r="A77" i="4"/>
  <c r="N76" i="4"/>
  <c r="M76" i="4"/>
  <c r="L76" i="4"/>
  <c r="K76" i="4"/>
  <c r="J76" i="4"/>
  <c r="I76" i="4"/>
  <c r="H76" i="4"/>
  <c r="G76" i="4"/>
  <c r="F76" i="4"/>
  <c r="E76" i="4"/>
  <c r="D76" i="4"/>
  <c r="C76" i="4"/>
  <c r="B76" i="4"/>
  <c r="A76" i="4"/>
  <c r="N75" i="4"/>
  <c r="M75" i="4"/>
  <c r="L75" i="4"/>
  <c r="K75" i="4"/>
  <c r="J75" i="4"/>
  <c r="I75" i="4"/>
  <c r="H75" i="4"/>
  <c r="G75" i="4"/>
  <c r="F75" i="4"/>
  <c r="E75" i="4"/>
  <c r="D75" i="4"/>
  <c r="C75" i="4"/>
  <c r="B75" i="4"/>
  <c r="A75" i="4"/>
  <c r="N74" i="4"/>
  <c r="M74" i="4"/>
  <c r="L74" i="4"/>
  <c r="K74" i="4"/>
  <c r="J74" i="4"/>
  <c r="I74" i="4"/>
  <c r="H74" i="4"/>
  <c r="G74" i="4"/>
  <c r="F74" i="4"/>
  <c r="E74" i="4"/>
  <c r="D74" i="4"/>
  <c r="C74" i="4"/>
  <c r="B74" i="4"/>
  <c r="A74" i="4"/>
  <c r="N73" i="4"/>
  <c r="M73" i="4"/>
  <c r="L73" i="4"/>
  <c r="K73" i="4"/>
  <c r="J73" i="4"/>
  <c r="I73" i="4"/>
  <c r="H73" i="4"/>
  <c r="G73" i="4"/>
  <c r="F73" i="4"/>
  <c r="E73" i="4"/>
  <c r="D73" i="4"/>
  <c r="C73" i="4"/>
  <c r="B73" i="4"/>
  <c r="A73" i="4"/>
  <c r="N72" i="4"/>
  <c r="M72" i="4"/>
  <c r="L72" i="4"/>
  <c r="K72" i="4"/>
  <c r="J72" i="4"/>
  <c r="I72" i="4"/>
  <c r="H72" i="4"/>
  <c r="G72" i="4"/>
  <c r="F72" i="4"/>
  <c r="E72" i="4"/>
  <c r="D72" i="4"/>
  <c r="C72" i="4"/>
  <c r="B72" i="4"/>
  <c r="A72" i="4"/>
  <c r="N71" i="4"/>
  <c r="M71" i="4"/>
  <c r="L71" i="4"/>
  <c r="K71" i="4"/>
  <c r="J71" i="4"/>
  <c r="I71" i="4"/>
  <c r="H71" i="4"/>
  <c r="G71" i="4"/>
  <c r="F71" i="4"/>
  <c r="E71" i="4"/>
  <c r="D71" i="4"/>
  <c r="C71" i="4"/>
  <c r="B71" i="4"/>
  <c r="A71" i="4"/>
  <c r="N70" i="4"/>
  <c r="M70" i="4"/>
  <c r="L70" i="4"/>
  <c r="K70" i="4"/>
  <c r="J70" i="4"/>
  <c r="I70" i="4"/>
  <c r="H70" i="4"/>
  <c r="G70" i="4"/>
  <c r="F70" i="4"/>
  <c r="E70" i="4"/>
  <c r="D70" i="4"/>
  <c r="C70" i="4"/>
  <c r="B70" i="4"/>
  <c r="A70" i="4"/>
  <c r="N69" i="4"/>
  <c r="M69" i="4"/>
  <c r="L69" i="4"/>
  <c r="K69" i="4"/>
  <c r="J69" i="4"/>
  <c r="I69" i="4"/>
  <c r="H69" i="4"/>
  <c r="G69" i="4"/>
  <c r="F69" i="4"/>
  <c r="E69" i="4"/>
  <c r="D69" i="4"/>
  <c r="C69" i="4"/>
  <c r="B69" i="4"/>
  <c r="A69" i="4"/>
  <c r="N68" i="4"/>
  <c r="M68" i="4"/>
  <c r="L68" i="4"/>
  <c r="K68" i="4"/>
  <c r="J68" i="4"/>
  <c r="I68" i="4"/>
  <c r="H68" i="4"/>
  <c r="G68" i="4"/>
  <c r="F68" i="4"/>
  <c r="E68" i="4"/>
  <c r="D68" i="4"/>
  <c r="C68" i="4"/>
  <c r="B68" i="4"/>
  <c r="A68" i="4"/>
  <c r="N67" i="4"/>
  <c r="M67" i="4"/>
  <c r="L67" i="4"/>
  <c r="K67" i="4"/>
  <c r="J67" i="4"/>
  <c r="I67" i="4"/>
  <c r="H67" i="4"/>
  <c r="G67" i="4"/>
  <c r="F67" i="4"/>
  <c r="E67" i="4"/>
  <c r="D67" i="4"/>
  <c r="C67" i="4"/>
  <c r="B67" i="4"/>
  <c r="A67" i="4"/>
  <c r="N66" i="4"/>
  <c r="M66" i="4"/>
  <c r="L66" i="4"/>
  <c r="K66" i="4"/>
  <c r="J66" i="4"/>
  <c r="I66" i="4"/>
  <c r="H66" i="4"/>
  <c r="G66" i="4"/>
  <c r="F66" i="4"/>
  <c r="E66" i="4"/>
  <c r="D66" i="4"/>
  <c r="C66" i="4"/>
  <c r="B66" i="4"/>
  <c r="A66" i="4"/>
  <c r="N65" i="4"/>
  <c r="M65" i="4"/>
  <c r="L65" i="4"/>
  <c r="K65" i="4"/>
  <c r="J65" i="4"/>
  <c r="I65" i="4"/>
  <c r="H65" i="4"/>
  <c r="G65" i="4"/>
  <c r="F65" i="4"/>
  <c r="E65" i="4"/>
  <c r="D65" i="4"/>
  <c r="C65" i="4"/>
  <c r="B65" i="4"/>
  <c r="A65" i="4"/>
  <c r="N64" i="4"/>
  <c r="M64" i="4"/>
  <c r="L64" i="4"/>
  <c r="K64" i="4"/>
  <c r="J64" i="4"/>
  <c r="I64" i="4"/>
  <c r="H64" i="4"/>
  <c r="G64" i="4"/>
  <c r="F64" i="4"/>
  <c r="E64" i="4"/>
  <c r="D64" i="4"/>
  <c r="C64" i="4"/>
  <c r="B64" i="4"/>
  <c r="A64" i="4"/>
  <c r="N63" i="4"/>
  <c r="M63" i="4"/>
  <c r="L63" i="4"/>
  <c r="K63" i="4"/>
  <c r="J63" i="4"/>
  <c r="I63" i="4"/>
  <c r="H63" i="4"/>
  <c r="G63" i="4"/>
  <c r="F63" i="4"/>
  <c r="E63" i="4"/>
  <c r="D63" i="4"/>
  <c r="C63" i="4"/>
  <c r="B63" i="4"/>
  <c r="A63" i="4"/>
  <c r="N62" i="4"/>
  <c r="M62" i="4"/>
  <c r="L62" i="4"/>
  <c r="K62" i="4"/>
  <c r="J62" i="4"/>
  <c r="I62" i="4"/>
  <c r="H62" i="4"/>
  <c r="G62" i="4"/>
  <c r="F62" i="4"/>
  <c r="E62" i="4"/>
  <c r="D62" i="4"/>
  <c r="C62" i="4"/>
  <c r="B62" i="4"/>
  <c r="A62" i="4"/>
  <c r="N61" i="4"/>
  <c r="M61" i="4"/>
  <c r="L61" i="4"/>
  <c r="K61" i="4"/>
  <c r="J61" i="4"/>
  <c r="I61" i="4"/>
  <c r="H61" i="4"/>
  <c r="G61" i="4"/>
  <c r="F61" i="4"/>
  <c r="E61" i="4"/>
  <c r="D61" i="4"/>
  <c r="C61" i="4"/>
  <c r="B61" i="4"/>
  <c r="A61" i="4"/>
  <c r="N60" i="4"/>
  <c r="M60" i="4"/>
  <c r="L60" i="4"/>
  <c r="K60" i="4"/>
  <c r="J60" i="4"/>
  <c r="I60" i="4"/>
  <c r="H60" i="4"/>
  <c r="G60" i="4"/>
  <c r="F60" i="4"/>
  <c r="E60" i="4"/>
  <c r="D60" i="4"/>
  <c r="C60" i="4"/>
  <c r="B60" i="4"/>
  <c r="A60" i="4"/>
  <c r="N59" i="4"/>
  <c r="M59" i="4"/>
  <c r="L59" i="4"/>
  <c r="K59" i="4"/>
  <c r="J59" i="4"/>
  <c r="I59" i="4"/>
  <c r="H59" i="4"/>
  <c r="G59" i="4"/>
  <c r="F59" i="4"/>
  <c r="E59" i="4"/>
  <c r="D59" i="4"/>
  <c r="C59" i="4"/>
  <c r="B59" i="4"/>
  <c r="A59" i="4"/>
  <c r="N58" i="4"/>
  <c r="M58" i="4"/>
  <c r="L58" i="4"/>
  <c r="K58" i="4"/>
  <c r="J58" i="4"/>
  <c r="I58" i="4"/>
  <c r="H58" i="4"/>
  <c r="G58" i="4"/>
  <c r="F58" i="4"/>
  <c r="E58" i="4"/>
  <c r="D58" i="4"/>
  <c r="C58" i="4"/>
  <c r="B58" i="4"/>
  <c r="A58" i="4"/>
  <c r="N57" i="4"/>
  <c r="M57" i="4"/>
  <c r="L57" i="4"/>
  <c r="K57" i="4"/>
  <c r="J57" i="4"/>
  <c r="I57" i="4"/>
  <c r="H57" i="4"/>
  <c r="G57" i="4"/>
  <c r="F57" i="4"/>
  <c r="E57" i="4"/>
  <c r="D57" i="4"/>
  <c r="C57" i="4"/>
  <c r="B57" i="4"/>
  <c r="A57" i="4"/>
  <c r="N56" i="4"/>
  <c r="M56" i="4"/>
  <c r="L56" i="4"/>
  <c r="K56" i="4"/>
  <c r="J56" i="4"/>
  <c r="I56" i="4"/>
  <c r="H56" i="4"/>
  <c r="G56" i="4"/>
  <c r="F56" i="4"/>
  <c r="E56" i="4"/>
  <c r="D56" i="4"/>
  <c r="C56" i="4"/>
  <c r="B56" i="4"/>
  <c r="A56" i="4"/>
  <c r="N55" i="4"/>
  <c r="M55" i="4"/>
  <c r="L55" i="4"/>
  <c r="K55" i="4"/>
  <c r="J55" i="4"/>
  <c r="I55" i="4"/>
  <c r="H55" i="4"/>
  <c r="G55" i="4"/>
  <c r="F55" i="4"/>
  <c r="E55" i="4"/>
  <c r="D55" i="4"/>
  <c r="C55" i="4"/>
  <c r="B55" i="4"/>
  <c r="A55" i="4"/>
  <c r="N54" i="4"/>
  <c r="M54" i="4"/>
  <c r="L54" i="4"/>
  <c r="K54" i="4"/>
  <c r="J54" i="4"/>
  <c r="I54" i="4"/>
  <c r="H54" i="4"/>
  <c r="G54" i="4"/>
  <c r="F54" i="4"/>
  <c r="E54" i="4"/>
  <c r="D54" i="4"/>
  <c r="C54" i="4"/>
  <c r="B54" i="4"/>
  <c r="A54" i="4"/>
  <c r="N53" i="4"/>
  <c r="M53" i="4"/>
  <c r="L53" i="4"/>
  <c r="K53" i="4"/>
  <c r="J53" i="4"/>
  <c r="I53" i="4"/>
  <c r="H53" i="4"/>
  <c r="G53" i="4"/>
  <c r="F53" i="4"/>
  <c r="E53" i="4"/>
  <c r="D53" i="4"/>
  <c r="C53" i="4"/>
  <c r="B53" i="4"/>
  <c r="A53" i="4"/>
  <c r="N52" i="4"/>
  <c r="M52" i="4"/>
  <c r="L52" i="4"/>
  <c r="K52" i="4"/>
  <c r="J52" i="4"/>
  <c r="I52" i="4"/>
  <c r="H52" i="4"/>
  <c r="G52" i="4"/>
  <c r="F52" i="4"/>
  <c r="E52" i="4"/>
  <c r="D52" i="4"/>
  <c r="C52" i="4"/>
  <c r="B52" i="4"/>
  <c r="A52" i="4"/>
  <c r="N51" i="4"/>
  <c r="M51" i="4"/>
  <c r="L51" i="4"/>
  <c r="K51" i="4"/>
  <c r="J51" i="4"/>
  <c r="I51" i="4"/>
  <c r="H51" i="4"/>
  <c r="G51" i="4"/>
  <c r="F51" i="4"/>
  <c r="E51" i="4"/>
  <c r="D51" i="4"/>
  <c r="C51" i="4"/>
  <c r="B51" i="4"/>
  <c r="A51" i="4"/>
  <c r="N50" i="4"/>
  <c r="M50" i="4"/>
  <c r="L50" i="4"/>
  <c r="K50" i="4"/>
  <c r="J50" i="4"/>
  <c r="I50" i="4"/>
  <c r="H50" i="4"/>
  <c r="G50" i="4"/>
  <c r="F50" i="4"/>
  <c r="E50" i="4"/>
  <c r="D50" i="4"/>
  <c r="C50" i="4"/>
  <c r="B50" i="4"/>
  <c r="A50" i="4"/>
  <c r="N49" i="4"/>
  <c r="M49" i="4"/>
  <c r="L49" i="4"/>
  <c r="K49" i="4"/>
  <c r="J49" i="4"/>
  <c r="I49" i="4"/>
  <c r="H49" i="4"/>
  <c r="G49" i="4"/>
  <c r="F49" i="4"/>
  <c r="E49" i="4"/>
  <c r="D49" i="4"/>
  <c r="C49" i="4"/>
  <c r="B49" i="4"/>
  <c r="A49" i="4"/>
  <c r="N48" i="4"/>
  <c r="M48" i="4"/>
  <c r="L48" i="4"/>
  <c r="K48" i="4"/>
  <c r="J48" i="4"/>
  <c r="I48" i="4"/>
  <c r="H48" i="4"/>
  <c r="G48" i="4"/>
  <c r="F48" i="4"/>
  <c r="E48" i="4"/>
  <c r="D48" i="4"/>
  <c r="C48" i="4"/>
  <c r="B48" i="4"/>
  <c r="A48" i="4"/>
  <c r="N47" i="4"/>
  <c r="M47" i="4"/>
  <c r="L47" i="4"/>
  <c r="K47" i="4"/>
  <c r="J47" i="4"/>
  <c r="I47" i="4"/>
  <c r="H47" i="4"/>
  <c r="G47" i="4"/>
  <c r="F47" i="4"/>
  <c r="E47" i="4"/>
  <c r="D47" i="4"/>
  <c r="C47" i="4"/>
  <c r="B47" i="4"/>
  <c r="A47" i="4"/>
  <c r="N46" i="4"/>
  <c r="M46" i="4"/>
  <c r="L46" i="4"/>
  <c r="K46" i="4"/>
  <c r="J46" i="4"/>
  <c r="I46" i="4"/>
  <c r="H46" i="4"/>
  <c r="G46" i="4"/>
  <c r="F46" i="4"/>
  <c r="E46" i="4"/>
  <c r="D46" i="4"/>
  <c r="C46" i="4"/>
  <c r="B46" i="4"/>
  <c r="A46" i="4"/>
  <c r="N45" i="4"/>
  <c r="M45" i="4"/>
  <c r="L45" i="4"/>
  <c r="K45" i="4"/>
  <c r="J45" i="4"/>
  <c r="I45" i="4"/>
  <c r="H45" i="4"/>
  <c r="G45" i="4"/>
  <c r="F45" i="4"/>
  <c r="E45" i="4"/>
  <c r="D45" i="4"/>
  <c r="C45" i="4"/>
  <c r="B45" i="4"/>
  <c r="A45" i="4"/>
  <c r="N44" i="4"/>
  <c r="M44" i="4"/>
  <c r="L44" i="4"/>
  <c r="K44" i="4"/>
  <c r="J44" i="4"/>
  <c r="I44" i="4"/>
  <c r="H44" i="4"/>
  <c r="G44" i="4"/>
  <c r="F44" i="4"/>
  <c r="E44" i="4"/>
  <c r="D44" i="4"/>
  <c r="C44" i="4"/>
  <c r="B44" i="4"/>
  <c r="A44" i="4"/>
  <c r="N43" i="4"/>
  <c r="M43" i="4"/>
  <c r="L43" i="4"/>
  <c r="K43" i="4"/>
  <c r="J43" i="4"/>
  <c r="I43" i="4"/>
  <c r="H43" i="4"/>
  <c r="G43" i="4"/>
  <c r="F43" i="4"/>
  <c r="E43" i="4"/>
  <c r="D43" i="4"/>
  <c r="C43" i="4"/>
  <c r="B43" i="4"/>
  <c r="A43" i="4"/>
  <c r="N42" i="4"/>
  <c r="M42" i="4"/>
  <c r="L42" i="4"/>
  <c r="K42" i="4"/>
  <c r="J42" i="4"/>
  <c r="I42" i="4"/>
  <c r="H42" i="4"/>
  <c r="G42" i="4"/>
  <c r="F42" i="4"/>
  <c r="E42" i="4"/>
  <c r="D42" i="4"/>
  <c r="C42" i="4"/>
  <c r="B42" i="4"/>
  <c r="A42" i="4"/>
  <c r="N41" i="4"/>
  <c r="M41" i="4"/>
  <c r="L41" i="4"/>
  <c r="K41" i="4"/>
  <c r="J41" i="4"/>
  <c r="I41" i="4"/>
  <c r="H41" i="4"/>
  <c r="G41" i="4"/>
  <c r="F41" i="4"/>
  <c r="E41" i="4"/>
  <c r="D41" i="4"/>
  <c r="C41" i="4"/>
  <c r="B41" i="4"/>
  <c r="A41" i="4"/>
  <c r="N40" i="4"/>
  <c r="M40" i="4"/>
  <c r="L40" i="4"/>
  <c r="K40" i="4"/>
  <c r="J40" i="4"/>
  <c r="I40" i="4"/>
  <c r="H40" i="4"/>
  <c r="G40" i="4"/>
  <c r="F40" i="4"/>
  <c r="E40" i="4"/>
  <c r="D40" i="4"/>
  <c r="C40" i="4"/>
  <c r="B40" i="4"/>
  <c r="A40" i="4"/>
  <c r="N39" i="4"/>
  <c r="M39" i="4"/>
  <c r="L39" i="4"/>
  <c r="K39" i="4"/>
  <c r="J39" i="4"/>
  <c r="I39" i="4"/>
  <c r="H39" i="4"/>
  <c r="G39" i="4"/>
  <c r="F39" i="4"/>
  <c r="E39" i="4"/>
  <c r="D39" i="4"/>
  <c r="C39" i="4"/>
  <c r="B39" i="4"/>
  <c r="A39" i="4"/>
  <c r="N38" i="4"/>
  <c r="M38" i="4"/>
  <c r="L38" i="4"/>
  <c r="K38" i="4"/>
  <c r="J38" i="4"/>
  <c r="I38" i="4"/>
  <c r="H38" i="4"/>
  <c r="G38" i="4"/>
  <c r="F38" i="4"/>
  <c r="E38" i="4"/>
  <c r="D38" i="4"/>
  <c r="C38" i="4"/>
  <c r="B38" i="4"/>
  <c r="A38" i="4"/>
  <c r="N37" i="4"/>
  <c r="M37" i="4"/>
  <c r="L37" i="4"/>
  <c r="K37" i="4"/>
  <c r="J37" i="4"/>
  <c r="I37" i="4"/>
  <c r="H37" i="4"/>
  <c r="G37" i="4"/>
  <c r="F37" i="4"/>
  <c r="E37" i="4"/>
  <c r="D37" i="4"/>
  <c r="C37" i="4"/>
  <c r="B37" i="4"/>
  <c r="A37" i="4"/>
  <c r="N36" i="4"/>
  <c r="M36" i="4"/>
  <c r="L36" i="4"/>
  <c r="K36" i="4"/>
  <c r="J36" i="4"/>
  <c r="I36" i="4"/>
  <c r="H36" i="4"/>
  <c r="G36" i="4"/>
  <c r="F36" i="4"/>
  <c r="E36" i="4"/>
  <c r="D36" i="4"/>
  <c r="C36" i="4"/>
  <c r="B36" i="4"/>
  <c r="A36" i="4"/>
  <c r="N35" i="4"/>
  <c r="M35" i="4"/>
  <c r="L35" i="4"/>
  <c r="K35" i="4"/>
  <c r="J35" i="4"/>
  <c r="I35" i="4"/>
  <c r="H35" i="4"/>
  <c r="G35" i="4"/>
  <c r="F35" i="4"/>
  <c r="E35" i="4"/>
  <c r="D35" i="4"/>
  <c r="C35" i="4"/>
  <c r="B35" i="4"/>
  <c r="A35" i="4"/>
  <c r="N34" i="4"/>
  <c r="M34" i="4"/>
  <c r="L34" i="4"/>
  <c r="K34" i="4"/>
  <c r="J34" i="4"/>
  <c r="I34" i="4"/>
  <c r="H34" i="4"/>
  <c r="G34" i="4"/>
  <c r="F34" i="4"/>
  <c r="E34" i="4"/>
  <c r="D34" i="4"/>
  <c r="C34" i="4"/>
  <c r="B34" i="4"/>
  <c r="A34" i="4"/>
  <c r="N33" i="4"/>
  <c r="M33" i="4"/>
  <c r="L33" i="4"/>
  <c r="K33" i="4"/>
  <c r="J33" i="4"/>
  <c r="I33" i="4"/>
  <c r="H33" i="4"/>
  <c r="G33" i="4"/>
  <c r="F33" i="4"/>
  <c r="E33" i="4"/>
  <c r="D33" i="4"/>
  <c r="C33" i="4"/>
  <c r="B33" i="4"/>
  <c r="A33" i="4"/>
  <c r="N32" i="4"/>
  <c r="M32" i="4"/>
  <c r="L32" i="4"/>
  <c r="K32" i="4"/>
  <c r="J32" i="4"/>
  <c r="I32" i="4"/>
  <c r="H32" i="4"/>
  <c r="G32" i="4"/>
  <c r="F32" i="4"/>
  <c r="E32" i="4"/>
  <c r="D32" i="4"/>
  <c r="C32" i="4"/>
  <c r="B32" i="4"/>
  <c r="A32" i="4"/>
  <c r="N31" i="4"/>
  <c r="M31" i="4"/>
  <c r="L31" i="4"/>
  <c r="K31" i="4"/>
  <c r="J31" i="4"/>
  <c r="I31" i="4"/>
  <c r="H31" i="4"/>
  <c r="G31" i="4"/>
  <c r="F31" i="4"/>
  <c r="E31" i="4"/>
  <c r="D31" i="4"/>
  <c r="C31" i="4"/>
  <c r="B31" i="4"/>
  <c r="A31" i="4"/>
  <c r="N30" i="4"/>
  <c r="M30" i="4"/>
  <c r="L30" i="4"/>
  <c r="K30" i="4"/>
  <c r="J30" i="4"/>
  <c r="I30" i="4"/>
  <c r="H30" i="4"/>
  <c r="G30" i="4"/>
  <c r="F30" i="4"/>
  <c r="E30" i="4"/>
  <c r="D30" i="4"/>
  <c r="C30" i="4"/>
  <c r="B30" i="4"/>
  <c r="A30" i="4"/>
  <c r="N29" i="4"/>
  <c r="M29" i="4"/>
  <c r="L29" i="4"/>
  <c r="K29" i="4"/>
  <c r="J29" i="4"/>
  <c r="I29" i="4"/>
  <c r="H29" i="4"/>
  <c r="G29" i="4"/>
  <c r="F29" i="4"/>
  <c r="E29" i="4"/>
  <c r="D29" i="4"/>
  <c r="C29" i="4"/>
  <c r="B29" i="4"/>
  <c r="A29" i="4"/>
  <c r="N28" i="4"/>
  <c r="M28" i="4"/>
  <c r="L28" i="4"/>
  <c r="K28" i="4"/>
  <c r="J28" i="4"/>
  <c r="I28" i="4"/>
  <c r="H28" i="4"/>
  <c r="G28" i="4"/>
  <c r="F28" i="4"/>
  <c r="E28" i="4"/>
  <c r="D28" i="4"/>
  <c r="C28" i="4"/>
  <c r="B28" i="4"/>
  <c r="A28" i="4"/>
  <c r="N27" i="4"/>
  <c r="M27" i="4"/>
  <c r="L27" i="4"/>
  <c r="K27" i="4"/>
  <c r="J27" i="4"/>
  <c r="I27" i="4"/>
  <c r="H27" i="4"/>
  <c r="G27" i="4"/>
  <c r="F27" i="4"/>
  <c r="E27" i="4"/>
  <c r="D27" i="4"/>
  <c r="C27" i="4"/>
  <c r="B27" i="4"/>
  <c r="A27" i="4"/>
  <c r="N26" i="4"/>
  <c r="M26" i="4"/>
  <c r="L26" i="4"/>
  <c r="K26" i="4"/>
  <c r="J26" i="4"/>
  <c r="I26" i="4"/>
  <c r="H26" i="4"/>
  <c r="G26" i="4"/>
  <c r="F26" i="4"/>
  <c r="E26" i="4"/>
  <c r="D26" i="4"/>
  <c r="C26" i="4"/>
  <c r="B26" i="4"/>
  <c r="A26" i="4"/>
  <c r="N25" i="4"/>
  <c r="M25" i="4"/>
  <c r="L25" i="4"/>
  <c r="K25" i="4"/>
  <c r="J25" i="4"/>
  <c r="I25" i="4"/>
  <c r="H25" i="4"/>
  <c r="G25" i="4"/>
  <c r="F25" i="4"/>
  <c r="E25" i="4"/>
  <c r="D25" i="4"/>
  <c r="C25" i="4"/>
  <c r="B25" i="4"/>
  <c r="A25" i="4"/>
  <c r="N24" i="4"/>
  <c r="M24" i="4"/>
  <c r="L24" i="4"/>
  <c r="K24" i="4"/>
  <c r="J24" i="4"/>
  <c r="I24" i="4"/>
  <c r="H24" i="4"/>
  <c r="G24" i="4"/>
  <c r="F24" i="4"/>
  <c r="E24" i="4"/>
  <c r="D24" i="4"/>
  <c r="C24" i="4"/>
  <c r="B24" i="4"/>
  <c r="A24" i="4"/>
  <c r="N23" i="4"/>
  <c r="M23" i="4"/>
  <c r="L23" i="4"/>
  <c r="K23" i="4"/>
  <c r="J23" i="4"/>
  <c r="I23" i="4"/>
  <c r="H23" i="4"/>
  <c r="G23" i="4"/>
  <c r="F23" i="4"/>
  <c r="E23" i="4"/>
  <c r="D23" i="4"/>
  <c r="C23" i="4"/>
  <c r="B23" i="4"/>
  <c r="A23" i="4"/>
  <c r="N22" i="4"/>
  <c r="M22" i="4"/>
  <c r="L22" i="4"/>
  <c r="K22" i="4"/>
  <c r="J22" i="4"/>
  <c r="I22" i="4"/>
  <c r="H22" i="4"/>
  <c r="G22" i="4"/>
  <c r="F22" i="4"/>
  <c r="E22" i="4"/>
  <c r="D22" i="4"/>
  <c r="C22" i="4"/>
  <c r="B22" i="4"/>
  <c r="A22" i="4"/>
  <c r="N21" i="4"/>
  <c r="M21" i="4"/>
  <c r="L21" i="4"/>
  <c r="K21" i="4"/>
  <c r="J21" i="4"/>
  <c r="I21" i="4"/>
  <c r="H21" i="4"/>
  <c r="G21" i="4"/>
  <c r="F21" i="4"/>
  <c r="E21" i="4"/>
  <c r="D21" i="4"/>
  <c r="C21" i="4"/>
  <c r="B21" i="4"/>
  <c r="A21" i="4"/>
  <c r="N20" i="4"/>
  <c r="M20" i="4"/>
  <c r="L20" i="4"/>
  <c r="K20" i="4"/>
  <c r="J20" i="4"/>
  <c r="I20" i="4"/>
  <c r="H20" i="4"/>
  <c r="G20" i="4"/>
  <c r="F20" i="4"/>
  <c r="E20" i="4"/>
  <c r="D20" i="4"/>
  <c r="C20" i="4"/>
  <c r="B20" i="4"/>
  <c r="A20" i="4"/>
  <c r="N19" i="4"/>
  <c r="M19" i="4"/>
  <c r="L19" i="4"/>
  <c r="K19" i="4"/>
  <c r="J19" i="4"/>
  <c r="I19" i="4"/>
  <c r="H19" i="4"/>
  <c r="G19" i="4"/>
  <c r="F19" i="4"/>
  <c r="E19" i="4"/>
  <c r="D19" i="4"/>
  <c r="C19" i="4"/>
  <c r="B19" i="4"/>
  <c r="A19" i="4"/>
  <c r="N18" i="4"/>
  <c r="M18" i="4"/>
  <c r="L18" i="4"/>
  <c r="K18" i="4"/>
  <c r="J18" i="4"/>
  <c r="I18" i="4"/>
  <c r="H18" i="4"/>
  <c r="G18" i="4"/>
  <c r="F18" i="4"/>
  <c r="E18" i="4"/>
  <c r="D18" i="4"/>
  <c r="C18" i="4"/>
  <c r="B18" i="4"/>
  <c r="A18" i="4"/>
  <c r="N17" i="4"/>
  <c r="M17" i="4"/>
  <c r="L17" i="4"/>
  <c r="K17" i="4"/>
  <c r="J17" i="4"/>
  <c r="I17" i="4"/>
  <c r="H17" i="4"/>
  <c r="G17" i="4"/>
  <c r="F17" i="4"/>
  <c r="E17" i="4"/>
  <c r="D17" i="4"/>
  <c r="C17" i="4"/>
  <c r="B17" i="4"/>
  <c r="A17" i="4"/>
  <c r="N16" i="4"/>
  <c r="M16" i="4"/>
  <c r="L16" i="4"/>
  <c r="K16" i="4"/>
  <c r="J16" i="4"/>
  <c r="I16" i="4"/>
  <c r="H16" i="4"/>
  <c r="G16" i="4"/>
  <c r="F16" i="4"/>
  <c r="E16" i="4"/>
  <c r="D16" i="4"/>
  <c r="C16" i="4"/>
  <c r="B16" i="4"/>
  <c r="A16" i="4"/>
  <c r="N15" i="4"/>
  <c r="M15" i="4"/>
  <c r="L15" i="4"/>
  <c r="K15" i="4"/>
  <c r="J15" i="4"/>
  <c r="I15" i="4"/>
  <c r="H15" i="4"/>
  <c r="G15" i="4"/>
  <c r="F15" i="4"/>
  <c r="E15" i="4"/>
  <c r="D15" i="4"/>
  <c r="C15" i="4"/>
  <c r="B15" i="4"/>
  <c r="A15" i="4"/>
  <c r="N14" i="4"/>
  <c r="M14" i="4"/>
  <c r="L14" i="4"/>
  <c r="K14" i="4"/>
  <c r="J14" i="4"/>
  <c r="I14" i="4"/>
  <c r="H14" i="4"/>
  <c r="G14" i="4"/>
  <c r="F14" i="4"/>
  <c r="E14" i="4"/>
  <c r="D14" i="4"/>
  <c r="C14" i="4"/>
  <c r="B14" i="4"/>
  <c r="A14" i="4"/>
  <c r="N13" i="4"/>
  <c r="M13" i="4"/>
  <c r="L13" i="4"/>
  <c r="K13" i="4"/>
  <c r="J13" i="4"/>
  <c r="I13" i="4"/>
  <c r="H13" i="4"/>
  <c r="G13" i="4"/>
  <c r="F13" i="4"/>
  <c r="E13" i="4"/>
  <c r="D13" i="4"/>
  <c r="C13" i="4"/>
  <c r="B13" i="4"/>
  <c r="A13" i="4"/>
  <c r="N12" i="4"/>
  <c r="M12" i="4"/>
  <c r="L12" i="4"/>
  <c r="K12" i="4"/>
  <c r="J12" i="4"/>
  <c r="I12" i="4"/>
  <c r="H12" i="4"/>
  <c r="G12" i="4"/>
  <c r="F12" i="4"/>
  <c r="E12" i="4"/>
  <c r="D12" i="4"/>
  <c r="C12" i="4"/>
  <c r="B12" i="4"/>
  <c r="A12" i="4"/>
  <c r="N11" i="4"/>
  <c r="M11" i="4"/>
  <c r="L11" i="4"/>
  <c r="K11" i="4"/>
  <c r="J11" i="4"/>
  <c r="I11" i="4"/>
  <c r="H11" i="4"/>
  <c r="G11" i="4"/>
  <c r="F11" i="4"/>
  <c r="E11" i="4"/>
  <c r="D11" i="4"/>
  <c r="C11" i="4"/>
  <c r="B11" i="4"/>
  <c r="A11" i="4"/>
  <c r="N10" i="4"/>
  <c r="M10" i="4"/>
  <c r="L10" i="4"/>
  <c r="K10" i="4"/>
  <c r="J10" i="4"/>
  <c r="I10" i="4"/>
  <c r="H10" i="4"/>
  <c r="G10" i="4"/>
  <c r="F10" i="4"/>
  <c r="E10" i="4"/>
  <c r="D10" i="4"/>
  <c r="C10" i="4"/>
  <c r="B10" i="4"/>
  <c r="A10" i="4"/>
  <c r="N9" i="4"/>
  <c r="M9" i="4"/>
  <c r="L9" i="4"/>
  <c r="K9" i="4"/>
  <c r="J9" i="4"/>
  <c r="I9" i="4"/>
  <c r="H9" i="4"/>
  <c r="G9" i="4"/>
  <c r="F9" i="4"/>
  <c r="E9" i="4"/>
  <c r="D9" i="4"/>
  <c r="C9" i="4"/>
  <c r="B9" i="4"/>
  <c r="A9" i="4"/>
  <c r="N8" i="4"/>
  <c r="M8" i="4"/>
  <c r="L8" i="4"/>
  <c r="K8" i="4"/>
  <c r="J8" i="4"/>
  <c r="I8" i="4"/>
  <c r="H8" i="4"/>
  <c r="G8" i="4"/>
  <c r="F8" i="4"/>
  <c r="E8" i="4"/>
  <c r="D8" i="4"/>
  <c r="C8" i="4"/>
  <c r="B8" i="4"/>
  <c r="A8" i="4"/>
  <c r="N7" i="4"/>
  <c r="M7" i="4"/>
  <c r="L7" i="4"/>
  <c r="K7" i="4"/>
  <c r="J7" i="4"/>
  <c r="I7" i="4"/>
  <c r="H7" i="4"/>
  <c r="G7" i="4"/>
  <c r="F7" i="4"/>
  <c r="E7" i="4"/>
  <c r="D7" i="4"/>
  <c r="C7" i="4"/>
  <c r="B7" i="4"/>
  <c r="A7" i="4"/>
  <c r="N6" i="4"/>
  <c r="M6" i="4"/>
  <c r="L6" i="4"/>
  <c r="K6" i="4"/>
  <c r="J6" i="4"/>
  <c r="I6" i="4"/>
  <c r="H6" i="4"/>
  <c r="G6" i="4"/>
  <c r="F6" i="4"/>
  <c r="E6" i="4"/>
  <c r="D6" i="4"/>
  <c r="C6" i="4"/>
  <c r="B6" i="4"/>
  <c r="A6" i="4"/>
  <c r="N5" i="4"/>
  <c r="M5" i="4"/>
  <c r="L5" i="4"/>
  <c r="K5" i="4"/>
  <c r="J5" i="4"/>
  <c r="I5" i="4"/>
  <c r="H5" i="4"/>
  <c r="G5" i="4"/>
  <c r="F5" i="4"/>
  <c r="E5" i="4"/>
  <c r="D5" i="4"/>
  <c r="C5" i="4"/>
  <c r="B5" i="4"/>
  <c r="A5" i="4"/>
  <c r="N4" i="4"/>
  <c r="M4" i="4"/>
  <c r="L4" i="4"/>
  <c r="K4" i="4"/>
  <c r="J4" i="4"/>
  <c r="I4" i="4"/>
  <c r="H4" i="4"/>
  <c r="G4" i="4"/>
  <c r="F4" i="4"/>
  <c r="E4" i="4"/>
  <c r="D4" i="4"/>
  <c r="C4" i="4"/>
  <c r="B4" i="4"/>
  <c r="A4" i="4"/>
  <c r="N3" i="4"/>
  <c r="M3" i="4"/>
  <c r="L3" i="4"/>
  <c r="K3" i="4"/>
  <c r="J3" i="4"/>
  <c r="I3" i="4"/>
  <c r="H3" i="4"/>
  <c r="G3" i="4"/>
  <c r="F3" i="4"/>
  <c r="E3" i="4"/>
  <c r="D3" i="4"/>
  <c r="C3" i="4"/>
  <c r="B3" i="4"/>
  <c r="A3" i="4"/>
  <c r="N2" i="4"/>
  <c r="M2" i="4"/>
  <c r="L2" i="4"/>
  <c r="K2" i="4"/>
  <c r="J2" i="4"/>
  <c r="I2" i="4"/>
  <c r="H2" i="4"/>
  <c r="G2" i="4"/>
  <c r="F2" i="4"/>
  <c r="E2" i="4"/>
  <c r="D2" i="4"/>
  <c r="C2" i="4"/>
  <c r="B2" i="4"/>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5" i="19"/>
  <c r="A4" i="19"/>
  <c r="A3" i="19"/>
  <c r="A2" i="19"/>
  <c r="G27" i="18"/>
  <c r="G26" i="18"/>
  <c r="G25" i="18"/>
  <c r="G24" i="18"/>
  <c r="G23" i="18"/>
  <c r="G22" i="18"/>
  <c r="G21" i="18"/>
  <c r="G20" i="18"/>
  <c r="G19" i="18"/>
  <c r="G18" i="18"/>
  <c r="G17" i="18"/>
  <c r="G16" i="18"/>
  <c r="G15" i="18"/>
  <c r="G14" i="18"/>
  <c r="G13" i="18"/>
  <c r="G12" i="18"/>
  <c r="G11" i="18"/>
  <c r="G10" i="18"/>
  <c r="G9" i="18"/>
  <c r="G8" i="18"/>
  <c r="G7" i="18"/>
  <c r="G6" i="18"/>
  <c r="G5" i="18"/>
  <c r="G4" i="18"/>
  <c r="G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D4" i="18"/>
  <c r="D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5" i="18"/>
  <c r="A4" i="18"/>
  <c r="A3" i="18"/>
  <c r="B2" i="7" l="1"/>
  <c r="B3" i="7"/>
  <c r="B4" i="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<sst xmlns="http://schemas.openxmlformats.org/spreadsheetml/2006/main" count="2375" uniqueCount="482">
  <si>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</si>
  <si>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</si>
  <si>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</si>
  <si>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</si>
  <si>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</si>
  <si>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</si>
  <si>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</si>
  <si>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</si>
  <si>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</si>
  <si>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</si>
  <si>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</si>
  <si>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</si>
  <si>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</si>
  <si>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</si>
  <si>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</si>
  <si>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</si>
  <si>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</si>
  <si>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</si>
  <si>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</si>
  <si>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</si>
  <si>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</si>
  <si>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</si>
  <si>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</si>
  <si>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</si>
  <si>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</si>
  <si>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</si>
  <si>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</si>
  <si>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</si>
  <si>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</si>
  <si>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</si>
  <si>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</si>
  <si>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</si>
  <si>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</si>
  <si>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</si>
  <si>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</si>
  <si>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</si>
  <si>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</si>
  <si>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</si>
  <si>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</si>
  <si>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</si>
  <si>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</si>
  <si>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</si>
  <si>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</si>
  <si>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</si>
  <si>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</si>
  <si>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</si>
  <si>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</si>
  <si>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</si>
  <si>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</si>
  <si>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</si>
  <si>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</si>
  <si>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</si>
  <si>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</si>
  <si>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</si>
  <si>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</si>
  <si>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</si>
  <si>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</si>
  <si>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</si>
  <si>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</si>
  <si>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</si>
  <si>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</si>
  <si>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</si>
  <si>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</si>
  <si>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</si>
  <si>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</si>
  <si>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</si>
  <si>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</si>
  <si>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</si>
  <si>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</si>
  <si>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</si>
  <si>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</si>
  <si>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</si>
  <si>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</si>
  <si>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</si>
  <si>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</si>
  <si>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</si>
  <si>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</si>
  <si>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</si>
  <si>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</si>
  <si>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</si>
  <si>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</si>
  <si>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</si>
  <si>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</si>
  <si>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</si>
  <si>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</si>
  <si>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</si>
  <si>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</si>
  <si>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</si>
  <si>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</si>
  <si>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</si>
  <si>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</si>
  <si>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</si>
  <si>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</si>
  <si>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</si>
  <si>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</si>
  <si>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</si>
  <si>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</si>
  <si>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</si>
  <si>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</si>
  <si>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</si>
  <si>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</si>
  <si>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</si>
  <si>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</si>
  <si>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</si>
  <si>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</si>
  <si>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</si>
  <si>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</si>
  <si>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</si>
  <si>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</si>
  <si>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</si>
  <si>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</si>
  <si>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</si>
  <si>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</si>
  <si>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</si>
  <si>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</si>
  <si>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</si>
  <si>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</si>
  <si>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</si>
  <si>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</si>
  <si>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</si>
  <si>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</si>
  <si>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</si>
  <si>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</si>
  <si>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</si>
  <si>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</si>
  <si>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</si>
  <si>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</si>
  <si>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</si>
  <si>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</si>
  <si>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</si>
  <si>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</si>
  <si>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</si>
  <si>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</si>
  <si>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</si>
  <si>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</si>
  <si>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</si>
  <si>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</si>
  <si>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</si>
  <si>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</si>
  <si>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</si>
  <si>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</si>
  <si>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</si>
  <si>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</si>
  <si>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</si>
  <si>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</si>
  <si>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</si>
  <si>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</si>
  <si>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</si>
  <si>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</si>
  <si>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</si>
  <si>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</si>
  <si>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</si>
  <si>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</si>
  <si>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</si>
  <si>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</si>
  <si>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</si>
  <si>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</si>
  <si>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</si>
  <si>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</si>
  <si>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</si>
  <si>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</si>
  <si>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</si>
  <si>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</si>
  <si>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</si>
  <si>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</si>
  <si>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</si>
  <si>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</si>
  <si>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</si>
  <si>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</si>
  <si>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</si>
  <si>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</si>
  <si>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</si>
  <si>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</si>
  <si>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</si>
  <si>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</si>
  <si>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</si>
  <si>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</si>
  <si>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</si>
  <si>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</si>
  <si>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</si>
  <si>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</si>
  <si>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</si>
  <si>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</si>
  <si>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</si>
  <si>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</si>
  <si>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</si>
  <si>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</si>
  <si>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</si>
  <si>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</si>
  <si>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</si>
  <si>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</si>
  <si>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</si>
  <si>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</si>
  <si>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</si>
  <si>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</si>
  <si>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</si>
  <si>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</si>
  <si>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</si>
  <si>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</si>
  <si>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</si>
  <si>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</si>
  <si>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</si>
  <si>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</si>
  <si>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</si>
  <si>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</si>
  <si>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</si>
  <si>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</si>
  <si>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</si>
  <si>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</si>
  <si>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</si>
  <si>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</si>
  <si>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</si>
  <si>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</si>
  <si>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</si>
  <si>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</si>
  <si>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</si>
  <si>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</si>
  <si>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</si>
  <si>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</si>
  <si>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</si>
  <si>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</si>
  <si>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</si>
  <si>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</si>
  <si>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</si>
  <si>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</si>
  <si>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</si>
  <si>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</si>
  <si>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</si>
  <si>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</si>
  <si>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</si>
  <si>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</si>
  <si>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</si>
  <si>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</si>
  <si>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</si>
  <si>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</si>
  <si>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</si>
  <si>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</si>
  <si>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</si>
  <si>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</si>
  <si>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</si>
  <si>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</si>
  <si>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</si>
  <si>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</si>
  <si>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</si>
  <si>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</si>
  <si>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</si>
  <si>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</si>
  <si>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</si>
  <si>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</si>
  <si>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</si>
  <si>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</si>
  <si>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</si>
  <si>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</si>
  <si>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</si>
  <si>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</si>
  <si>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</si>
  <si>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</si>
  <si>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</si>
  <si>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</si>
  <si>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</si>
  <si>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</si>
  <si>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</si>
  <si>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</si>
  <si>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</si>
  <si>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</si>
  <si>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</si>
  <si>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</si>
  <si>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</si>
  <si>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</si>
  <si>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</si>
  <si>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</si>
  <si>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</si>
  <si>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</si>
  <si>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</si>
  <si>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</si>
  <si>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</si>
  <si>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</si>
  <si>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</si>
  <si>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</si>
  <si>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</si>
  <si>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</si>
  <si>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</si>
  <si>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</si>
  <si>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</si>
  <si>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</si>
  <si>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</si>
  <si>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</si>
  <si>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</si>
  <si>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</si>
  <si>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</si>
  <si>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</si>
  <si>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</si>
  <si>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</si>
  <si>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</si>
  <si>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</si>
  <si>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</si>
  <si>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</si>
  <si>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</si>
  <si>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</si>
  <si>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</si>
  <si>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</si>
  <si>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</si>
  <si>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</si>
  <si>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</si>
  <si>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</si>
  <si>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</si>
  <si>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</si>
  <si>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</si>
  <si>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</si>
  <si>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</si>
  <si>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</si>
  <si>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</si>
  <si>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</si>
  <si>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</si>
  <si>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</si>
  <si>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</si>
  <si>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</si>
  <si>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</si>
  <si>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</si>
  <si>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</si>
  <si>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</si>
  <si>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</si>
  <si>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</si>
  <si>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</si>
  <si>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</si>
  <si>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</si>
  <si>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</si>
  <si>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</si>
  <si>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</si>
  <si>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</si>
  <si>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</si>
  <si>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</si>
  <si>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</si>
  <si>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</si>
  <si>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</si>
  <si>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</si>
  <si>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</si>
  <si>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</si>
  <si>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</si>
  <si>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</si>
  <si>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</si>
  <si>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</si>
  <si>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</si>
  <si>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</si>
  <si>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</si>
  <si>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</si>
  <si>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</si>
  <si>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</si>
  <si>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</si>
  <si>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</si>
  <si>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</si>
  <si>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</si>
  <si>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</si>
  <si>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</si>
  <si>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</si>
  <si>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</si>
  <si>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</si>
  <si>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</si>
  <si>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</si>
  <si>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</si>
  <si>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</si>
  <si>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</si>
  <si>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</si>
  <si>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</si>
  <si>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</si>
  <si>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</si>
  <si>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</si>
  <si>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</si>
  <si>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</si>
  <si>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</si>
  <si>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</si>
  <si>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</si>
  <si>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</si>
  <si>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</si>
  <si>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</si>
  <si>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</si>
  <si>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</si>
  <si>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</si>
  <si>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</si>
  <si>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</si>
  <si>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</si>
  <si>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</si>
  <si>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</si>
  <si>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</si>
  <si>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</si>
  <si>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</si>
  <si>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</si>
  <si>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</si>
  <si>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</si>
  <si>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</si>
  <si>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</si>
  <si>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</si>
  <si>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</si>
  <si>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</si>
  <si>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</si>
  <si>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</si>
  <si>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</si>
  <si>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</si>
  <si>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</si>
  <si>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Today's Date</t>
  </si>
  <si>
    <t>Current Date &amp; Time</t>
  </si>
  <si>
    <t>Customer_Tenure</t>
  </si>
  <si>
    <t>Month_End_Date</t>
  </si>
  <si>
    <t>Electronic's Category Product's</t>
  </si>
  <si>
    <t>Premium Customers</t>
  </si>
  <si>
    <t>Entry</t>
  </si>
  <si>
    <t>Timestamp</t>
  </si>
  <si>
    <t>Hello</t>
  </si>
  <si>
    <t>customer Added</t>
  </si>
  <si>
    <t>New order</t>
  </si>
  <si>
    <t>Customer Name</t>
  </si>
  <si>
    <t>Total Revenue</t>
  </si>
  <si>
    <t>North Region Customer's</t>
  </si>
  <si>
    <t>Product Name</t>
  </si>
  <si>
    <t>Frequency</t>
  </si>
  <si>
    <t>Goal Seek</t>
  </si>
  <si>
    <t>Unit Price</t>
  </si>
  <si>
    <t>A</t>
  </si>
  <si>
    <t>B</t>
  </si>
  <si>
    <t>Product</t>
  </si>
  <si>
    <t>Revenue</t>
  </si>
  <si>
    <t>Target Revenue</t>
  </si>
  <si>
    <t>$B$12</t>
  </si>
  <si>
    <t>$B$13</t>
  </si>
  <si>
    <t>$B$18</t>
  </si>
  <si>
    <t>Best case</t>
  </si>
  <si>
    <t>Created by Lenovo on 29-05-2026</t>
  </si>
  <si>
    <t>Normal Case</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</si>
  <si>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</si>
  <si>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</si>
  <si>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</si>
  <si>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</si>
  <si>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</si>
  <si>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</si>
  <si>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</si>
  <si>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</si>
  <si>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</si>
  <si>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</si>
  <si>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</si>
  <si>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</si>
  <si>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</si>
  <si>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</si>
  <si>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</si>
  <si>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</si>
  <si>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</si>
  <si>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</si>
  <si>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</si>
  <si>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</si>
  <si>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</si>
  <si>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</si>
  <si>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</si>
  <si>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</si>
  <si>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</si>
  <si>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</si>
  <si>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</si>
  <si>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</si>
  <si>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</si>
  <si>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</si>
  <si>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</si>
  <si>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</si>
  <si>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Grand Total</t>
  </si>
  <si>
    <t>Sum of Total_Amount</t>
  </si>
  <si>
    <t>2024</t>
  </si>
  <si>
    <t>2025</t>
  </si>
  <si>
    <t>Qtr2</t>
  </si>
  <si>
    <t>Qtr3</t>
  </si>
  <si>
    <t>Best Region</t>
  </si>
  <si>
    <t>Top Category</t>
  </si>
  <si>
    <t>Top Segment</t>
  </si>
  <si>
    <t>s</t>
  </si>
  <si>
    <t>North Region Customers</t>
  </si>
  <si>
    <t>Common Customers</t>
  </si>
  <si>
    <t>Abbreviation</t>
  </si>
  <si>
    <t>DATA INTELLIGENCE DASHBOARD – FINAL REPORT</t>
  </si>
  <si>
    <t>Executive Summary</t>
  </si>
  <si>
    <t>This report analyzes customer transaction data and provides insights into sales performance, customer behavior, product demand, and regional trends. Interactive dashboards, pivot tables, charts, slicers, timelines, and advanced Excel functions were used to derive meaningful business insights.</t>
  </si>
  <si>
    <t>Key Metrics</t>
  </si>
  <si>
    <t>Best Performing Region</t>
  </si>
  <si>
    <t>Top Product Category</t>
  </si>
  <si>
    <t>Top Customer Segment</t>
  </si>
  <si>
    <t>Total Transactions</t>
  </si>
  <si>
    <t>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</si>
</sst>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dd/mmm/yyyy\ hh:mm\ AM/PM"/>
  </numFmts>
  <fonts count="17" x14ac:knownFonts="1">
    <font>
      <sz val="11"/>
      <color theme="1"/>
      <name val="Calibri"/>
      <scheme val="minor"/>
    </font>
    <font>
      <sz val="11"/>
      <color theme="1"/>
      <name val="Calibri"/>
      <family val="2"/>
      <scheme val="minor"/>
    </font>
    <font>
      <sz val="11"/>
      <color theme="1"/>
      <name val="Calibri"/>
      <family val="2"/>
      <scheme val="minor"/>
    </font>
    <font>
      <sz val="11"/>
      <color theme="1"/>
      <name val="Calibri"/>
      <scheme val="minor"/>
    </font>
    <font>
      <b/>
      <sz val="11"/>
      <color theme="1"/>
      <name val="Calibri"/>
      <scheme val="minor"/>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16"/>
      <color theme="1"/>
      <name val="Times New Roman"/>
      <family val="1"/>
    </font>
    <font>
      <sz val="16"/>
      <color rgb="FF00B0F0"/>
      <name val="Times New Roman"/>
      <family val="1"/>
    </font>
    <font>
      <sz val="11"/>
      <name val="Calibri"/>
      <family val="2"/>
      <scheme val="minor"/>
    </font>
    <font>
      <b/>
      <sz val="11"/>
      <name val="Calibri"/>
      <family val="2"/>
      <scheme val="minor"/>
    </font>
    <font>
      <b/>
      <sz val="16"/>
      <color theme="1"/>
      <name val="Times New Roman"/>
      <family val="1"/>
    </font>
  </fonts>
  <fills count="1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00B0F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0"/>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8"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74">
    <xf numFmtId="0" fontId="0" fillId="0" borderId="0" xfId="0"/>
    <xf numFmtId="0" fontId="4" fillId="0" borderId="0" xfId="0" applyFont="1"/>
    <xf numFmtId="0" fontId="4" fillId="0" borderId="0" xfId="0" applyFont="1" applyAlignment="1">
      <alignment horizontal="center"/>
    </xf>
    <xf numFmtId="0" fontId="3" fillId="0" borderId="0" xfId="0" applyFont="1" applyAlignment="1">
      <alignment horizontal="center"/>
    </xf>
    <xf numFmtId="14" fontId="4" fillId="0" borderId="0" xfId="0" applyNumberFormat="1" applyFont="1" applyAlignment="1">
      <alignment horizontal="center"/>
    </xf>
    <xf numFmtId="14" fontId="3" fillId="0" borderId="0" xfId="0" applyNumberFormat="1" applyFont="1" applyAlignment="1">
      <alignment horizontal="center"/>
    </xf>
    <xf numFmtId="14" fontId="0" fillId="0" borderId="0" xfId="0" applyNumberFormat="1"/>
    <xf numFmtId="1" fontId="4" fillId="0" borderId="0" xfId="0" applyNumberFormat="1" applyFont="1" applyAlignment="1">
      <alignment horizontal="center"/>
    </xf>
    <xf numFmtId="1" fontId="3" fillId="0" borderId="0" xfId="0" applyNumberFormat="1" applyFont="1" applyAlignment="1">
      <alignment horizontal="center"/>
    </xf>
    <xf numFmtId="1" fontId="0" fillId="0" borderId="0" xfId="0" applyNumberFormat="1"/>
    <xf numFmtId="164" fontId="4" fillId="0" borderId="0" xfId="0" applyNumberFormat="1" applyFont="1" applyAlignment="1">
      <alignment horizontal="center"/>
    </xf>
    <xf numFmtId="164" fontId="3" fillId="0" borderId="0" xfId="0" applyNumberFormat="1" applyFont="1" applyAlignment="1">
      <alignment horizontal="center"/>
    </xf>
    <xf numFmtId="164" fontId="0" fillId="0" borderId="0" xfId="0" applyNumberFormat="1"/>
    <xf numFmtId="0" fontId="0" fillId="0" borderId="1" xfId="0"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xf numFmtId="0" fontId="0" fillId="5" borderId="1" xfId="0" applyFill="1" applyBorder="1" applyAlignment="1">
      <alignment horizontal="center"/>
    </xf>
    <xf numFmtId="165" fontId="0" fillId="0" borderId="0" xfId="0" applyNumberFormat="1"/>
    <xf numFmtId="165" fontId="0" fillId="5" borderId="1" xfId="0" applyNumberFormat="1" applyFill="1" applyBorder="1"/>
    <xf numFmtId="0" fontId="2" fillId="6" borderId="1" xfId="0" applyFont="1" applyFill="1" applyBorder="1"/>
    <xf numFmtId="165" fontId="0" fillId="6" borderId="1" xfId="0" applyNumberFormat="1" applyFill="1" applyBorder="1"/>
    <xf numFmtId="14" fontId="0" fillId="0" borderId="1" xfId="0" applyNumberFormat="1" applyBorder="1" applyAlignment="1">
      <alignment horizontal="center"/>
    </xf>
    <xf numFmtId="22" fontId="0" fillId="0" borderId="1" xfId="0" applyNumberFormat="1" applyBorder="1" applyAlignment="1">
      <alignment horizontal="center"/>
    </xf>
    <xf numFmtId="0" fontId="2" fillId="5" borderId="1" xfId="0" applyFont="1" applyFill="1" applyBorder="1" applyAlignment="1">
      <alignment horizontal="center" vertical="center" wrapText="1"/>
    </xf>
    <xf numFmtId="0" fontId="0" fillId="0" borderId="5" xfId="0" applyBorder="1"/>
    <xf numFmtId="0" fontId="6" fillId="7" borderId="6" xfId="0" applyFont="1" applyFill="1" applyBorder="1" applyAlignment="1">
      <alignment horizontal="left"/>
    </xf>
    <xf numFmtId="0" fontId="6" fillId="7" borderId="4" xfId="0" applyFont="1" applyFill="1" applyBorder="1" applyAlignment="1">
      <alignment horizontal="left"/>
    </xf>
    <xf numFmtId="0" fontId="0" fillId="0" borderId="7" xfId="0" applyBorder="1"/>
    <xf numFmtId="0" fontId="7" fillId="8" borderId="0" xfId="0" applyFont="1" applyFill="1" applyAlignment="1">
      <alignment horizontal="left"/>
    </xf>
    <xf numFmtId="0" fontId="8" fillId="8" borderId="7" xfId="0" applyFont="1" applyFill="1" applyBorder="1" applyAlignment="1">
      <alignment horizontal="left"/>
    </xf>
    <xf numFmtId="0" fontId="7" fillId="8" borderId="5" xfId="0" applyFont="1" applyFill="1" applyBorder="1" applyAlignment="1">
      <alignment horizontal="left"/>
    </xf>
    <xf numFmtId="0" fontId="9" fillId="7" borderId="4" xfId="0" applyFont="1" applyFill="1" applyBorder="1" applyAlignment="1">
      <alignment horizontal="right"/>
    </xf>
    <xf numFmtId="0" fontId="9" fillId="7" borderId="6" xfId="0" applyFont="1" applyFill="1" applyBorder="1" applyAlignment="1">
      <alignment horizontal="right"/>
    </xf>
    <xf numFmtId="0" fontId="0" fillId="9" borderId="0" xfId="0" applyFill="1"/>
    <xf numFmtId="0" fontId="10" fillId="0" borderId="0" xfId="0" applyFont="1" applyAlignment="1">
      <alignment vertical="top" wrapText="1"/>
    </xf>
    <xf numFmtId="0" fontId="5" fillId="5" borderId="1" xfId="0" applyFont="1" applyFill="1" applyBorder="1" applyAlignment="1">
      <alignment horizontal="center" vertical="center" wrapText="1"/>
    </xf>
    <xf numFmtId="0" fontId="11" fillId="5" borderId="1" xfId="0" applyFont="1" applyFill="1" applyBorder="1" applyAlignment="1">
      <alignment horizontal="center"/>
    </xf>
    <xf numFmtId="0" fontId="0" fillId="0" borderId="1" xfId="0" pivotButton="1" applyBorder="1" applyAlignment="1">
      <alignment horizontal="center"/>
    </xf>
    <xf numFmtId="164" fontId="0" fillId="0" borderId="1" xfId="0" applyNumberFormat="1" applyBorder="1" applyAlignment="1">
      <alignment horizontal="center"/>
    </xf>
    <xf numFmtId="0" fontId="0" fillId="0" borderId="0" xfId="0" applyAlignment="1">
      <alignment horizontal="center"/>
    </xf>
    <xf numFmtId="0" fontId="0" fillId="0" borderId="1" xfId="0" applyBorder="1" applyAlignment="1">
      <alignment horizontal="center" indent="1"/>
    </xf>
    <xf numFmtId="0" fontId="0" fillId="5" borderId="0" xfId="0" applyFill="1"/>
    <xf numFmtId="0" fontId="0" fillId="10" borderId="0" xfId="0" applyFill="1"/>
    <xf numFmtId="0" fontId="1" fillId="0" borderId="0" xfId="0" applyFont="1"/>
    <xf numFmtId="0" fontId="12" fillId="10" borderId="0" xfId="0" applyFont="1" applyFill="1" applyAlignment="1">
      <alignment horizontal="center" vertical="center"/>
    </xf>
    <xf numFmtId="0" fontId="12" fillId="5" borderId="0" xfId="0" applyFont="1" applyFill="1"/>
    <xf numFmtId="0" fontId="15" fillId="5"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0" fillId="12" borderId="1" xfId="0" applyFill="1" applyBorder="1" applyAlignment="1">
      <alignment horizontal="center"/>
    </xf>
    <xf numFmtId="0" fontId="0" fillId="13" borderId="1" xfId="0" applyFill="1" applyBorder="1" applyAlignment="1">
      <alignment horizontal="center"/>
    </xf>
    <xf numFmtId="0" fontId="5" fillId="14" borderId="1" xfId="0" applyFont="1" applyFill="1" applyBorder="1" applyAlignment="1">
      <alignment horizontal="center" vertical="center"/>
    </xf>
    <xf numFmtId="1" fontId="0" fillId="3" borderId="1" xfId="0" applyNumberFormat="1" applyFill="1" applyBorder="1" applyAlignment="1">
      <alignment horizontal="center"/>
    </xf>
    <xf numFmtId="0" fontId="1" fillId="3" borderId="1" xfId="0" applyFont="1" applyFill="1" applyBorder="1"/>
    <xf numFmtId="0" fontId="0" fillId="5" borderId="0" xfId="0" applyFill="1" applyAlignment="1">
      <alignment horizontal="center"/>
    </xf>
    <xf numFmtId="0" fontId="16" fillId="3" borderId="0" xfId="0" applyFont="1" applyFill="1" applyAlignment="1">
      <alignment horizontal="center"/>
    </xf>
    <xf numFmtId="0" fontId="0" fillId="6" borderId="0" xfId="0" applyFill="1" applyAlignment="1">
      <alignment horizontal="center"/>
    </xf>
    <xf numFmtId="0" fontId="0" fillId="3" borderId="0" xfId="0" applyFill="1" applyAlignment="1">
      <alignment horizontal="center"/>
    </xf>
    <xf numFmtId="0" fontId="5" fillId="4" borderId="1" xfId="0" applyFont="1" applyFill="1" applyBorder="1" applyAlignment="1">
      <alignment horizontal="center"/>
    </xf>
    <xf numFmtId="0" fontId="2" fillId="5" borderId="1" xfId="0" applyFont="1" applyFill="1" applyBorder="1" applyAlignment="1">
      <alignment horizontal="center"/>
    </xf>
    <xf numFmtId="0" fontId="0" fillId="5" borderId="1" xfId="0" applyFill="1" applyBorder="1" applyAlignment="1">
      <alignment horizontal="center"/>
    </xf>
    <xf numFmtId="0" fontId="0" fillId="5" borderId="3" xfId="0" applyFill="1" applyBorder="1" applyAlignment="1">
      <alignment horizontal="center"/>
    </xf>
    <xf numFmtId="0" fontId="0" fillId="5" borderId="7" xfId="0" applyFill="1" applyBorder="1" applyAlignment="1">
      <alignment horizontal="center"/>
    </xf>
    <xf numFmtId="0" fontId="0" fillId="5" borderId="2" xfId="0" applyFill="1" applyBorder="1" applyAlignment="1">
      <alignment horizontal="center"/>
    </xf>
    <xf numFmtId="0" fontId="11" fillId="5" borderId="1" xfId="0" applyFont="1" applyFill="1" applyBorder="1" applyAlignment="1">
      <alignment horizontal="center"/>
    </xf>
    <xf numFmtId="0" fontId="0" fillId="2" borderId="1" xfId="0" applyFill="1" applyBorder="1" applyAlignment="1">
      <alignment horizontal="center"/>
    </xf>
    <xf numFmtId="0" fontId="0" fillId="2" borderId="0" xfId="0" applyFill="1" applyAlignment="1">
      <alignment horizontal="center"/>
    </xf>
    <xf numFmtId="0" fontId="2" fillId="2" borderId="0" xfId="0" applyFont="1" applyFill="1" applyAlignment="1">
      <alignment horizontal="center"/>
    </xf>
    <xf numFmtId="164" fontId="0" fillId="0" borderId="1" xfId="0" applyNumberFormat="1" applyFont="1" applyBorder="1" applyAlignment="1">
      <alignment horizontal="center"/>
    </xf>
    <xf numFmtId="0" fontId="0" fillId="0" borderId="1" xfId="0" applyFont="1" applyBorder="1" applyAlignment="1">
      <alignment horizontal="center"/>
    </xf>
    <xf numFmtId="0" fontId="13" fillId="5" borderId="0" xfId="0" applyFont="1" applyFill="1" applyAlignment="1">
      <alignment horizontal="center"/>
    </xf>
  </cellXfs>
  <cellStyles count="1">
    <cellStyle name="Normal" xfId="0" builtinId="0"/>
  </cellStyles>
  <dxfs count="69">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4" formatCode="&quot;₹&quot;\ #,##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quot;₹&quot;\ #,##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s>
  <tableStyles count="0" defaultTableStyle="TableStyleMedium2" defaultPivotStyle="PivotStyleLight16"/>
  <colors>
    <mruColors>
      <color rgb="FF366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Project.xlsx]Pivot_Analysis!PivotTable1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400" b="1" i="0" u="none" strike="noStrike" baseline="0">
                <a:latin typeface="Times New Roman" panose="02020603050405020304" pitchFamily="18" charset="0"/>
                <a:cs typeface="Times New Roman" panose="02020603050405020304" pitchFamily="18" charset="0"/>
              </a:rPr>
              <a:t>Regional Sales </a:t>
            </a:r>
            <a:endParaRPr lang="en-IN" b="1">
              <a:latin typeface="Times New Roman" panose="02020603050405020304" pitchFamily="18" charset="0"/>
              <a:cs typeface="Times New Roman" panose="02020603050405020304" pitchFamily="18" charset="0"/>
            </a:endParaRPr>
          </a:p>
        </c:rich>
      </c:tx>
      <c:layout>
        <c:manualLayout>
          <c:xMode val="edge"/>
          <c:yMode val="edge"/>
          <c:x val="0.42068342964037703"/>
          <c:y val="2.95683027794204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296382391399099E-2"/>
          <c:y val="9.2035329727230206E-2"/>
          <c:w val="0.95940723521720184"/>
          <c:h val="0.75897496225712213"/>
        </c:manualLayout>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Pivot_Analysis!$A$4:$A$5</c:f>
              <c:strCache>
                <c:ptCount val="1"/>
                <c:pt idx="0">
                  <c:v>North</c:v>
                </c:pt>
              </c:strCache>
            </c:strRef>
          </c:cat>
          <c:val>
            <c:numRef>
              <c:f>Pivot_Analysis!$B$4:$B$5</c:f>
              <c:numCache>
                <c:formatCode>"₹"\ #,##0.00</c:formatCode>
                <c:ptCount val="1"/>
                <c:pt idx="0">
                  <c:v>1119.8399999999999</c:v>
                </c:pt>
              </c:numCache>
            </c:numRef>
          </c:val>
          <c:extLst>
            <c:ext xmlns:c16="http://schemas.microsoft.com/office/drawing/2014/chart" uri="{C3380CC4-5D6E-409C-BE32-E72D297353CC}">
              <c16:uniqueId val="{00000000-909D-491D-9A4C-37CE671C51C6}"/>
            </c:ext>
          </c:extLst>
        </c:ser>
        <c:dLbls>
          <c:dLblPos val="outEnd"/>
          <c:showLegendKey val="0"/>
          <c:showVal val="1"/>
          <c:showCatName val="0"/>
          <c:showSerName val="0"/>
          <c:showPercent val="0"/>
          <c:showBubbleSize val="0"/>
        </c:dLbls>
        <c:gapWidth val="219"/>
        <c:overlap val="-27"/>
        <c:axId val="752250415"/>
        <c:axId val="752249455"/>
      </c:barChart>
      <c:catAx>
        <c:axId val="75225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49455"/>
        <c:crosses val="autoZero"/>
        <c:auto val="1"/>
        <c:lblAlgn val="ctr"/>
        <c:lblOffset val="100"/>
        <c:noMultiLvlLbl val="0"/>
      </c:catAx>
      <c:valAx>
        <c:axId val="752249455"/>
        <c:scaling>
          <c:orientation val="minMax"/>
        </c:scaling>
        <c:delete val="1"/>
        <c:axPos val="l"/>
        <c:numFmt formatCode="&quot;₹&quot;\ #,##0.00" sourceLinked="1"/>
        <c:majorTickMark val="none"/>
        <c:minorTickMark val="none"/>
        <c:tickLblPos val="nextTo"/>
        <c:crossAx val="75225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 Final Project.xlsx]Pivot_Analysis!PivotTable2</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400" b="1" i="0" u="none" strike="noStrike" baseline="0">
                <a:latin typeface="Times New Roman" panose="02020603050405020304" pitchFamily="18" charset="0"/>
                <a:cs typeface="Times New Roman" panose="02020603050405020304" pitchFamily="18" charset="0"/>
              </a:rPr>
              <a:t>Category Revenue </a:t>
            </a:r>
            <a:endParaRPr lang="en-IN" b="1">
              <a:latin typeface="Times New Roman" panose="02020603050405020304" pitchFamily="18" charset="0"/>
              <a:cs typeface="Times New Roman" panose="02020603050405020304" pitchFamily="18" charset="0"/>
            </a:endParaRPr>
          </a:p>
        </c:rich>
      </c:tx>
      <c:layout>
        <c:manualLayout>
          <c:xMode val="edge"/>
          <c:yMode val="edge"/>
          <c:x val="0.36162054735598076"/>
          <c:y val="7.220879531819211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pivotFmt>
      <c:pivotFmt>
        <c:idx val="7"/>
        <c:spPr>
          <a:solidFill>
            <a:schemeClr val="accent1">
              <a:lumMod val="40000"/>
              <a:lumOff val="60000"/>
            </a:schemeClr>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pieChart>
        <c:varyColors val="1"/>
        <c:ser>
          <c:idx val="0"/>
          <c:order val="0"/>
          <c:tx>
            <c:strRef>
              <c:f>Pivot_Analysis!$F$3</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5C17-45D2-8FE0-713C061F6036}"/>
              </c:ext>
            </c:extLst>
          </c:dPt>
          <c:dPt>
            <c:idx val="1"/>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3-5C17-45D2-8FE0-713C061F6036}"/>
              </c:ext>
            </c:extLst>
          </c:dPt>
          <c:dPt>
            <c:idx val="2"/>
            <c:bubble3D val="0"/>
            <c:spPr>
              <a:solidFill>
                <a:schemeClr val="accent1">
                  <a:tint val="60000"/>
                </a:schemeClr>
              </a:solidFill>
              <a:ln w="19050">
                <a:solidFill>
                  <a:schemeClr val="lt1"/>
                </a:solidFill>
              </a:ln>
              <a:effectLst/>
            </c:spPr>
            <c:extLst>
              <c:ext xmlns:c16="http://schemas.microsoft.com/office/drawing/2014/chart" uri="{C3380CC4-5D6E-409C-BE32-E72D297353CC}">
                <c16:uniqueId val="{00000005-5C17-45D2-8FE0-713C061F60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Pivot_Analysis!$E$4:$E$5</c:f>
              <c:strCache>
                <c:ptCount val="1"/>
                <c:pt idx="0">
                  <c:v>Appliances</c:v>
                </c:pt>
              </c:strCache>
            </c:strRef>
          </c:cat>
          <c:val>
            <c:numRef>
              <c:f>Pivot_Analysis!$F$4:$F$5</c:f>
              <c:numCache>
                <c:formatCode>"₹"\ #,##0.00</c:formatCode>
                <c:ptCount val="1"/>
                <c:pt idx="0">
                  <c:v>1119.8399999999999</c:v>
                </c:pt>
              </c:numCache>
            </c:numRef>
          </c:val>
          <c:extLst>
            <c:ext xmlns:c16="http://schemas.microsoft.com/office/drawing/2014/chart" uri="{C3380CC4-5D6E-409C-BE32-E72D297353CC}">
              <c16:uniqueId val="{00000006-5C17-45D2-8FE0-713C061F60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Project.xlsx]Pivot_Analysis!PivotTable3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b="1">
                <a:latin typeface="Times New Roman" panose="02020603050405020304" pitchFamily="18" charset="0"/>
                <a:cs typeface="Times New Roman" panose="02020603050405020304" pitchFamily="18" charset="0"/>
              </a:rPr>
              <a:t>Revenue by Customer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Pivot_Analysis!$A$16:$A$19</c:f>
              <c:strCache>
                <c:ptCount val="3"/>
                <c:pt idx="0">
                  <c:v>Premium</c:v>
                </c:pt>
                <c:pt idx="1">
                  <c:v>Standard</c:v>
                </c:pt>
                <c:pt idx="2">
                  <c:v>Basic</c:v>
                </c:pt>
              </c:strCache>
            </c:strRef>
          </c:cat>
          <c:val>
            <c:numRef>
              <c:f>Pivot_Analysis!$B$16:$B$19</c:f>
              <c:numCache>
                <c:formatCode>"₹"\ #,##0.00</c:formatCode>
                <c:ptCount val="3"/>
                <c:pt idx="0">
                  <c:v>179.97</c:v>
                </c:pt>
                <c:pt idx="1">
                  <c:v>379.94</c:v>
                </c:pt>
                <c:pt idx="2">
                  <c:v>559.92999999999995</c:v>
                </c:pt>
              </c:numCache>
            </c:numRef>
          </c:val>
          <c:extLst>
            <c:ext xmlns:c16="http://schemas.microsoft.com/office/drawing/2014/chart" uri="{C3380CC4-5D6E-409C-BE32-E72D297353CC}">
              <c16:uniqueId val="{00000000-3315-4E41-B0DB-BAB27DC3E66B}"/>
            </c:ext>
          </c:extLst>
        </c:ser>
        <c:dLbls>
          <c:dLblPos val="outEnd"/>
          <c:showLegendKey val="0"/>
          <c:showVal val="1"/>
          <c:showCatName val="0"/>
          <c:showSerName val="0"/>
          <c:showPercent val="0"/>
          <c:showBubbleSize val="0"/>
        </c:dLbls>
        <c:gapWidth val="219"/>
        <c:overlap val="-27"/>
        <c:axId val="1049002175"/>
        <c:axId val="1049000255"/>
      </c:barChart>
      <c:catAx>
        <c:axId val="1049002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00255"/>
        <c:crosses val="autoZero"/>
        <c:auto val="1"/>
        <c:lblAlgn val="ctr"/>
        <c:lblOffset val="100"/>
        <c:noMultiLvlLbl val="0"/>
      </c:catAx>
      <c:valAx>
        <c:axId val="1049000255"/>
        <c:scaling>
          <c:orientation val="minMax"/>
        </c:scaling>
        <c:delete val="1"/>
        <c:axPos val="l"/>
        <c:numFmt formatCode="&quot;₹&quot;\ #,##0.00" sourceLinked="1"/>
        <c:majorTickMark val="out"/>
        <c:minorTickMark val="none"/>
        <c:tickLblPos val="nextTo"/>
        <c:crossAx val="104900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Project.xlsx]Pivot_Analysis!PivotTable4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600" b="1" i="0" u="none" strike="noStrike" baseline="0">
                <a:latin typeface="Times New Roman" panose="02020603050405020304" pitchFamily="18" charset="0"/>
                <a:cs typeface="Times New Roman" panose="02020603050405020304" pitchFamily="18" charset="0"/>
              </a:rPr>
              <a:t>Monthly Trend</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2112632400889514E-2"/>
              <c:y val="-9.48727763196267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4084076924146875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9130758730858965E-2"/>
              <c:y val="-0.1041320355788860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2915770085892938E-2"/>
              <c:y val="-7.172462817147856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Pivot_Analysis!$E$16:$E$21</c:f>
              <c:multiLvlStrCache>
                <c:ptCount val="3"/>
                <c:lvl>
                  <c:pt idx="0">
                    <c:v>Qtr2</c:v>
                  </c:pt>
                  <c:pt idx="1">
                    <c:v>Qtr3</c:v>
                  </c:pt>
                  <c:pt idx="2">
                    <c:v>Qtr2</c:v>
                  </c:pt>
                </c:lvl>
                <c:lvl>
                  <c:pt idx="0">
                    <c:v>2024</c:v>
                  </c:pt>
                  <c:pt idx="2">
                    <c:v>2025</c:v>
                  </c:pt>
                </c:lvl>
              </c:multiLvlStrCache>
            </c:multiLvlStrRef>
          </c:cat>
          <c:val>
            <c:numRef>
              <c:f>Pivot_Analysis!$F$16:$F$21</c:f>
              <c:numCache>
                <c:formatCode>"₹"\ #,##0.00</c:formatCode>
                <c:ptCount val="3"/>
                <c:pt idx="0">
                  <c:v>439.92999999999995</c:v>
                </c:pt>
                <c:pt idx="1">
                  <c:v>439.94</c:v>
                </c:pt>
                <c:pt idx="2">
                  <c:v>239.97</c:v>
                </c:pt>
              </c:numCache>
            </c:numRef>
          </c:val>
          <c:smooth val="0"/>
          <c:extLst>
            <c:ext xmlns:c16="http://schemas.microsoft.com/office/drawing/2014/chart" uri="{C3380CC4-5D6E-409C-BE32-E72D297353CC}">
              <c16:uniqueId val="{00000000-4C98-46A7-80CA-3511C57005DD}"/>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048950815"/>
        <c:axId val="1048957055"/>
      </c:lineChart>
      <c:catAx>
        <c:axId val="104895081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957055"/>
        <c:crosses val="autoZero"/>
        <c:auto val="1"/>
        <c:lblAlgn val="ctr"/>
        <c:lblOffset val="100"/>
        <c:noMultiLvlLbl val="0"/>
      </c:catAx>
      <c:valAx>
        <c:axId val="1048957055"/>
        <c:scaling>
          <c:orientation val="minMax"/>
        </c:scaling>
        <c:delete val="1"/>
        <c:axPos val="l"/>
        <c:numFmt formatCode="&quot;₹&quot;\ #,##0.00" sourceLinked="1"/>
        <c:majorTickMark val="out"/>
        <c:minorTickMark val="none"/>
        <c:tickLblPos val="nextTo"/>
        <c:crossAx val="104895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Pivot_Analysis!$A$4:$A$5</c:f>
              <c:strCache>
                <c:ptCount val="1"/>
                <c:pt idx="0">
                  <c:v>North</c:v>
                </c:pt>
              </c:strCache>
            </c:strRef>
          </c:cat>
          <c:val>
            <c:numRef>
              <c:f>Pivot_Analysis!$B$4:$B$5</c:f>
              <c:numCache>
                <c:formatCode>"₹"\ #,##0.00</c:formatCode>
                <c:ptCount val="1"/>
                <c:pt idx="0">
                  <c:v>1119.8399999999999</c:v>
                </c:pt>
              </c:numCache>
            </c:numRef>
          </c:val>
          <c:extLst>
            <c:ext xmlns:c16="http://schemas.microsoft.com/office/drawing/2014/chart" uri="{C3380CC4-5D6E-409C-BE32-E72D297353CC}">
              <c16:uniqueId val="{00000000-3B7B-48D9-8334-0CDCFB33C6DF}"/>
            </c:ext>
          </c:extLst>
        </c:ser>
        <c:dLbls>
          <c:dLblPos val="outEnd"/>
          <c:showLegendKey val="0"/>
          <c:showVal val="1"/>
          <c:showCatName val="0"/>
          <c:showSerName val="0"/>
          <c:showPercent val="0"/>
          <c:showBubbleSize val="0"/>
        </c:dLbls>
        <c:gapWidth val="219"/>
        <c:overlap val="-27"/>
        <c:axId val="752250415"/>
        <c:axId val="752249455"/>
      </c:barChart>
      <c:catAx>
        <c:axId val="75225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49455"/>
        <c:crosses val="autoZero"/>
        <c:auto val="1"/>
        <c:lblAlgn val="ctr"/>
        <c:lblOffset val="100"/>
        <c:noMultiLvlLbl val="0"/>
      </c:catAx>
      <c:valAx>
        <c:axId val="752249455"/>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75225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 Final Project.xlsx]Pivot_Analysis!PivotTable2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Pivot_Analysis!$F$3</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3-4C1F-4DFA-A2FC-B9E944FD7F73}"/>
              </c:ext>
            </c:extLst>
          </c:dPt>
          <c:dPt>
            <c:idx val="1"/>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3-54A9-46B5-9014-4D58DCB3F5D4}"/>
              </c:ext>
            </c:extLst>
          </c:dPt>
          <c:dPt>
            <c:idx val="2"/>
            <c:bubble3D val="0"/>
            <c:spPr>
              <a:solidFill>
                <a:schemeClr val="accent1">
                  <a:tint val="60000"/>
                </a:schemeClr>
              </a:solidFill>
              <a:ln w="19050">
                <a:solidFill>
                  <a:schemeClr val="lt1"/>
                </a:solidFill>
              </a:ln>
              <a:effectLst/>
            </c:spPr>
            <c:extLst>
              <c:ext xmlns:c16="http://schemas.microsoft.com/office/drawing/2014/chart" uri="{C3380CC4-5D6E-409C-BE32-E72D297353CC}">
                <c16:uniqueId val="{00000005-54A9-46B5-9014-4D58DCB3F5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Pivot_Analysis!$E$4:$E$5</c:f>
              <c:strCache>
                <c:ptCount val="1"/>
                <c:pt idx="0">
                  <c:v>Appliances</c:v>
                </c:pt>
              </c:strCache>
            </c:strRef>
          </c:cat>
          <c:val>
            <c:numRef>
              <c:f>Pivot_Analysis!$F$4:$F$5</c:f>
              <c:numCache>
                <c:formatCode>"₹"\ #,##0.00</c:formatCode>
                <c:ptCount val="1"/>
                <c:pt idx="0">
                  <c:v>1119.8399999999999</c:v>
                </c:pt>
              </c:numCache>
            </c:numRef>
          </c:val>
          <c:extLst>
            <c:ext xmlns:c16="http://schemas.microsoft.com/office/drawing/2014/chart" uri="{C3380CC4-5D6E-409C-BE32-E72D297353CC}">
              <c16:uniqueId val="{00000000-4C1F-4DFA-A2FC-B9E944FD7F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Pivot_Analysis!$A$16:$A$19</c:f>
              <c:strCache>
                <c:ptCount val="3"/>
                <c:pt idx="0">
                  <c:v>Premium</c:v>
                </c:pt>
                <c:pt idx="1">
                  <c:v>Standard</c:v>
                </c:pt>
                <c:pt idx="2">
                  <c:v>Basic</c:v>
                </c:pt>
              </c:strCache>
            </c:strRef>
          </c:cat>
          <c:val>
            <c:numRef>
              <c:f>Pivot_Analysis!$B$16:$B$19</c:f>
              <c:numCache>
                <c:formatCode>"₹"\ #,##0.00</c:formatCode>
                <c:ptCount val="3"/>
                <c:pt idx="0">
                  <c:v>179.97</c:v>
                </c:pt>
                <c:pt idx="1">
                  <c:v>379.94</c:v>
                </c:pt>
                <c:pt idx="2">
                  <c:v>559.92999999999995</c:v>
                </c:pt>
              </c:numCache>
            </c:numRef>
          </c:val>
          <c:extLst>
            <c:ext xmlns:c16="http://schemas.microsoft.com/office/drawing/2014/chart" uri="{C3380CC4-5D6E-409C-BE32-E72D297353CC}">
              <c16:uniqueId val="{00000000-74B5-49C3-987F-5276E5305620}"/>
            </c:ext>
          </c:extLst>
        </c:ser>
        <c:dLbls>
          <c:dLblPos val="outEnd"/>
          <c:showLegendKey val="0"/>
          <c:showVal val="1"/>
          <c:showCatName val="0"/>
          <c:showSerName val="0"/>
          <c:showPercent val="0"/>
          <c:showBubbleSize val="0"/>
        </c:dLbls>
        <c:gapWidth val="219"/>
        <c:overlap val="-27"/>
        <c:axId val="1049002175"/>
        <c:axId val="1049000255"/>
      </c:barChart>
      <c:catAx>
        <c:axId val="1049002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00255"/>
        <c:crosses val="autoZero"/>
        <c:auto val="1"/>
        <c:lblAlgn val="ctr"/>
        <c:lblOffset val="100"/>
        <c:noMultiLvlLbl val="0"/>
      </c:catAx>
      <c:valAx>
        <c:axId val="1049000255"/>
        <c:scaling>
          <c:orientation val="minMax"/>
        </c:scaling>
        <c:delete val="1"/>
        <c:axPos val="l"/>
        <c:numFmt formatCode="&quot;₹&quot;\ #,##0.00" sourceLinked="1"/>
        <c:majorTickMark val="out"/>
        <c:minorTickMark val="none"/>
        <c:tickLblPos val="nextTo"/>
        <c:crossAx val="104900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Project.xlsx]Pivot_Analysis!PivotTable4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2112632400889514E-2"/>
              <c:y val="-9.48727763196267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4084076924146875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9130758730858965E-2"/>
              <c:y val="-0.1041320355788860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2915770085892938E-2"/>
              <c:y val="-7.172462817147856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Pivot_Analysis!$E$16:$E$21</c:f>
              <c:multiLvlStrCache>
                <c:ptCount val="3"/>
                <c:lvl>
                  <c:pt idx="0">
                    <c:v>Qtr2</c:v>
                  </c:pt>
                  <c:pt idx="1">
                    <c:v>Qtr3</c:v>
                  </c:pt>
                  <c:pt idx="2">
                    <c:v>Qtr2</c:v>
                  </c:pt>
                </c:lvl>
                <c:lvl>
                  <c:pt idx="0">
                    <c:v>2024</c:v>
                  </c:pt>
                  <c:pt idx="2">
                    <c:v>2025</c:v>
                  </c:pt>
                </c:lvl>
              </c:multiLvlStrCache>
            </c:multiLvlStrRef>
          </c:cat>
          <c:val>
            <c:numRef>
              <c:f>Pivot_Analysis!$F$16:$F$21</c:f>
              <c:numCache>
                <c:formatCode>"₹"\ #,##0.00</c:formatCode>
                <c:ptCount val="3"/>
                <c:pt idx="0">
                  <c:v>439.92999999999995</c:v>
                </c:pt>
                <c:pt idx="1">
                  <c:v>439.94</c:v>
                </c:pt>
                <c:pt idx="2">
                  <c:v>239.97</c:v>
                </c:pt>
              </c:numCache>
            </c:numRef>
          </c:val>
          <c:smooth val="0"/>
          <c:extLst>
            <c:ext xmlns:c16="http://schemas.microsoft.com/office/drawing/2014/chart" uri="{C3380CC4-5D6E-409C-BE32-E72D297353CC}">
              <c16:uniqueId val="{00000000-1520-46D0-8D74-6ACE87519EB2}"/>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048950815"/>
        <c:axId val="1048957055"/>
      </c:lineChart>
      <c:catAx>
        <c:axId val="1048950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957055"/>
        <c:crosses val="autoZero"/>
        <c:auto val="1"/>
        <c:lblAlgn val="ctr"/>
        <c:lblOffset val="100"/>
        <c:noMultiLvlLbl val="0"/>
      </c:catAx>
      <c:valAx>
        <c:axId val="1048957055"/>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104895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6</xdr:col>
      <xdr:colOff>509628</xdr:colOff>
      <xdr:row>0</xdr:row>
      <xdr:rowOff>0</xdr:rowOff>
    </xdr:from>
    <xdr:ext cx="4399410" cy="87814"/>
    <xdr:sp macro="" textlink="">
      <xdr:nvSpPr>
        <xdr:cNvPr id="2" name="Rectangle 1">
          <a:extLst>
            <a:ext uri="{FF2B5EF4-FFF2-40B4-BE49-F238E27FC236}">
              <a16:creationId xmlns:a16="http://schemas.microsoft.com/office/drawing/2014/main" id="{B0DAE0D5-9B19-7003-B7E0-C13C78E10EA2}"/>
            </a:ext>
          </a:extLst>
        </xdr:cNvPr>
        <xdr:cNvSpPr/>
      </xdr:nvSpPr>
      <xdr:spPr>
        <a:xfrm>
          <a:off x="4192628" y="0"/>
          <a:ext cx="4399410" cy="87814"/>
        </a:xfrm>
        <a:prstGeom prst="rect">
          <a:avLst/>
        </a:prstGeom>
        <a:noFill/>
      </xdr:spPr>
      <xdr:txBody>
        <a:bodyPr wrap="none" lIns="91440" tIns="45720" rIns="91440" bIns="45720">
          <a:noAutofit/>
        </a:bodyPr>
        <a:lstStyle/>
        <a:p>
          <a:pPr algn="ctr"/>
          <a:r>
            <a:rPr lang="en-US" sz="4000" b="1" cap="none" spc="50">
              <a:ln w="9525" cmpd="sng">
                <a:solidFill>
                  <a:schemeClr val="accent1"/>
                </a:solidFill>
                <a:prstDash val="solid"/>
              </a:ln>
              <a:solidFill>
                <a:srgbClr val="70AD47">
                  <a:tint val="1000"/>
                </a:srgbClr>
              </a:solidFill>
              <a:effectLst>
                <a:glow rad="38100">
                  <a:schemeClr val="accent1">
                    <a:alpha val="40000"/>
                  </a:schemeClr>
                </a:glow>
              </a:effectLst>
            </a:rPr>
            <a:t>DATA INTELLIGENCE DASHBOARD</a:t>
          </a:r>
        </a:p>
      </xdr:txBody>
    </xdr:sp>
    <xdr:clientData/>
  </xdr:oneCellAnchor>
  <xdr:twoCellAnchor>
    <xdr:from>
      <xdr:col>5</xdr:col>
      <xdr:colOff>1116232</xdr:colOff>
      <xdr:row>6</xdr:row>
      <xdr:rowOff>126375</xdr:rowOff>
    </xdr:from>
    <xdr:to>
      <xdr:col>7</xdr:col>
      <xdr:colOff>33620</xdr:colOff>
      <xdr:row>8</xdr:row>
      <xdr:rowOff>147544</xdr:rowOff>
    </xdr:to>
    <xdr:sp macro="" textlink="Y7">
      <xdr:nvSpPr>
        <xdr:cNvPr id="3" name="Rectangle: Rounded Corners 2">
          <a:extLst>
            <a:ext uri="{FF2B5EF4-FFF2-40B4-BE49-F238E27FC236}">
              <a16:creationId xmlns:a16="http://schemas.microsoft.com/office/drawing/2014/main" id="{E6C71B6B-4287-0856-4A6B-C2B51D395D1A}"/>
            </a:ext>
          </a:extLst>
        </xdr:cNvPr>
        <xdr:cNvSpPr/>
      </xdr:nvSpPr>
      <xdr:spPr>
        <a:xfrm>
          <a:off x="5654614" y="1291787"/>
          <a:ext cx="1382682"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BAEBBB-5FD0-4B07-A642-DBA68D6E6DC4}" type="TxLink">
            <a:rPr lang="en-US" sz="1600" b="1" i="0" u="none" strike="noStrike">
              <a:solidFill>
                <a:schemeClr val="bg1"/>
              </a:solidFill>
              <a:latin typeface="Times New Roman" panose="02020603050405020304" pitchFamily="18" charset="0"/>
              <a:ea typeface="Calibri"/>
              <a:cs typeface="Times New Roman" panose="02020603050405020304" pitchFamily="18" charset="0"/>
            </a:rPr>
            <a:pPr algn="ctr"/>
            <a:t>₹ 0.00</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103243</xdr:colOff>
      <xdr:row>6</xdr:row>
      <xdr:rowOff>105212</xdr:rowOff>
    </xdr:from>
    <xdr:to>
      <xdr:col>8</xdr:col>
      <xdr:colOff>1176618</xdr:colOff>
      <xdr:row>8</xdr:row>
      <xdr:rowOff>126381</xdr:rowOff>
    </xdr:to>
    <xdr:sp macro="" textlink="Z7">
      <xdr:nvSpPr>
        <xdr:cNvPr id="4" name="Rectangle: Rounded Corners 3">
          <a:extLst>
            <a:ext uri="{FF2B5EF4-FFF2-40B4-BE49-F238E27FC236}">
              <a16:creationId xmlns:a16="http://schemas.microsoft.com/office/drawing/2014/main" id="{AD7A494B-58A2-4935-B093-687E5FF985D9}"/>
            </a:ext>
          </a:extLst>
        </xdr:cNvPr>
        <xdr:cNvSpPr/>
      </xdr:nvSpPr>
      <xdr:spPr>
        <a:xfrm>
          <a:off x="8081831" y="1270624"/>
          <a:ext cx="1073375"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525261-DF19-49FE-9683-C5E92E241D9D}"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algn="ctr"/>
            <a:t>North</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10583</xdr:colOff>
      <xdr:row>6</xdr:row>
      <xdr:rowOff>95249</xdr:rowOff>
    </xdr:from>
    <xdr:to>
      <xdr:col>11</xdr:col>
      <xdr:colOff>123264</xdr:colOff>
      <xdr:row>8</xdr:row>
      <xdr:rowOff>116418</xdr:rowOff>
    </xdr:to>
    <xdr:sp macro="" textlink="AA7">
      <xdr:nvSpPr>
        <xdr:cNvPr id="5" name="Rectangle: Rounded Corners 4">
          <a:extLst>
            <a:ext uri="{FF2B5EF4-FFF2-40B4-BE49-F238E27FC236}">
              <a16:creationId xmlns:a16="http://schemas.microsoft.com/office/drawing/2014/main" id="{D62156CC-0E9F-498B-B9C6-459341E6D7C5}"/>
            </a:ext>
          </a:extLst>
        </xdr:cNvPr>
        <xdr:cNvSpPr/>
      </xdr:nvSpPr>
      <xdr:spPr>
        <a:xfrm>
          <a:off x="9961407" y="1260661"/>
          <a:ext cx="1345328"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3C349A-543F-4CB1-861C-798A851B611D}"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algn="ctr"/>
            <a:t>Appliances</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826647</xdr:colOff>
      <xdr:row>6</xdr:row>
      <xdr:rowOff>107078</xdr:rowOff>
    </xdr:from>
    <xdr:to>
      <xdr:col>13</xdr:col>
      <xdr:colOff>123267</xdr:colOff>
      <xdr:row>8</xdr:row>
      <xdr:rowOff>128247</xdr:rowOff>
    </xdr:to>
    <xdr:sp macro="" textlink="AB7">
      <xdr:nvSpPr>
        <xdr:cNvPr id="6" name="Rectangle: Rounded Corners 5">
          <a:extLst>
            <a:ext uri="{FF2B5EF4-FFF2-40B4-BE49-F238E27FC236}">
              <a16:creationId xmlns:a16="http://schemas.microsoft.com/office/drawing/2014/main" id="{234D4FE9-4CD1-435B-9C6F-D7CE75BDEF38}"/>
            </a:ext>
          </a:extLst>
        </xdr:cNvPr>
        <xdr:cNvSpPr/>
      </xdr:nvSpPr>
      <xdr:spPr>
        <a:xfrm>
          <a:off x="11998912" y="1272490"/>
          <a:ext cx="1134384"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866863-ECF8-453B-ABA5-CFBDD906B516}"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algn="ctr"/>
            <a:t>Basic</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254000</xdr:colOff>
      <xdr:row>12</xdr:row>
      <xdr:rowOff>29308</xdr:rowOff>
    </xdr:from>
    <xdr:to>
      <xdr:col>9</xdr:col>
      <xdr:colOff>219807</xdr:colOff>
      <xdr:row>34</xdr:row>
      <xdr:rowOff>131886</xdr:rowOff>
    </xdr:to>
    <xdr:graphicFrame macro="">
      <xdr:nvGraphicFramePr>
        <xdr:cNvPr id="7" name="Chart 6">
          <a:extLst>
            <a:ext uri="{FF2B5EF4-FFF2-40B4-BE49-F238E27FC236}">
              <a16:creationId xmlns:a16="http://schemas.microsoft.com/office/drawing/2014/main" id="{DFFEE2A9-C511-4F65-BCD7-2884C0440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498229</xdr:colOff>
      <xdr:row>12</xdr:row>
      <xdr:rowOff>14654</xdr:rowOff>
    </xdr:from>
    <xdr:to>
      <xdr:col>19</xdr:col>
      <xdr:colOff>108857</xdr:colOff>
      <xdr:row>34</xdr:row>
      <xdr:rowOff>161192</xdr:rowOff>
    </xdr:to>
    <xdr:graphicFrame macro="">
      <xdr:nvGraphicFramePr>
        <xdr:cNvPr id="9" name="Chart 8">
          <a:extLst>
            <a:ext uri="{FF2B5EF4-FFF2-40B4-BE49-F238E27FC236}">
              <a16:creationId xmlns:a16="http://schemas.microsoft.com/office/drawing/2014/main" id="{0A4D0371-EABD-4A45-A0E8-F91DF4234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235857</xdr:colOff>
      <xdr:row>35</xdr:row>
      <xdr:rowOff>161192</xdr:rowOff>
    </xdr:from>
    <xdr:to>
      <xdr:col>9</xdr:col>
      <xdr:colOff>217715</xdr:colOff>
      <xdr:row>54</xdr:row>
      <xdr:rowOff>102576</xdr:rowOff>
    </xdr:to>
    <xdr:graphicFrame macro="">
      <xdr:nvGraphicFramePr>
        <xdr:cNvPr id="10" name="Chart 9">
          <a:extLst>
            <a:ext uri="{FF2B5EF4-FFF2-40B4-BE49-F238E27FC236}">
              <a16:creationId xmlns:a16="http://schemas.microsoft.com/office/drawing/2014/main" id="{BB41710A-E0C3-4A55-A58A-C6779205C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497632</xdr:colOff>
      <xdr:row>35</xdr:row>
      <xdr:rowOff>108857</xdr:rowOff>
    </xdr:from>
    <xdr:to>
      <xdr:col>19</xdr:col>
      <xdr:colOff>124408</xdr:colOff>
      <xdr:row>54</xdr:row>
      <xdr:rowOff>108857</xdr:rowOff>
    </xdr:to>
    <xdr:graphicFrame macro="">
      <xdr:nvGraphicFramePr>
        <xdr:cNvPr id="11" name="Chart 10">
          <a:extLst>
            <a:ext uri="{FF2B5EF4-FFF2-40B4-BE49-F238E27FC236}">
              <a16:creationId xmlns:a16="http://schemas.microsoft.com/office/drawing/2014/main" id="{72CCD253-9251-4D82-B4F1-A341C72F7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47625</xdr:colOff>
      <xdr:row>5</xdr:row>
      <xdr:rowOff>125557</xdr:rowOff>
    </xdr:from>
    <xdr:ext cx="1454727" cy="1801091"/>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8BD42C5E-7114-4AE0-9358-455A6A853E6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7625" y="1078057"/>
              <a:ext cx="1454727" cy="1801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31750</xdr:colOff>
      <xdr:row>18</xdr:row>
      <xdr:rowOff>64943</xdr:rowOff>
    </xdr:from>
    <xdr:ext cx="1439333" cy="1570181"/>
    <mc:AlternateContent xmlns:mc="http://schemas.openxmlformats.org/markup-compatibility/2006">
      <mc:Choice xmlns:a14="http://schemas.microsoft.com/office/drawing/2010/main" Requires="a14">
        <xdr:graphicFrame macro="">
          <xdr:nvGraphicFramePr>
            <xdr:cNvPr id="13" name="Customer_Segment 1">
              <a:extLst>
                <a:ext uri="{FF2B5EF4-FFF2-40B4-BE49-F238E27FC236}">
                  <a16:creationId xmlns:a16="http://schemas.microsoft.com/office/drawing/2014/main" id="{C53BAFC2-355E-4A3A-8EB4-E6A85CEDF080}"/>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31750" y="3557443"/>
              <a:ext cx="1439333" cy="1570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31750</xdr:colOff>
      <xdr:row>29</xdr:row>
      <xdr:rowOff>34637</xdr:rowOff>
    </xdr:from>
    <xdr:ext cx="1422400" cy="1472046"/>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55B0509B-A2F1-4C96-A0AF-9D87A43752B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1750" y="5622637"/>
              <a:ext cx="1422400" cy="1472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14</xdr:col>
      <xdr:colOff>508727</xdr:colOff>
      <xdr:row>4</xdr:row>
      <xdr:rowOff>7829</xdr:rowOff>
    </xdr:from>
    <xdr:to>
      <xdr:col>19</xdr:col>
      <xdr:colOff>571500</xdr:colOff>
      <xdr:row>11</xdr:row>
      <xdr:rowOff>87923</xdr:rowOff>
    </xdr:to>
    <mc:AlternateContent xmlns:mc="http://schemas.openxmlformats.org/markup-compatibility/2006" xmlns:tsle="http://schemas.microsoft.com/office/drawing/2012/timeslicer">
      <mc:Choice Requires="tsle">
        <xdr:graphicFrame macro="">
          <xdr:nvGraphicFramePr>
            <xdr:cNvPr id="15" name="Date">
              <a:extLst>
                <a:ext uri="{FF2B5EF4-FFF2-40B4-BE49-F238E27FC236}">
                  <a16:creationId xmlns:a16="http://schemas.microsoft.com/office/drawing/2014/main" id="{32D674B2-C3E6-5C75-69C4-6579B11F420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861045" y="769829"/>
              <a:ext cx="3093455" cy="14828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59766</xdr:colOff>
      <xdr:row>0</xdr:row>
      <xdr:rowOff>15875</xdr:rowOff>
    </xdr:from>
    <xdr:to>
      <xdr:col>1</xdr:col>
      <xdr:colOff>873125</xdr:colOff>
      <xdr:row>6</xdr:row>
      <xdr:rowOff>24536</xdr:rowOff>
    </xdr:to>
    <xdr:pic>
      <xdr:nvPicPr>
        <xdr:cNvPr id="16" name="Picture 15">
          <a:extLst>
            <a:ext uri="{FF2B5EF4-FFF2-40B4-BE49-F238E27FC236}">
              <a16:creationId xmlns:a16="http://schemas.microsoft.com/office/drawing/2014/main" id="{69FA84A0-B5A2-740A-E9B5-6AF675D746B2}"/>
            </a:ext>
          </a:extLst>
        </xdr:cNvPr>
        <xdr:cNvPicPr>
          <a:picLocks noChangeAspect="1"/>
        </xdr:cNvPicPr>
      </xdr:nvPicPr>
      <xdr:blipFill>
        <a:blip xmlns:r="http://schemas.openxmlformats.org/officeDocument/2006/relationships" r:embed="rId5"/>
        <a:stretch>
          <a:fillRect/>
        </a:stretch>
      </xdr:blipFill>
      <xdr:spPr>
        <a:xfrm>
          <a:off x="59766" y="15875"/>
          <a:ext cx="1432484" cy="1215161"/>
        </a:xfrm>
        <a:prstGeom prst="rect">
          <a:avLst/>
        </a:prstGeom>
        <a:solidFill>
          <a:srgbClr val="00B050"/>
        </a:solidFill>
        <a:ln>
          <a:solidFill>
            <a:schemeClr val="accent1">
              <a:shade val="15000"/>
            </a:schemeClr>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205740</xdr:colOff>
      <xdr:row>1</xdr:row>
      <xdr:rowOff>45720</xdr:rowOff>
    </xdr:from>
    <xdr:to>
      <xdr:col>11</xdr:col>
      <xdr:colOff>190500</xdr:colOff>
      <xdr:row>13</xdr:row>
      <xdr:rowOff>83820</xdr:rowOff>
    </xdr:to>
    <xdr:graphicFrame macro="">
      <xdr:nvGraphicFramePr>
        <xdr:cNvPr id="2" name="Chart 1">
          <a:extLst>
            <a:ext uri="{FF2B5EF4-FFF2-40B4-BE49-F238E27FC236}">
              <a16:creationId xmlns:a16="http://schemas.microsoft.com/office/drawing/2014/main" id="{AC96D0CB-667B-FE17-836A-98E04A431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518160</xdr:colOff>
      <xdr:row>0</xdr:row>
      <xdr:rowOff>144780</xdr:rowOff>
    </xdr:from>
    <xdr:to>
      <xdr:col>17</xdr:col>
      <xdr:colOff>274320</xdr:colOff>
      <xdr:row>13</xdr:row>
      <xdr:rowOff>0</xdr:rowOff>
    </xdr:to>
    <xdr:graphicFrame macro="">
      <xdr:nvGraphicFramePr>
        <xdr:cNvPr id="3" name="Chart 2">
          <a:extLst>
            <a:ext uri="{FF2B5EF4-FFF2-40B4-BE49-F238E27FC236}">
              <a16:creationId xmlns:a16="http://schemas.microsoft.com/office/drawing/2014/main" id="{14B59BCF-8BFA-D725-3FA6-62AEFBBAE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1173480</xdr:colOff>
      <xdr:row>14</xdr:row>
      <xdr:rowOff>0</xdr:rowOff>
    </xdr:from>
    <xdr:to>
      <xdr:col>13</xdr:col>
      <xdr:colOff>121920</xdr:colOff>
      <xdr:row>29</xdr:row>
      <xdr:rowOff>0</xdr:rowOff>
    </xdr:to>
    <xdr:graphicFrame macro="">
      <xdr:nvGraphicFramePr>
        <xdr:cNvPr id="4" name="Chart 3">
          <a:extLst>
            <a:ext uri="{FF2B5EF4-FFF2-40B4-BE49-F238E27FC236}">
              <a16:creationId xmlns:a16="http://schemas.microsoft.com/office/drawing/2014/main" id="{25397E4B-522C-A036-407A-2F1E330CB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327660</xdr:colOff>
      <xdr:row>13</xdr:row>
      <xdr:rowOff>121920</xdr:rowOff>
    </xdr:from>
    <xdr:to>
      <xdr:col>20</xdr:col>
      <xdr:colOff>297180</xdr:colOff>
      <xdr:row>28</xdr:row>
      <xdr:rowOff>121920</xdr:rowOff>
    </xdr:to>
    <xdr:graphicFrame macro="">
      <xdr:nvGraphicFramePr>
        <xdr:cNvPr id="5" name="Chart 4">
          <a:extLst>
            <a:ext uri="{FF2B5EF4-FFF2-40B4-BE49-F238E27FC236}">
              <a16:creationId xmlns:a16="http://schemas.microsoft.com/office/drawing/2014/main" id="{0AE6FFC0-53F6-5155-7F4D-074E08347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979472</xdr:colOff>
      <xdr:row>30</xdr:row>
      <xdr:rowOff>120953</xdr:rowOff>
    </xdr:from>
    <xdr:ext cx="1828800" cy="2466975"/>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14850076-4382-CDE5-3783-1046D5CA70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70710" y="556381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152400</xdr:colOff>
      <xdr:row>20</xdr:row>
      <xdr:rowOff>100391</xdr:rowOff>
    </xdr:from>
    <xdr:ext cx="1828800" cy="2466975"/>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8AAA8CD-E7CE-A677-2316-AAC3C8D162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0" y="372896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318226</xdr:colOff>
      <xdr:row>27</xdr:row>
      <xdr:rowOff>20199</xdr:rowOff>
    </xdr:from>
    <xdr:ext cx="1828800" cy="2466975"/>
    <mc:AlternateContent xmlns:mc="http://schemas.openxmlformats.org/markup-compatibility/2006" xmlns:a14="http://schemas.microsoft.com/office/drawing/2010/main">
      <mc:Choice Requires="a14">
        <xdr:graphicFrame macro="">
          <xdr:nvGraphicFramePr>
            <xdr:cNvPr id="8" name="Customer_Segment">
              <a:extLst>
                <a:ext uri="{FF2B5EF4-FFF2-40B4-BE49-F238E27FC236}">
                  <a16:creationId xmlns:a16="http://schemas.microsoft.com/office/drawing/2014/main" id="{89F7ACCC-A392-F957-391C-CE53910BD7EC}"/>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3499274" y="491877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1.994420138886" createdVersion="8" refreshedVersion="8" minRefreshableVersion="3" recordCount="250" xr:uid="{5B8F5438-362B-4BEE-8637-2AC21606F2B2}">
  <cacheSource type="worksheet">
    <worksheetSource name="Table1"/>
  </cacheSource>
  <cacheFields count="19">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8"/>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Customer_Tenure" numFmtId="14">
      <sharedItems containsSemiMixedTypes="0" containsNonDate="0" containsDate="1" containsString="0" minDate="1900-01-01T00:00:00" maxDate="1900-01-04T00:00:00"/>
    </cacheField>
    <cacheField name="Month_End_Date" numFmtId="14">
      <sharedItems containsSemiMixedTypes="0" containsNonDate="0" containsDate="1" containsString="0" minDate="2024-04-30T00:00:00" maxDate="2025-05-01T00:00:00"/>
    </cacheField>
    <cacheField name="Total_Amount" numFmtId="164">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971773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s v="Monitor"/>
    <x v="0"/>
    <n v="3"/>
    <n v="249.99"/>
    <s v="Cash"/>
    <x v="0"/>
    <x v="0"/>
    <d v="2021-08-17T00:00:00"/>
    <d v="1900-01-03T00:00:00"/>
    <d v="2024-04-30T00:00:00"/>
    <n v="749.97"/>
  </r>
  <r>
    <s v="TRX0023"/>
    <x v="1"/>
    <s v="CUST013"/>
    <s v="Joseph Jackson"/>
    <s v="P009"/>
    <s v="Monitor"/>
    <x v="0"/>
    <n v="3"/>
    <n v="249.99"/>
    <s v="Credit Card"/>
    <x v="0"/>
    <x v="1"/>
    <d v="2022-01-14T00:00:00"/>
    <d v="1900-01-03T00:00:00"/>
    <d v="2024-04-30T00:00:00"/>
    <n v="749.97"/>
  </r>
  <r>
    <s v="TRX0139"/>
    <x v="2"/>
    <s v="CUST021"/>
    <s v="Kevin Scott"/>
    <s v="P005"/>
    <s v="Blender"/>
    <x v="1"/>
    <n v="3"/>
    <n v="59.99"/>
    <s v="PayPal"/>
    <x v="1"/>
    <x v="2"/>
    <d v="2023-12-02T00:00:00"/>
    <d v="1900-01-01T00:00:00"/>
    <d v="2024-04-30T00:00:00"/>
    <n v="179.97"/>
  </r>
  <r>
    <s v="TRX0043"/>
    <x v="3"/>
    <s v="CUST046"/>
    <s v="Kathleen Bennett"/>
    <s v="P005"/>
    <s v="Blender"/>
    <x v="1"/>
    <n v="3"/>
    <n v="59.99"/>
    <s v="Cash"/>
    <x v="2"/>
    <x v="1"/>
    <d v="2023-07-07T00:00:00"/>
    <d v="1900-01-01T00:00:00"/>
    <d v="2024-04-30T00:00:00"/>
    <n v="179.97"/>
  </r>
  <r>
    <s v="TRX0212"/>
    <x v="3"/>
    <s v="CUST003"/>
    <s v="Michael Brown"/>
    <s v="P008"/>
    <s v="Bookshelf"/>
    <x v="2"/>
    <n v="5"/>
    <n v="149.99"/>
    <s v="Credit Card"/>
    <x v="2"/>
    <x v="1"/>
    <d v="2024-01-04T00:00:00"/>
    <d v="1900-01-01T00:00:00"/>
    <d v="2024-04-30T00:00:00"/>
    <n v="749.95"/>
  </r>
  <r>
    <s v="TRX0092"/>
    <x v="4"/>
    <s v="CUST024"/>
    <s v="Dorothy Nelson"/>
    <s v="P005"/>
    <s v="Blender"/>
    <x v="1"/>
    <n v="2"/>
    <n v="59.99"/>
    <s v="Cash"/>
    <x v="3"/>
    <x v="2"/>
    <d v="2022-07-04T00:00:00"/>
    <d v="1900-01-02T00:00:00"/>
    <d v="2024-04-30T00:00:00"/>
    <n v="119.98"/>
  </r>
  <r>
    <s v="TRX0193"/>
    <x v="4"/>
    <s v="CUST024"/>
    <s v="Dorothy Nelson"/>
    <s v="P003"/>
    <s v="Headphones"/>
    <x v="0"/>
    <n v="5"/>
    <n v="149.99"/>
    <s v="Credit Card"/>
    <x v="0"/>
    <x v="2"/>
    <d v="2021-08-10T00:00:00"/>
    <d v="1900-01-03T00:00:00"/>
    <d v="2024-04-30T00:00:00"/>
    <n v="749.95"/>
  </r>
  <r>
    <s v="TRX0240"/>
    <x v="4"/>
    <s v="CUST017"/>
    <s v="Charles Allen"/>
    <s v="P005"/>
    <s v="Blender"/>
    <x v="1"/>
    <n v="3"/>
    <n v="59.99"/>
    <s v="Debit Card"/>
    <x v="1"/>
    <x v="0"/>
    <d v="2023-03-22T00:00:00"/>
    <d v="1900-01-02T00:00:00"/>
    <d v="2024-04-30T00:00:00"/>
    <n v="179.97"/>
  </r>
  <r>
    <s v="TRX0135"/>
    <x v="5"/>
    <s v="CUST009"/>
    <s v="Robert Thomas"/>
    <s v="P001"/>
    <s v="Laptop"/>
    <x v="0"/>
    <n v="3"/>
    <n v="899.99"/>
    <s v="PayPal"/>
    <x v="4"/>
    <x v="2"/>
    <d v="2024-01-08T00:00:00"/>
    <d v="1900-01-01T00:00:00"/>
    <d v="2024-04-30T00:00:00"/>
    <n v="2699.97"/>
  </r>
  <r>
    <s v="TRX0185"/>
    <x v="6"/>
    <s v="CUST026"/>
    <s v="Karen Hill"/>
    <s v="P005"/>
    <s v="Blender"/>
    <x v="1"/>
    <n v="3"/>
    <n v="59.99"/>
    <s v="Cash"/>
    <x v="3"/>
    <x v="1"/>
    <d v="2023-10-08T00:00:00"/>
    <d v="1900-01-01T00:00:00"/>
    <d v="2024-04-30T00:00:00"/>
    <n v="179.97"/>
  </r>
  <r>
    <s v="TRX0138"/>
    <x v="6"/>
    <s v="CUST022"/>
    <s v="Susan Green"/>
    <s v="P008"/>
    <s v="Bookshelf"/>
    <x v="2"/>
    <n v="1"/>
    <n v="149.99"/>
    <s v="Credit Card"/>
    <x v="3"/>
    <x v="2"/>
    <d v="2023-06-26T00:00:00"/>
    <d v="1900-01-01T00:00:00"/>
    <d v="2024-04-30T00:00:00"/>
    <n v="149.99"/>
  </r>
  <r>
    <s v="TRX0209"/>
    <x v="6"/>
    <s v="CUST046"/>
    <s v="Kathleen Bennett"/>
    <s v="P008"/>
    <s v="Bookshelf"/>
    <x v="2"/>
    <n v="5"/>
    <n v="149.99"/>
    <s v="Debit Card"/>
    <x v="2"/>
    <x v="0"/>
    <d v="2022-09-26T00:00:00"/>
    <d v="1900-01-02T00:00:00"/>
    <d v="2024-04-30T00:00:00"/>
    <n v="749.95"/>
  </r>
  <r>
    <s v="TRX0246"/>
    <x v="6"/>
    <s v="CUST041"/>
    <s v="Peter Richardson"/>
    <s v="P008"/>
    <s v="Bookshelf"/>
    <x v="2"/>
    <n v="3"/>
    <n v="149.99"/>
    <s v="Cash"/>
    <x v="2"/>
    <x v="1"/>
    <d v="2022-09-02T00:00:00"/>
    <d v="1900-01-02T00:00:00"/>
    <d v="2024-04-30T00:00:00"/>
    <n v="449.97"/>
  </r>
  <r>
    <s v="TRX0067"/>
    <x v="7"/>
    <s v="CUST043"/>
    <s v="Dennis Gray"/>
    <s v="P005"/>
    <s v="Blender"/>
    <x v="1"/>
    <n v="3"/>
    <n v="59.99"/>
    <s v="Credit Card"/>
    <x v="2"/>
    <x v="2"/>
    <d v="2024-02-29T00:00:00"/>
    <d v="1900-01-01T00:00:00"/>
    <d v="2024-04-30T00:00:00"/>
    <n v="179.97"/>
  </r>
  <r>
    <s v="TRX0191"/>
    <x v="7"/>
    <s v="CUST038"/>
    <s v="Michelle Rogers"/>
    <s v="P002"/>
    <s v="Smartphone"/>
    <x v="0"/>
    <n v="3"/>
    <n v="699.99"/>
    <s v="Credit Card"/>
    <x v="3"/>
    <x v="0"/>
    <d v="2022-01-16T00:00:00"/>
    <d v="1900-01-03T00:00:00"/>
    <d v="2024-04-30T00:00:00"/>
    <n v="2099.9699999999998"/>
  </r>
  <r>
    <s v="TRX0230"/>
    <x v="7"/>
    <s v="CUST027"/>
    <s v="George Adams"/>
    <s v="P001"/>
    <s v="Laptop"/>
    <x v="0"/>
    <n v="1"/>
    <n v="899.99"/>
    <s v="Debit Card"/>
    <x v="2"/>
    <x v="2"/>
    <d v="2022-12-25T00:00:00"/>
    <d v="1900-01-02T00:00:00"/>
    <d v="2024-04-30T00:00:00"/>
    <n v="899.99"/>
  </r>
  <r>
    <s v="TRX0049"/>
    <x v="8"/>
    <s v="CUST025"/>
    <s v="Mark Carter"/>
    <s v="P008"/>
    <s v="Bookshelf"/>
    <x v="2"/>
    <n v="4"/>
    <n v="149.99"/>
    <s v="Debit Card"/>
    <x v="2"/>
    <x v="1"/>
    <d v="2024-03-23T00:00:00"/>
    <d v="1900-01-01T00:00:00"/>
    <d v="2024-04-30T00:00:00"/>
    <n v="599.96"/>
  </r>
  <r>
    <s v="TRX0134"/>
    <x v="8"/>
    <s v="CUST010"/>
    <s v="Maria Garcia"/>
    <s v="P002"/>
    <s v="Smartphone"/>
    <x v="0"/>
    <n v="2"/>
    <n v="699.99"/>
    <s v="Cash"/>
    <x v="2"/>
    <x v="0"/>
    <d v="2022-08-08T00:00:00"/>
    <d v="1900-01-02T00:00:00"/>
    <d v="2024-04-30T00:00:00"/>
    <n v="1399.98"/>
  </r>
  <r>
    <s v="TRX0122"/>
    <x v="8"/>
    <s v="CUST025"/>
    <s v="Mark Carter"/>
    <s v="P001"/>
    <s v="Laptop"/>
    <x v="0"/>
    <n v="4"/>
    <n v="899.99"/>
    <s v="Credit Card"/>
    <x v="3"/>
    <x v="2"/>
    <d v="2024-02-05T00:00:00"/>
    <d v="1900-01-01T00:00:00"/>
    <d v="2024-04-30T00:00:00"/>
    <n v="3599.96"/>
  </r>
  <r>
    <s v="TRX0222"/>
    <x v="8"/>
    <s v="CUST048"/>
    <s v="Virginia Sanders"/>
    <s v="P009"/>
    <s v="Monitor"/>
    <x v="0"/>
    <n v="3"/>
    <n v="249.99"/>
    <s v="Credit Card"/>
    <x v="2"/>
    <x v="1"/>
    <d v="2023-10-25T00:00:00"/>
    <d v="1900-01-01T00:00:00"/>
    <d v="2024-04-30T00:00:00"/>
    <n v="749.97"/>
  </r>
  <r>
    <s v="TRX0231"/>
    <x v="9"/>
    <s v="CUST018"/>
    <s v="Barbara Young"/>
    <s v="P002"/>
    <s v="Smartphone"/>
    <x v="0"/>
    <n v="5"/>
    <n v="699.99"/>
    <s v="Cash"/>
    <x v="3"/>
    <x v="0"/>
    <d v="2023-08-29T00:00:00"/>
    <d v="1900-01-01T00:00:00"/>
    <d v="2024-04-30T00:00:00"/>
    <n v="3499.95"/>
  </r>
  <r>
    <s v="TRX0239"/>
    <x v="10"/>
    <s v="CUST012"/>
    <s v="Patricia Moore"/>
    <s v="P002"/>
    <s v="Smartphone"/>
    <x v="0"/>
    <n v="4"/>
    <n v="699.99"/>
    <s v="Cash"/>
    <x v="4"/>
    <x v="2"/>
    <d v="2021-08-01T00:00:00"/>
    <d v="1900-01-03T00:00:00"/>
    <d v="2024-05-31T00:00:00"/>
    <n v="2799.96"/>
  </r>
  <r>
    <s v="TRX0204"/>
    <x v="11"/>
    <s v="CUST044"/>
    <s v="Cynthia Price"/>
    <s v="P009"/>
    <s v="Monitor"/>
    <x v="0"/>
    <n v="4"/>
    <n v="249.99"/>
    <s v="PayPal"/>
    <x v="2"/>
    <x v="2"/>
    <d v="2021-09-29T00:00:00"/>
    <d v="1900-01-03T00:00:00"/>
    <d v="2024-05-31T00:00:00"/>
    <n v="999.96"/>
  </r>
  <r>
    <s v="TRX0242"/>
    <x v="12"/>
    <s v="CUST025"/>
    <s v="Mark Carter"/>
    <s v="P007"/>
    <s v="Desk"/>
    <x v="2"/>
    <n v="4"/>
    <n v="299.99"/>
    <s v="Cash"/>
    <x v="3"/>
    <x v="1"/>
    <d v="2022-06-04T00:00:00"/>
    <d v="1900-01-02T00:00:00"/>
    <d v="2024-05-31T00:00:00"/>
    <n v="1199.96"/>
  </r>
  <r>
    <s v="TRX0071"/>
    <x v="13"/>
    <s v="CUST036"/>
    <s v="Nancy Collins"/>
    <s v="P009"/>
    <s v="Monitor"/>
    <x v="0"/>
    <n v="5"/>
    <n v="249.99"/>
    <s v="Credit Card"/>
    <x v="3"/>
    <x v="2"/>
    <d v="2021-11-25T00:00:00"/>
    <d v="1900-01-03T00:00:00"/>
    <d v="2024-05-31T00:00:00"/>
    <n v="1249.95"/>
  </r>
  <r>
    <s v="TRX0040"/>
    <x v="14"/>
    <s v="CUST022"/>
    <s v="Susan Green"/>
    <s v="P007"/>
    <s v="Desk"/>
    <x v="2"/>
    <n v="5"/>
    <n v="299.99"/>
    <s v="PayPal"/>
    <x v="4"/>
    <x v="0"/>
    <d v="2023-08-30T00:00:00"/>
    <d v="1900-01-01T00:00:00"/>
    <d v="2024-05-31T00:00:00"/>
    <n v="1499.95"/>
  </r>
  <r>
    <s v="TRX0235"/>
    <x v="14"/>
    <s v="CUST014"/>
    <s v="Linda Martin"/>
    <s v="P004"/>
    <s v="Coffee Maker"/>
    <x v="1"/>
    <n v="3"/>
    <n v="79.989999999999995"/>
    <s v="PayPal"/>
    <x v="4"/>
    <x v="1"/>
    <d v="2023-03-27T00:00:00"/>
    <d v="1900-01-02T00:00:00"/>
    <d v="2024-05-31T00:00:00"/>
    <n v="239.97"/>
  </r>
  <r>
    <s v="TRX0004"/>
    <x v="14"/>
    <s v="CUST012"/>
    <s v="Patricia Moore"/>
    <s v="P010"/>
    <s v="Keyboard"/>
    <x v="0"/>
    <n v="5"/>
    <n v="89.99"/>
    <s v="Cash"/>
    <x v="2"/>
    <x v="1"/>
    <d v="2022-12-24T00:00:00"/>
    <d v="1900-01-02T00:00:00"/>
    <d v="2024-05-31T00:00:00"/>
    <n v="449.95"/>
  </r>
  <r>
    <s v="TRX0063"/>
    <x v="15"/>
    <s v="CUST030"/>
    <s v="Helen Roberts"/>
    <s v="P005"/>
    <s v="Blender"/>
    <x v="1"/>
    <n v="2"/>
    <n v="59.99"/>
    <s v="Debit Card"/>
    <x v="0"/>
    <x v="2"/>
    <d v="2023-10-15T00:00:00"/>
    <d v="1900-01-01T00:00:00"/>
    <d v="2024-05-31T00:00:00"/>
    <n v="119.98"/>
  </r>
  <r>
    <s v="TRX0241"/>
    <x v="16"/>
    <s v="CUST029"/>
    <s v="Edward Mitchell"/>
    <s v="P005"/>
    <s v="Blender"/>
    <x v="1"/>
    <n v="4"/>
    <n v="59.99"/>
    <s v="Debit Card"/>
    <x v="4"/>
    <x v="2"/>
    <d v="2022-11-02T00:00:00"/>
    <d v="1900-01-02T00:00:00"/>
    <d v="2024-05-31T00:00:00"/>
    <n v="239.96"/>
  </r>
  <r>
    <s v="TRX0029"/>
    <x v="16"/>
    <s v="CUST017"/>
    <s v="Charles Allen"/>
    <s v="P006"/>
    <s v="Office Chair"/>
    <x v="2"/>
    <n v="5"/>
    <n v="199.99"/>
    <s v="Cash"/>
    <x v="1"/>
    <x v="2"/>
    <d v="2021-08-04T00:00:00"/>
    <d v="1900-01-03T00:00:00"/>
    <d v="2024-05-31T00:00:00"/>
    <n v="999.95"/>
  </r>
  <r>
    <s v="TRX0194"/>
    <x v="17"/>
    <s v="CUST006"/>
    <s v="Lisa Anderson"/>
    <s v="P008"/>
    <s v="Bookshelf"/>
    <x v="2"/>
    <n v="2"/>
    <n v="149.99"/>
    <s v="Credit Card"/>
    <x v="3"/>
    <x v="0"/>
    <d v="2022-09-19T00:00:00"/>
    <d v="1900-01-02T00:00:00"/>
    <d v="2024-05-31T00:00:00"/>
    <n v="299.98"/>
  </r>
  <r>
    <s v="TRX0130"/>
    <x v="18"/>
    <s v="CUST002"/>
    <s v="Emma Wilson"/>
    <s v="P008"/>
    <s v="Bookshelf"/>
    <x v="2"/>
    <n v="3"/>
    <n v="149.99"/>
    <s v="Credit Card"/>
    <x v="3"/>
    <x v="1"/>
    <d v="2023-05-22T00:00:00"/>
    <d v="1900-01-02T00:00:00"/>
    <d v="2024-05-31T00:00:00"/>
    <n v="449.97"/>
  </r>
  <r>
    <s v="TRX0041"/>
    <x v="19"/>
    <s v="CUST021"/>
    <s v="Kevin Scott"/>
    <s v="P001"/>
    <s v="Laptop"/>
    <x v="0"/>
    <n v="1"/>
    <n v="899.99"/>
    <s v="Credit Card"/>
    <x v="3"/>
    <x v="1"/>
    <d v="2022-01-17T00:00:00"/>
    <d v="1900-01-03T00:00:00"/>
    <d v="2024-05-31T00:00:00"/>
    <n v="899.99"/>
  </r>
  <r>
    <s v="TRX0232"/>
    <x v="20"/>
    <s v="CUST012"/>
    <s v="Patricia Moore"/>
    <s v="P007"/>
    <s v="Desk"/>
    <x v="2"/>
    <n v="3"/>
    <n v="299.99"/>
    <s v="Credit Card"/>
    <x v="4"/>
    <x v="0"/>
    <d v="2022-09-20T00:00:00"/>
    <d v="1900-01-02T00:00:00"/>
    <d v="2024-05-31T00:00:00"/>
    <n v="899.97"/>
  </r>
  <r>
    <s v="TRX0021"/>
    <x v="21"/>
    <s v="CUST006"/>
    <s v="Lisa Anderson"/>
    <s v="P004"/>
    <s v="Coffee Maker"/>
    <x v="1"/>
    <n v="3"/>
    <n v="79.989999999999995"/>
    <s v="Cash"/>
    <x v="1"/>
    <x v="0"/>
    <d v="2023-04-30T00:00:00"/>
    <d v="1900-01-02T00:00:00"/>
    <d v="2024-05-31T00:00:00"/>
    <n v="239.97"/>
  </r>
  <r>
    <s v="TRX0245"/>
    <x v="22"/>
    <s v="CUST031"/>
    <s v="Steven Turner"/>
    <s v="P006"/>
    <s v="Office Chair"/>
    <x v="2"/>
    <n v="3"/>
    <n v="199.99"/>
    <s v="Credit Card"/>
    <x v="2"/>
    <x v="1"/>
    <d v="2024-01-01T00:00:00"/>
    <d v="1900-01-01T00:00:00"/>
    <d v="2024-05-31T00:00:00"/>
    <n v="599.97"/>
  </r>
  <r>
    <s v="TRX0015"/>
    <x v="23"/>
    <s v="CUST008"/>
    <s v="Jennifer Taylor"/>
    <s v="P002"/>
    <s v="Smartphone"/>
    <x v="0"/>
    <n v="5"/>
    <n v="699.99"/>
    <s v="PayPal"/>
    <x v="3"/>
    <x v="2"/>
    <d v="2021-07-30T00:00:00"/>
    <d v="1900-01-03T00:00:00"/>
    <d v="2024-05-31T00:00:00"/>
    <n v="3499.95"/>
  </r>
  <r>
    <s v="TRX0202"/>
    <x v="24"/>
    <s v="CUST035"/>
    <s v="Harry Morgan"/>
    <s v="P010"/>
    <s v="Keyboard"/>
    <x v="0"/>
    <n v="3"/>
    <n v="89.99"/>
    <s v="PayPal"/>
    <x v="0"/>
    <x v="1"/>
    <d v="2023-07-13T00:00:00"/>
    <d v="1900-01-01T00:00:00"/>
    <d v="2024-05-31T00:00:00"/>
    <n v="269.97000000000003"/>
  </r>
  <r>
    <s v="TRX0042"/>
    <x v="25"/>
    <s v="CUST019"/>
    <s v="Daniel King"/>
    <s v="P004"/>
    <s v="Coffee Maker"/>
    <x v="1"/>
    <n v="1"/>
    <n v="79.989999999999995"/>
    <s v="Cash"/>
    <x v="2"/>
    <x v="2"/>
    <d v="2022-12-22T00:00:00"/>
    <d v="1900-01-02T00:00:00"/>
    <d v="2024-05-31T00:00:00"/>
    <n v="79.989999999999995"/>
  </r>
  <r>
    <s v="TRX0128"/>
    <x v="26"/>
    <s v="CUST040"/>
    <s v="Sharon Butler"/>
    <s v="P005"/>
    <s v="Blender"/>
    <x v="1"/>
    <n v="2"/>
    <n v="59.99"/>
    <s v="Cash"/>
    <x v="3"/>
    <x v="0"/>
    <d v="2024-04-08T00:00:00"/>
    <d v="1900-01-01T00:00:00"/>
    <d v="2024-06-30T00:00:00"/>
    <n v="119.98"/>
  </r>
  <r>
    <s v="TRX0117"/>
    <x v="26"/>
    <s v="CUST017"/>
    <s v="Charles Allen"/>
    <s v="P010"/>
    <s v="Keyboard"/>
    <x v="0"/>
    <n v="1"/>
    <n v="89.99"/>
    <s v="Cash"/>
    <x v="2"/>
    <x v="0"/>
    <d v="2023-08-03T00:00:00"/>
    <d v="1900-01-01T00:00:00"/>
    <d v="2024-06-30T00:00:00"/>
    <n v="89.99"/>
  </r>
  <r>
    <s v="TRX0208"/>
    <x v="27"/>
    <s v="CUST004"/>
    <s v="Sarah Davis"/>
    <s v="P010"/>
    <s v="Keyboard"/>
    <x v="0"/>
    <n v="5"/>
    <n v="89.99"/>
    <s v="Credit Card"/>
    <x v="4"/>
    <x v="2"/>
    <d v="2022-01-26T00:00:00"/>
    <d v="1900-01-03T00:00:00"/>
    <d v="2024-06-30T00:00:00"/>
    <n v="449.95"/>
  </r>
  <r>
    <s v="TRX0234"/>
    <x v="28"/>
    <s v="CUST013"/>
    <s v="Joseph Jackson"/>
    <s v="P009"/>
    <s v="Monitor"/>
    <x v="0"/>
    <n v="5"/>
    <n v="249.99"/>
    <s v="Credit Card"/>
    <x v="4"/>
    <x v="2"/>
    <d v="2022-05-26T00:00:00"/>
    <d v="1900-01-03T00:00:00"/>
    <d v="2024-06-30T00:00:00"/>
    <n v="1249.95"/>
  </r>
  <r>
    <s v="TRX0121"/>
    <x v="28"/>
    <s v="CUST028"/>
    <s v="Betty Campbell"/>
    <s v="P010"/>
    <s v="Keyboard"/>
    <x v="0"/>
    <n v="1"/>
    <n v="89.99"/>
    <s v="Credit Card"/>
    <x v="1"/>
    <x v="2"/>
    <d v="2022-01-21T00:00:00"/>
    <d v="1900-01-03T00:00:00"/>
    <d v="2024-06-30T00:00:00"/>
    <n v="89.99"/>
  </r>
  <r>
    <s v="TRX0220"/>
    <x v="29"/>
    <s v="CUST003"/>
    <s v="Michael Brown"/>
    <s v="P008"/>
    <s v="Bookshelf"/>
    <x v="2"/>
    <n v="2"/>
    <n v="149.99"/>
    <s v="Cash"/>
    <x v="4"/>
    <x v="1"/>
    <d v="2022-03-25T00:00:00"/>
    <d v="1900-01-03T00:00:00"/>
    <d v="2024-06-30T00:00:00"/>
    <n v="299.98"/>
  </r>
  <r>
    <s v="TRX0093"/>
    <x v="30"/>
    <s v="CUST050"/>
    <s v="Julie Foster"/>
    <s v="P005"/>
    <s v="Blender"/>
    <x v="1"/>
    <n v="4"/>
    <n v="59.99"/>
    <s v="Cash"/>
    <x v="4"/>
    <x v="2"/>
    <d v="2021-08-27T00:00:00"/>
    <d v="1900-01-03T00:00:00"/>
    <d v="2024-06-30T00:00:00"/>
    <n v="239.96"/>
  </r>
  <r>
    <s v="TRX0088"/>
    <x v="31"/>
    <s v="CUST006"/>
    <s v="Lisa Anderson"/>
    <s v="P010"/>
    <s v="Keyboard"/>
    <x v="0"/>
    <n v="5"/>
    <n v="89.99"/>
    <s v="Cash"/>
    <x v="0"/>
    <x v="1"/>
    <d v="2022-01-18T00:00:00"/>
    <d v="1900-01-03T00:00:00"/>
    <d v="2024-06-30T00:00:00"/>
    <n v="449.95"/>
  </r>
  <r>
    <s v="TRX0115"/>
    <x v="32"/>
    <s v="CUST012"/>
    <s v="Patricia Moore"/>
    <s v="P010"/>
    <s v="Keyboard"/>
    <x v="0"/>
    <n v="2"/>
    <n v="89.99"/>
    <s v="Credit Card"/>
    <x v="1"/>
    <x v="1"/>
    <d v="2021-10-02T00:00:00"/>
    <d v="1900-01-03T00:00:00"/>
    <d v="2024-06-30T00:00:00"/>
    <n v="179.98"/>
  </r>
  <r>
    <s v="TRX0154"/>
    <x v="32"/>
    <s v="CUST023"/>
    <s v="Paul Baker"/>
    <s v="P001"/>
    <s v="Laptop"/>
    <x v="0"/>
    <n v="5"/>
    <n v="899.99"/>
    <s v="Credit Card"/>
    <x v="1"/>
    <x v="2"/>
    <d v="2023-02-17T00:00:00"/>
    <d v="1900-01-02T00:00:00"/>
    <d v="2024-06-30T00:00:00"/>
    <n v="4499.95"/>
  </r>
  <r>
    <s v="TRX0044"/>
    <x v="32"/>
    <s v="CUST029"/>
    <s v="Edward Mitchell"/>
    <s v="P001"/>
    <s v="Laptop"/>
    <x v="0"/>
    <n v="5"/>
    <n v="899.99"/>
    <s v="PayPal"/>
    <x v="4"/>
    <x v="1"/>
    <d v="2023-12-18T00:00:00"/>
    <d v="1900-01-01T00:00:00"/>
    <d v="2024-06-30T00:00:00"/>
    <n v="4499.95"/>
  </r>
  <r>
    <s v="TRX0061"/>
    <x v="33"/>
    <s v="CUST028"/>
    <s v="Betty Campbell"/>
    <s v="P005"/>
    <s v="Blender"/>
    <x v="1"/>
    <n v="1"/>
    <n v="59.99"/>
    <s v="Debit Card"/>
    <x v="3"/>
    <x v="1"/>
    <d v="2023-09-21T00:00:00"/>
    <d v="1900-01-01T00:00:00"/>
    <d v="2024-06-30T00:00:00"/>
    <n v="59.99"/>
  </r>
  <r>
    <s v="TRX0150"/>
    <x v="33"/>
    <s v="CUST008"/>
    <s v="Jennifer Taylor"/>
    <s v="P007"/>
    <s v="Desk"/>
    <x v="2"/>
    <n v="2"/>
    <n v="299.99"/>
    <s v="Debit Card"/>
    <x v="4"/>
    <x v="2"/>
    <d v="2023-11-23T00:00:00"/>
    <d v="1900-01-01T00:00:00"/>
    <d v="2024-06-30T00:00:00"/>
    <n v="599.98"/>
  </r>
  <r>
    <s v="TRX0025"/>
    <x v="34"/>
    <s v="CUST049"/>
    <s v="Raymond Ross"/>
    <s v="P010"/>
    <s v="Keyboard"/>
    <x v="0"/>
    <n v="4"/>
    <n v="89.99"/>
    <s v="Debit Card"/>
    <x v="1"/>
    <x v="0"/>
    <d v="2023-12-21T00:00:00"/>
    <d v="1900-01-01T00:00:00"/>
    <d v="2024-06-30T00:00:00"/>
    <n v="359.96"/>
  </r>
  <r>
    <s v="TRX0078"/>
    <x v="35"/>
    <s v="CUST021"/>
    <s v="Kevin Scott"/>
    <s v="P004"/>
    <s v="Coffee Maker"/>
    <x v="1"/>
    <n v="1"/>
    <n v="79.989999999999995"/>
    <s v="PayPal"/>
    <x v="0"/>
    <x v="1"/>
    <d v="2024-03-01T00:00:00"/>
    <d v="1900-01-01T00:00:00"/>
    <d v="2024-06-30T00:00:00"/>
    <n v="79.989999999999995"/>
  </r>
  <r>
    <s v="TRX0007"/>
    <x v="35"/>
    <s v="CUST009"/>
    <s v="Robert Thomas"/>
    <s v="P010"/>
    <s v="Keyboard"/>
    <x v="0"/>
    <n v="2"/>
    <n v="89.99"/>
    <s v="Cash"/>
    <x v="3"/>
    <x v="0"/>
    <d v="2021-08-30T00:00:00"/>
    <d v="1900-01-03T00:00:00"/>
    <d v="2024-06-30T00:00:00"/>
    <n v="179.98"/>
  </r>
  <r>
    <s v="TRX0184"/>
    <x v="36"/>
    <s v="CUST046"/>
    <s v="Kathleen Bennett"/>
    <s v="P002"/>
    <s v="Smartphone"/>
    <x v="0"/>
    <n v="3"/>
    <n v="699.99"/>
    <s v="Credit Card"/>
    <x v="4"/>
    <x v="1"/>
    <d v="2023-06-25T00:00:00"/>
    <d v="1900-01-01T00:00:00"/>
    <d v="2024-06-30T00:00:00"/>
    <n v="2099.9699999999998"/>
  </r>
  <r>
    <s v="TRX0104"/>
    <x v="36"/>
    <s v="CUST012"/>
    <s v="Patricia Moore"/>
    <s v="P001"/>
    <s v="Laptop"/>
    <x v="0"/>
    <n v="4"/>
    <n v="899.99"/>
    <s v="Credit Card"/>
    <x v="4"/>
    <x v="1"/>
    <d v="2023-03-08T00:00:00"/>
    <d v="1900-01-02T00:00:00"/>
    <d v="2024-06-30T00:00:00"/>
    <n v="3599.96"/>
  </r>
  <r>
    <s v="TRX0127"/>
    <x v="37"/>
    <s v="CUST030"/>
    <s v="Helen Roberts"/>
    <s v="P008"/>
    <s v="Bookshelf"/>
    <x v="2"/>
    <n v="1"/>
    <n v="149.99"/>
    <s v="PayPal"/>
    <x v="4"/>
    <x v="0"/>
    <d v="2022-10-17T00:00:00"/>
    <d v="1900-01-02T00:00:00"/>
    <d v="2024-06-30T00:00:00"/>
    <n v="149.99"/>
  </r>
  <r>
    <s v="TRX0096"/>
    <x v="38"/>
    <s v="CUST002"/>
    <s v="Emma Wilson"/>
    <s v="P010"/>
    <s v="Keyboard"/>
    <x v="0"/>
    <n v="2"/>
    <n v="89.99"/>
    <s v="PayPal"/>
    <x v="0"/>
    <x v="1"/>
    <d v="2023-12-15T00:00:00"/>
    <d v="1900-01-01T00:00:00"/>
    <d v="2024-07-31T00:00:00"/>
    <n v="179.98"/>
  </r>
  <r>
    <s v="TRX0192"/>
    <x v="39"/>
    <s v="CUST017"/>
    <s v="Charles Allen"/>
    <s v="P010"/>
    <s v="Keyboard"/>
    <x v="0"/>
    <n v="1"/>
    <n v="89.99"/>
    <s v="PayPal"/>
    <x v="3"/>
    <x v="2"/>
    <d v="2022-08-29T00:00:00"/>
    <d v="1900-01-02T00:00:00"/>
    <d v="2024-07-31T00:00:00"/>
    <n v="89.99"/>
  </r>
  <r>
    <s v="TRX0052"/>
    <x v="40"/>
    <s v="CUST022"/>
    <s v="Susan Green"/>
    <s v="P010"/>
    <s v="Keyboard"/>
    <x v="0"/>
    <n v="1"/>
    <n v="89.99"/>
    <s v="Cash"/>
    <x v="1"/>
    <x v="2"/>
    <d v="2022-02-19T00:00:00"/>
    <d v="1900-01-03T00:00:00"/>
    <d v="2024-07-31T00:00:00"/>
    <n v="89.99"/>
  </r>
  <r>
    <s v="TRX0070"/>
    <x v="40"/>
    <s v="CUST007"/>
    <s v="David Martinez"/>
    <s v="P004"/>
    <s v="Coffee Maker"/>
    <x v="1"/>
    <n v="5"/>
    <n v="79.989999999999995"/>
    <s v="Debit Card"/>
    <x v="0"/>
    <x v="0"/>
    <d v="2023-02-24T00:00:00"/>
    <d v="1900-01-02T00:00:00"/>
    <d v="2024-07-31T00:00:00"/>
    <n v="399.95"/>
  </r>
  <r>
    <s v="TRX0086"/>
    <x v="41"/>
    <s v="CUST020"/>
    <s v="Margaret Wright"/>
    <s v="P008"/>
    <s v="Bookshelf"/>
    <x v="2"/>
    <n v="1"/>
    <n v="149.99"/>
    <s v="PayPal"/>
    <x v="2"/>
    <x v="0"/>
    <d v="2021-08-13T00:00:00"/>
    <d v="1900-01-03T00:00:00"/>
    <d v="2024-07-31T00:00:00"/>
    <n v="149.99"/>
  </r>
  <r>
    <s v="TRX0113"/>
    <x v="41"/>
    <s v="CUST003"/>
    <s v="Michael Brown"/>
    <s v="P002"/>
    <s v="Smartphone"/>
    <x v="0"/>
    <n v="2"/>
    <n v="699.99"/>
    <s v="PayPal"/>
    <x v="4"/>
    <x v="1"/>
    <d v="2024-04-07T00:00:00"/>
    <d v="1900-01-01T00:00:00"/>
    <d v="2024-07-31T00:00:00"/>
    <n v="1399.98"/>
  </r>
  <r>
    <s v="TRX0114"/>
    <x v="41"/>
    <s v="CUST018"/>
    <s v="Barbara Young"/>
    <s v="P010"/>
    <s v="Keyboard"/>
    <x v="0"/>
    <n v="5"/>
    <n v="89.99"/>
    <s v="Debit Card"/>
    <x v="2"/>
    <x v="1"/>
    <d v="2023-08-23T00:00:00"/>
    <d v="1900-01-01T00:00:00"/>
    <d v="2024-07-31T00:00:00"/>
    <n v="449.95"/>
  </r>
  <r>
    <s v="TRX0136"/>
    <x v="42"/>
    <s v="CUST049"/>
    <s v="Raymond Ross"/>
    <s v="P005"/>
    <s v="Blender"/>
    <x v="1"/>
    <n v="4"/>
    <n v="59.99"/>
    <s v="Cash"/>
    <x v="1"/>
    <x v="2"/>
    <d v="2021-11-09T00:00:00"/>
    <d v="1900-01-03T00:00:00"/>
    <d v="2024-07-31T00:00:00"/>
    <n v="239.96"/>
  </r>
  <r>
    <s v="TRX0018"/>
    <x v="43"/>
    <s v="CUST013"/>
    <s v="Joseph Jackson"/>
    <s v="P003"/>
    <s v="Headphones"/>
    <x v="0"/>
    <n v="1"/>
    <n v="149.99"/>
    <s v="Cash"/>
    <x v="0"/>
    <x v="2"/>
    <d v="2022-12-14T00:00:00"/>
    <d v="1900-01-02T00:00:00"/>
    <d v="2024-07-31T00:00:00"/>
    <n v="149.99"/>
  </r>
  <r>
    <s v="TRX0141"/>
    <x v="43"/>
    <s v="CUST033"/>
    <s v="Frank Torres"/>
    <s v="P007"/>
    <s v="Desk"/>
    <x v="2"/>
    <n v="1"/>
    <n v="299.99"/>
    <s v="Credit Card"/>
    <x v="2"/>
    <x v="1"/>
    <d v="2022-11-26T00:00:00"/>
    <d v="1900-01-02T00:00:00"/>
    <d v="2024-07-31T00:00:00"/>
    <n v="299.99"/>
  </r>
  <r>
    <s v="TRX0097"/>
    <x v="44"/>
    <s v="CUST033"/>
    <s v="Frank Torres"/>
    <s v="P006"/>
    <s v="Office Chair"/>
    <x v="2"/>
    <n v="2"/>
    <n v="199.99"/>
    <s v="Cash"/>
    <x v="2"/>
    <x v="0"/>
    <d v="2021-12-11T00:00:00"/>
    <d v="1900-01-03T00:00:00"/>
    <d v="2024-07-31T00:00:00"/>
    <n v="399.98"/>
  </r>
  <r>
    <s v="TRX0169"/>
    <x v="45"/>
    <s v="CUST047"/>
    <s v="Gerald Murphy"/>
    <s v="P005"/>
    <s v="Blender"/>
    <x v="1"/>
    <n v="3"/>
    <n v="59.99"/>
    <s v="Credit Card"/>
    <x v="3"/>
    <x v="0"/>
    <d v="2023-07-23T00:00:00"/>
    <d v="1900-01-01T00:00:00"/>
    <d v="2024-07-31T00:00:00"/>
    <n v="179.97"/>
  </r>
  <r>
    <s v="TRX0216"/>
    <x v="45"/>
    <s v="CUST041"/>
    <s v="Peter Richardson"/>
    <s v="P008"/>
    <s v="Bookshelf"/>
    <x v="2"/>
    <n v="3"/>
    <n v="149.99"/>
    <s v="Cash"/>
    <x v="0"/>
    <x v="1"/>
    <d v="2023-09-30T00:00:00"/>
    <d v="1900-01-01T00:00:00"/>
    <d v="2024-07-31T00:00:00"/>
    <n v="449.97"/>
  </r>
  <r>
    <s v="TRX0131"/>
    <x v="46"/>
    <s v="CUST026"/>
    <s v="Karen Hill"/>
    <s v="P006"/>
    <s v="Office Chair"/>
    <x v="2"/>
    <n v="3"/>
    <n v="199.99"/>
    <s v="Cash"/>
    <x v="2"/>
    <x v="1"/>
    <d v="2023-11-24T00:00:00"/>
    <d v="1900-01-01T00:00:00"/>
    <d v="2024-07-31T00:00:00"/>
    <n v="599.97"/>
  </r>
  <r>
    <s v="TRX0162"/>
    <x v="47"/>
    <s v="CUST040"/>
    <s v="Sharon Butler"/>
    <s v="P001"/>
    <s v="Laptop"/>
    <x v="0"/>
    <n v="1"/>
    <n v="899.99"/>
    <s v="Cash"/>
    <x v="0"/>
    <x v="2"/>
    <d v="2023-09-10T00:00:00"/>
    <d v="1900-01-01T00:00:00"/>
    <d v="2024-07-31T00:00:00"/>
    <n v="899.99"/>
  </r>
  <r>
    <s v="TRX0244"/>
    <x v="48"/>
    <s v="CUST013"/>
    <s v="Joseph Jackson"/>
    <s v="P001"/>
    <s v="Laptop"/>
    <x v="0"/>
    <n v="5"/>
    <n v="899.99"/>
    <s v="Debit Card"/>
    <x v="1"/>
    <x v="2"/>
    <d v="2022-12-04T00:00:00"/>
    <d v="1900-01-02T00:00:00"/>
    <d v="2024-07-31T00:00:00"/>
    <n v="4499.95"/>
  </r>
  <r>
    <s v="TRX0006"/>
    <x v="49"/>
    <s v="CUST007"/>
    <s v="David Martinez"/>
    <s v="P005"/>
    <s v="Blender"/>
    <x v="1"/>
    <n v="2"/>
    <n v="59.99"/>
    <s v="Cash"/>
    <x v="2"/>
    <x v="2"/>
    <d v="2023-08-14T00:00:00"/>
    <d v="1900-01-01T00:00:00"/>
    <d v="2024-07-31T00:00:00"/>
    <n v="119.98"/>
  </r>
  <r>
    <s v="TRX0215"/>
    <x v="49"/>
    <s v="CUST047"/>
    <s v="Gerald Murphy"/>
    <s v="P009"/>
    <s v="Monitor"/>
    <x v="0"/>
    <n v="4"/>
    <n v="249.99"/>
    <s v="Debit Card"/>
    <x v="0"/>
    <x v="2"/>
    <d v="2023-07-20T00:00:00"/>
    <d v="1900-01-01T00:00:00"/>
    <d v="2024-07-31T00:00:00"/>
    <n v="999.96"/>
  </r>
  <r>
    <s v="TRX0080"/>
    <x v="50"/>
    <s v="CUST018"/>
    <s v="Barbara Young"/>
    <s v="P009"/>
    <s v="Monitor"/>
    <x v="0"/>
    <n v="2"/>
    <n v="249.99"/>
    <s v="Cash"/>
    <x v="2"/>
    <x v="1"/>
    <d v="2023-08-26T00:00:00"/>
    <d v="1900-01-01T00:00:00"/>
    <d v="2024-07-31T00:00:00"/>
    <n v="499.98"/>
  </r>
  <r>
    <s v="TRX0228"/>
    <x v="50"/>
    <s v="CUST019"/>
    <s v="Daniel King"/>
    <s v="P007"/>
    <s v="Desk"/>
    <x v="2"/>
    <n v="1"/>
    <n v="299.99"/>
    <s v="Cash"/>
    <x v="1"/>
    <x v="0"/>
    <d v="2023-02-25T00:00:00"/>
    <d v="1900-01-02T00:00:00"/>
    <d v="2024-07-31T00:00:00"/>
    <n v="299.99"/>
  </r>
  <r>
    <s v="TRX0157"/>
    <x v="51"/>
    <s v="CUST025"/>
    <s v="Mark Carter"/>
    <s v="P010"/>
    <s v="Keyboard"/>
    <x v="0"/>
    <n v="2"/>
    <n v="89.99"/>
    <s v="PayPal"/>
    <x v="1"/>
    <x v="0"/>
    <d v="2023-02-19T00:00:00"/>
    <d v="1900-01-02T00:00:00"/>
    <d v="2024-07-31T00:00:00"/>
    <n v="179.98"/>
  </r>
  <r>
    <s v="TRX0002"/>
    <x v="51"/>
    <s v="CUST019"/>
    <s v="Daniel King"/>
    <s v="P007"/>
    <s v="Desk"/>
    <x v="2"/>
    <n v="3"/>
    <n v="299.99"/>
    <s v="Cash"/>
    <x v="0"/>
    <x v="0"/>
    <d v="2022-06-20T00:00:00"/>
    <d v="1900-01-02T00:00:00"/>
    <d v="2024-07-31T00:00:00"/>
    <n v="899.97"/>
  </r>
  <r>
    <s v="TRX0217"/>
    <x v="52"/>
    <s v="CUST025"/>
    <s v="Mark Carter"/>
    <s v="P002"/>
    <s v="Smartphone"/>
    <x v="0"/>
    <n v="2"/>
    <n v="699.99"/>
    <s v="Credit Card"/>
    <x v="2"/>
    <x v="1"/>
    <d v="2023-03-14T00:00:00"/>
    <d v="1900-01-02T00:00:00"/>
    <d v="2024-07-31T00:00:00"/>
    <n v="1399.98"/>
  </r>
  <r>
    <s v="TRX0249"/>
    <x v="53"/>
    <s v="CUST030"/>
    <s v="Helen Roberts"/>
    <s v="P001"/>
    <s v="Laptop"/>
    <x v="0"/>
    <n v="4"/>
    <n v="899.99"/>
    <s v="Debit Card"/>
    <x v="1"/>
    <x v="2"/>
    <d v="2021-11-23T00:00:00"/>
    <d v="1900-01-03T00:00:00"/>
    <d v="2024-07-31T00:00:00"/>
    <n v="3599.96"/>
  </r>
  <r>
    <s v="TRX0065"/>
    <x v="54"/>
    <s v="CUST016"/>
    <s v="Elizabeth Hall"/>
    <s v="P008"/>
    <s v="Bookshelf"/>
    <x v="2"/>
    <n v="2"/>
    <n v="149.99"/>
    <s v="Credit Card"/>
    <x v="3"/>
    <x v="0"/>
    <d v="2021-12-12T00:00:00"/>
    <d v="1900-01-03T00:00:00"/>
    <d v="2024-08-31T00:00:00"/>
    <n v="299.98"/>
  </r>
  <r>
    <s v="TRX0176"/>
    <x v="55"/>
    <s v="CUST044"/>
    <s v="Cynthia Price"/>
    <s v="P008"/>
    <s v="Bookshelf"/>
    <x v="2"/>
    <n v="2"/>
    <n v="149.99"/>
    <s v="Debit Card"/>
    <x v="4"/>
    <x v="2"/>
    <d v="2022-04-16T00:00:00"/>
    <d v="1900-01-03T00:00:00"/>
    <d v="2024-08-31T00:00:00"/>
    <n v="299.98"/>
  </r>
  <r>
    <s v="TRX0101"/>
    <x v="56"/>
    <s v="CUST010"/>
    <s v="Maria Garcia"/>
    <s v="P010"/>
    <s v="Keyboard"/>
    <x v="0"/>
    <n v="1"/>
    <n v="89.99"/>
    <s v="Credit Card"/>
    <x v="2"/>
    <x v="2"/>
    <d v="2024-04-11T00:00:00"/>
    <d v="1900-01-01T00:00:00"/>
    <d v="2024-08-31T00:00:00"/>
    <n v="89.99"/>
  </r>
  <r>
    <s v="TRX0205"/>
    <x v="57"/>
    <s v="CUST025"/>
    <s v="Mark Carter"/>
    <s v="P007"/>
    <s v="Desk"/>
    <x v="2"/>
    <n v="5"/>
    <n v="299.99"/>
    <s v="Credit Card"/>
    <x v="2"/>
    <x v="0"/>
    <d v="2023-02-08T00:00:00"/>
    <d v="1900-01-02T00:00:00"/>
    <d v="2024-08-31T00:00:00"/>
    <n v="1499.95"/>
  </r>
  <r>
    <s v="TRX0020"/>
    <x v="58"/>
    <s v="CUST007"/>
    <s v="David Martinez"/>
    <s v="P003"/>
    <s v="Headphones"/>
    <x v="0"/>
    <n v="4"/>
    <n v="149.99"/>
    <s v="Debit Card"/>
    <x v="1"/>
    <x v="1"/>
    <d v="2022-09-16T00:00:00"/>
    <d v="1900-01-02T00:00:00"/>
    <d v="2024-08-31T00:00:00"/>
    <n v="599.96"/>
  </r>
  <r>
    <s v="TRX0075"/>
    <x v="58"/>
    <s v="CUST020"/>
    <s v="Margaret Wright"/>
    <s v="P009"/>
    <s v="Monitor"/>
    <x v="0"/>
    <n v="5"/>
    <n v="249.99"/>
    <s v="PayPal"/>
    <x v="4"/>
    <x v="1"/>
    <d v="2022-08-09T00:00:00"/>
    <d v="1900-01-02T00:00:00"/>
    <d v="2024-08-31T00:00:00"/>
    <n v="1249.95"/>
  </r>
  <r>
    <s v="TRX0098"/>
    <x v="58"/>
    <s v="CUST026"/>
    <s v="Karen Hill"/>
    <s v="P009"/>
    <s v="Monitor"/>
    <x v="0"/>
    <n v="3"/>
    <n v="249.99"/>
    <s v="PayPal"/>
    <x v="2"/>
    <x v="1"/>
    <d v="2021-09-26T00:00:00"/>
    <d v="1900-01-03T00:00:00"/>
    <d v="2024-08-31T00:00:00"/>
    <n v="749.97"/>
  </r>
  <r>
    <s v="TRX0247"/>
    <x v="58"/>
    <s v="CUST046"/>
    <s v="Kathleen Bennett"/>
    <s v="P006"/>
    <s v="Office Chair"/>
    <x v="2"/>
    <n v="4"/>
    <n v="199.99"/>
    <s v="Cash"/>
    <x v="2"/>
    <x v="2"/>
    <d v="2021-09-19T00:00:00"/>
    <d v="1900-01-03T00:00:00"/>
    <d v="2024-08-31T00:00:00"/>
    <n v="799.96"/>
  </r>
  <r>
    <s v="TRX0027"/>
    <x v="59"/>
    <s v="CUST028"/>
    <s v="Betty Campbell"/>
    <s v="P006"/>
    <s v="Office Chair"/>
    <x v="2"/>
    <n v="5"/>
    <n v="199.99"/>
    <s v="Cash"/>
    <x v="2"/>
    <x v="1"/>
    <d v="2023-03-06T00:00:00"/>
    <d v="1900-01-02T00:00:00"/>
    <d v="2024-08-31T00:00:00"/>
    <n v="999.95"/>
  </r>
  <r>
    <s v="TRX0140"/>
    <x v="60"/>
    <s v="CUST025"/>
    <s v="Mark Carter"/>
    <s v="P010"/>
    <s v="Keyboard"/>
    <x v="0"/>
    <n v="2"/>
    <n v="89.99"/>
    <s v="Cash"/>
    <x v="4"/>
    <x v="1"/>
    <d v="2023-02-15T00:00:00"/>
    <d v="1900-01-02T00:00:00"/>
    <d v="2024-08-31T00:00:00"/>
    <n v="179.98"/>
  </r>
  <r>
    <s v="TRX0132"/>
    <x v="61"/>
    <s v="CUST047"/>
    <s v="Gerald Murphy"/>
    <s v="P001"/>
    <s v="Laptop"/>
    <x v="0"/>
    <n v="5"/>
    <n v="899.99"/>
    <s v="Debit Card"/>
    <x v="4"/>
    <x v="0"/>
    <d v="2021-11-26T00:00:00"/>
    <d v="1900-01-03T00:00:00"/>
    <d v="2024-08-31T00:00:00"/>
    <n v="4499.95"/>
  </r>
  <r>
    <s v="TRX0031"/>
    <x v="61"/>
    <s v="CUST036"/>
    <s v="Nancy Collins"/>
    <s v="P003"/>
    <s v="Headphones"/>
    <x v="0"/>
    <n v="3"/>
    <n v="149.99"/>
    <s v="PayPal"/>
    <x v="4"/>
    <x v="0"/>
    <d v="2022-01-13T00:00:00"/>
    <d v="1900-01-03T00:00:00"/>
    <d v="2024-08-31T00:00:00"/>
    <n v="449.97"/>
  </r>
  <r>
    <s v="TRX0236"/>
    <x v="62"/>
    <s v="CUST044"/>
    <s v="Cynthia Price"/>
    <s v="P008"/>
    <s v="Bookshelf"/>
    <x v="2"/>
    <n v="5"/>
    <n v="149.99"/>
    <s v="Credit Card"/>
    <x v="0"/>
    <x v="0"/>
    <d v="2024-01-19T00:00:00"/>
    <d v="1900-01-01T00:00:00"/>
    <d v="2024-08-31T00:00:00"/>
    <n v="749.95"/>
  </r>
  <r>
    <s v="TRX0001"/>
    <x v="63"/>
    <s v="CUST039"/>
    <s v="Lawrence Reed"/>
    <s v="P004"/>
    <s v="Coffee Maker"/>
    <x v="1"/>
    <n v="3"/>
    <n v="79.989999999999995"/>
    <s v="Cash"/>
    <x v="0"/>
    <x v="1"/>
    <d v="2022-08-06T00:00:00"/>
    <d v="1900-01-02T00:00:00"/>
    <d v="2024-08-31T00:00:00"/>
    <n v="239.97"/>
  </r>
  <r>
    <s v="TRX0037"/>
    <x v="63"/>
    <s v="CUST035"/>
    <s v="Harry Morgan"/>
    <s v="P009"/>
    <s v="Monitor"/>
    <x v="0"/>
    <n v="2"/>
    <n v="249.99"/>
    <s v="Cash"/>
    <x v="1"/>
    <x v="2"/>
    <d v="2022-01-11T00:00:00"/>
    <d v="1900-01-03T00:00:00"/>
    <d v="2024-08-31T00:00:00"/>
    <n v="499.98"/>
  </r>
  <r>
    <s v="TRX0058"/>
    <x v="64"/>
    <s v="CUST047"/>
    <s v="Gerald Murphy"/>
    <s v="P002"/>
    <s v="Smartphone"/>
    <x v="0"/>
    <n v="1"/>
    <n v="699.99"/>
    <s v="Cash"/>
    <x v="0"/>
    <x v="1"/>
    <d v="2021-10-28T00:00:00"/>
    <d v="1900-01-03T00:00:00"/>
    <d v="2024-08-31T00:00:00"/>
    <n v="699.99"/>
  </r>
  <r>
    <s v="TRX0170"/>
    <x v="64"/>
    <s v="CUST034"/>
    <s v="Carol Evans"/>
    <s v="P003"/>
    <s v="Headphones"/>
    <x v="0"/>
    <n v="3"/>
    <n v="149.99"/>
    <s v="Cash"/>
    <x v="3"/>
    <x v="1"/>
    <d v="2023-10-13T00:00:00"/>
    <d v="1900-01-01T00:00:00"/>
    <d v="2024-08-31T00:00:00"/>
    <n v="449.97"/>
  </r>
  <r>
    <s v="TRX0248"/>
    <x v="65"/>
    <s v="CUST032"/>
    <s v="Sandra Phillips"/>
    <s v="P002"/>
    <s v="Smartphone"/>
    <x v="0"/>
    <n v="2"/>
    <n v="699.99"/>
    <s v="Credit Card"/>
    <x v="2"/>
    <x v="1"/>
    <d v="2021-08-13T00:00:00"/>
    <d v="1900-01-03T00:00:00"/>
    <d v="2024-08-31T00:00:00"/>
    <n v="1399.98"/>
  </r>
  <r>
    <s v="TRX0099"/>
    <x v="66"/>
    <s v="CUST034"/>
    <s v="Carol Evans"/>
    <s v="P009"/>
    <s v="Monitor"/>
    <x v="0"/>
    <n v="1"/>
    <n v="249.99"/>
    <s v="Credit Card"/>
    <x v="3"/>
    <x v="1"/>
    <d v="2022-05-04T00:00:00"/>
    <d v="1900-01-03T00:00:00"/>
    <d v="2024-09-30T00:00:00"/>
    <n v="249.99"/>
  </r>
  <r>
    <s v="TRX0074"/>
    <x v="66"/>
    <s v="CUST023"/>
    <s v="Paul Baker"/>
    <s v="P009"/>
    <s v="Monitor"/>
    <x v="0"/>
    <n v="1"/>
    <n v="249.99"/>
    <s v="Debit Card"/>
    <x v="2"/>
    <x v="1"/>
    <d v="2024-02-10T00:00:00"/>
    <d v="1900-01-01T00:00:00"/>
    <d v="2024-09-30T00:00:00"/>
    <n v="249.99"/>
  </r>
  <r>
    <s v="TRX0225"/>
    <x v="67"/>
    <s v="CUST039"/>
    <s v="Lawrence Reed"/>
    <s v="P002"/>
    <s v="Smartphone"/>
    <x v="0"/>
    <n v="2"/>
    <n v="699.99"/>
    <s v="Debit Card"/>
    <x v="0"/>
    <x v="1"/>
    <d v="2022-11-05T00:00:00"/>
    <d v="1900-01-02T00:00:00"/>
    <d v="2024-09-30T00:00:00"/>
    <n v="1399.98"/>
  </r>
  <r>
    <s v="TRX0100"/>
    <x v="68"/>
    <s v="CUST031"/>
    <s v="Steven Turner"/>
    <s v="P005"/>
    <s v="Blender"/>
    <x v="1"/>
    <n v="3"/>
    <n v="59.99"/>
    <s v="Credit Card"/>
    <x v="0"/>
    <x v="1"/>
    <d v="2022-06-05T00:00:00"/>
    <d v="1900-01-02T00:00:00"/>
    <d v="2024-09-30T00:00:00"/>
    <n v="179.97"/>
  </r>
  <r>
    <s v="TRX0142"/>
    <x v="69"/>
    <s v="CUST002"/>
    <s v="Emma Wilson"/>
    <s v="P005"/>
    <s v="Blender"/>
    <x v="1"/>
    <n v="3"/>
    <n v="59.99"/>
    <s v="PayPal"/>
    <x v="4"/>
    <x v="2"/>
    <d v="2022-07-06T00:00:00"/>
    <d v="1900-01-02T00:00:00"/>
    <d v="2024-09-30T00:00:00"/>
    <n v="179.97"/>
  </r>
  <r>
    <s v="TRX0112"/>
    <x v="69"/>
    <s v="CUST008"/>
    <s v="Jennifer Taylor"/>
    <s v="P004"/>
    <s v="Coffee Maker"/>
    <x v="1"/>
    <n v="4"/>
    <n v="79.989999999999995"/>
    <s v="Cash"/>
    <x v="2"/>
    <x v="0"/>
    <d v="2021-11-30T00:00:00"/>
    <d v="1900-01-03T00:00:00"/>
    <d v="2024-09-30T00:00:00"/>
    <n v="319.95999999999998"/>
  </r>
  <r>
    <s v="TRX0161"/>
    <x v="70"/>
    <s v="CUST017"/>
    <s v="Charles Allen"/>
    <s v="P004"/>
    <s v="Coffee Maker"/>
    <x v="1"/>
    <n v="1"/>
    <n v="79.989999999999995"/>
    <s v="Cash"/>
    <x v="3"/>
    <x v="0"/>
    <d v="2022-05-12T00:00:00"/>
    <d v="1900-01-03T00:00:00"/>
    <d v="2024-09-30T00:00:00"/>
    <n v="79.989999999999995"/>
  </r>
  <r>
    <s v="TRX0108"/>
    <x v="71"/>
    <s v="CUST024"/>
    <s v="Dorothy Nelson"/>
    <s v="P007"/>
    <s v="Desk"/>
    <x v="2"/>
    <n v="3"/>
    <n v="299.99"/>
    <s v="Credit Card"/>
    <x v="0"/>
    <x v="1"/>
    <d v="2021-10-25T00:00:00"/>
    <d v="1900-01-03T00:00:00"/>
    <d v="2024-09-30T00:00:00"/>
    <n v="899.97"/>
  </r>
  <r>
    <s v="TRX0211"/>
    <x v="72"/>
    <s v="CUST046"/>
    <s v="Kathleen Bennett"/>
    <s v="P010"/>
    <s v="Keyboard"/>
    <x v="0"/>
    <n v="2"/>
    <n v="89.99"/>
    <s v="Credit Card"/>
    <x v="1"/>
    <x v="1"/>
    <d v="2022-03-21T00:00:00"/>
    <d v="1900-01-03T00:00:00"/>
    <d v="2024-09-30T00:00:00"/>
    <n v="179.98"/>
  </r>
  <r>
    <s v="TRX0005"/>
    <x v="73"/>
    <s v="CUST042"/>
    <s v="Ruth Brooks"/>
    <s v="P003"/>
    <s v="Headphones"/>
    <x v="0"/>
    <n v="4"/>
    <n v="149.99"/>
    <s v="Cash"/>
    <x v="2"/>
    <x v="0"/>
    <d v="2022-12-14T00:00:00"/>
    <d v="1900-01-02T00:00:00"/>
    <d v="2024-09-30T00:00:00"/>
    <n v="599.96"/>
  </r>
  <r>
    <s v="TRX0195"/>
    <x v="74"/>
    <s v="CUST026"/>
    <s v="Karen Hill"/>
    <s v="P009"/>
    <s v="Monitor"/>
    <x v="0"/>
    <n v="2"/>
    <n v="249.99"/>
    <s v="PayPal"/>
    <x v="1"/>
    <x v="0"/>
    <d v="2023-03-08T00:00:00"/>
    <d v="1900-01-02T00:00:00"/>
    <d v="2024-09-30T00:00:00"/>
    <n v="499.98"/>
  </r>
  <r>
    <s v="TRX0054"/>
    <x v="74"/>
    <s v="CUST004"/>
    <s v="Sarah Davis"/>
    <s v="P006"/>
    <s v="Office Chair"/>
    <x v="2"/>
    <n v="4"/>
    <n v="199.99"/>
    <s v="Debit Card"/>
    <x v="4"/>
    <x v="0"/>
    <d v="2021-09-19T00:00:00"/>
    <d v="1900-01-03T00:00:00"/>
    <d v="2024-09-30T00:00:00"/>
    <n v="799.96"/>
  </r>
  <r>
    <s v="TRX0077"/>
    <x v="75"/>
    <s v="CUST019"/>
    <s v="Daniel King"/>
    <s v="P010"/>
    <s v="Keyboard"/>
    <x v="0"/>
    <n v="5"/>
    <n v="89.99"/>
    <s v="Credit Card"/>
    <x v="4"/>
    <x v="1"/>
    <d v="2021-09-07T00:00:00"/>
    <d v="1900-01-03T00:00:00"/>
    <d v="2024-09-30T00:00:00"/>
    <n v="449.95"/>
  </r>
  <r>
    <s v="TRX0111"/>
    <x v="75"/>
    <s v="CUST011"/>
    <s v="William White"/>
    <s v="P003"/>
    <s v="Headphones"/>
    <x v="0"/>
    <n v="1"/>
    <n v="149.99"/>
    <s v="PayPal"/>
    <x v="4"/>
    <x v="2"/>
    <d v="2021-10-13T00:00:00"/>
    <d v="1900-01-03T00:00:00"/>
    <d v="2024-09-30T00:00:00"/>
    <n v="149.99"/>
  </r>
  <r>
    <s v="TRX0123"/>
    <x v="75"/>
    <s v="CUST041"/>
    <s v="Peter Richardson"/>
    <s v="P002"/>
    <s v="Smartphone"/>
    <x v="0"/>
    <n v="4"/>
    <n v="699.99"/>
    <s v="PayPal"/>
    <x v="1"/>
    <x v="0"/>
    <d v="2022-02-26T00:00:00"/>
    <d v="1900-01-03T00:00:00"/>
    <d v="2024-09-30T00:00:00"/>
    <n v="2799.96"/>
  </r>
  <r>
    <s v="TRX0177"/>
    <x v="76"/>
    <s v="CUST032"/>
    <s v="Sandra Phillips"/>
    <s v="P001"/>
    <s v="Laptop"/>
    <x v="0"/>
    <n v="3"/>
    <n v="899.99"/>
    <s v="Credit Card"/>
    <x v="2"/>
    <x v="2"/>
    <d v="2023-08-19T00:00:00"/>
    <d v="1900-01-01T00:00:00"/>
    <d v="2024-09-30T00:00:00"/>
    <n v="2699.97"/>
  </r>
  <r>
    <s v="TRX0119"/>
    <x v="77"/>
    <s v="CUST014"/>
    <s v="Linda Martin"/>
    <s v="P008"/>
    <s v="Bookshelf"/>
    <x v="2"/>
    <n v="3"/>
    <n v="149.99"/>
    <s v="PayPal"/>
    <x v="4"/>
    <x v="0"/>
    <d v="2022-11-21T00:00:00"/>
    <d v="1900-01-02T00:00:00"/>
    <d v="2024-09-30T00:00:00"/>
    <n v="449.97"/>
  </r>
  <r>
    <s v="TRX0181"/>
    <x v="78"/>
    <s v="CUST012"/>
    <s v="Patricia Moore"/>
    <s v="P007"/>
    <s v="Desk"/>
    <x v="2"/>
    <n v="2"/>
    <n v="299.99"/>
    <s v="Debit Card"/>
    <x v="0"/>
    <x v="0"/>
    <d v="2022-01-08T00:00:00"/>
    <d v="1900-01-03T00:00:00"/>
    <d v="2024-09-30T00:00:00"/>
    <n v="599.98"/>
  </r>
  <r>
    <s v="TRX0129"/>
    <x v="79"/>
    <s v="CUST015"/>
    <s v="Richard Lee"/>
    <s v="P006"/>
    <s v="Office Chair"/>
    <x v="2"/>
    <n v="1"/>
    <n v="199.99"/>
    <s v="Debit Card"/>
    <x v="4"/>
    <x v="2"/>
    <d v="2023-01-27T00:00:00"/>
    <d v="1900-01-02T00:00:00"/>
    <d v="2024-09-30T00:00:00"/>
    <n v="199.99"/>
  </r>
  <r>
    <s v="TRX0174"/>
    <x v="80"/>
    <s v="CUST003"/>
    <s v="Michael Brown"/>
    <s v="P007"/>
    <s v="Desk"/>
    <x v="2"/>
    <n v="4"/>
    <n v="299.99"/>
    <s v="Cash"/>
    <x v="0"/>
    <x v="1"/>
    <d v="2021-09-21T00:00:00"/>
    <d v="1900-01-03T00:00:00"/>
    <d v="2024-10-31T00:00:00"/>
    <n v="1199.96"/>
  </r>
  <r>
    <s v="TRX0146"/>
    <x v="81"/>
    <s v="CUST010"/>
    <s v="Maria Garcia"/>
    <s v="P005"/>
    <s v="Blender"/>
    <x v="1"/>
    <n v="2"/>
    <n v="59.99"/>
    <s v="Credit Card"/>
    <x v="0"/>
    <x v="0"/>
    <d v="2022-01-18T00:00:00"/>
    <d v="1900-01-03T00:00:00"/>
    <d v="2024-10-31T00:00:00"/>
    <n v="119.98"/>
  </r>
  <r>
    <s v="TRX0203"/>
    <x v="81"/>
    <s v="CUST032"/>
    <s v="Sandra Phillips"/>
    <s v="P003"/>
    <s v="Headphones"/>
    <x v="0"/>
    <n v="4"/>
    <n v="149.99"/>
    <s v="Credit Card"/>
    <x v="2"/>
    <x v="1"/>
    <d v="2023-05-30T00:00:00"/>
    <d v="1900-01-01T00:00:00"/>
    <d v="2024-10-31T00:00:00"/>
    <n v="599.96"/>
  </r>
  <r>
    <s v="TRX0055"/>
    <x v="82"/>
    <s v="CUST016"/>
    <s v="Elizabeth Hall"/>
    <s v="P002"/>
    <s v="Smartphone"/>
    <x v="0"/>
    <n v="2"/>
    <n v="699.99"/>
    <s v="Debit Card"/>
    <x v="4"/>
    <x v="1"/>
    <d v="2023-12-14T00:00:00"/>
    <d v="1900-01-01T00:00:00"/>
    <d v="2024-10-31T00:00:00"/>
    <n v="1399.98"/>
  </r>
  <r>
    <s v="TRX0218"/>
    <x v="82"/>
    <s v="CUST034"/>
    <s v="Carol Evans"/>
    <s v="P008"/>
    <s v="Bookshelf"/>
    <x v="2"/>
    <n v="3"/>
    <n v="149.99"/>
    <s v="Credit Card"/>
    <x v="1"/>
    <x v="2"/>
    <d v="2023-01-14T00:00:00"/>
    <d v="1900-01-02T00:00:00"/>
    <d v="2024-10-31T00:00:00"/>
    <n v="449.97"/>
  </r>
  <r>
    <s v="TRX0085"/>
    <x v="83"/>
    <s v="CUST019"/>
    <s v="Daniel King"/>
    <s v="P007"/>
    <s v="Desk"/>
    <x v="2"/>
    <n v="3"/>
    <n v="299.99"/>
    <s v="Credit Card"/>
    <x v="0"/>
    <x v="2"/>
    <d v="2023-09-05T00:00:00"/>
    <d v="1900-01-01T00:00:00"/>
    <d v="2024-10-31T00:00:00"/>
    <n v="899.97"/>
  </r>
  <r>
    <s v="TRX0158"/>
    <x v="84"/>
    <s v="CUST027"/>
    <s v="George Adams"/>
    <s v="P001"/>
    <s v="Laptop"/>
    <x v="0"/>
    <n v="3"/>
    <n v="899.99"/>
    <s v="PayPal"/>
    <x v="3"/>
    <x v="0"/>
    <d v="2023-10-16T00:00:00"/>
    <d v="1900-01-01T00:00:00"/>
    <d v="2024-10-31T00:00:00"/>
    <n v="2699.97"/>
  </r>
  <r>
    <s v="TRX0173"/>
    <x v="85"/>
    <s v="CUST018"/>
    <s v="Barbara Young"/>
    <s v="P002"/>
    <s v="Smartphone"/>
    <x v="0"/>
    <n v="5"/>
    <n v="699.99"/>
    <s v="Cash"/>
    <x v="4"/>
    <x v="2"/>
    <d v="2023-03-23T00:00:00"/>
    <d v="1900-01-02T00:00:00"/>
    <d v="2024-10-31T00:00:00"/>
    <n v="3499.95"/>
  </r>
  <r>
    <s v="TRX0034"/>
    <x v="85"/>
    <s v="CUST049"/>
    <s v="Raymond Ross"/>
    <s v="P002"/>
    <s v="Smartphone"/>
    <x v="0"/>
    <n v="4"/>
    <n v="699.99"/>
    <s v="Credit Card"/>
    <x v="0"/>
    <x v="0"/>
    <d v="2024-04-03T00:00:00"/>
    <d v="1900-01-01T00:00:00"/>
    <d v="2024-10-31T00:00:00"/>
    <n v="2799.96"/>
  </r>
  <r>
    <s v="TRX0189"/>
    <x v="85"/>
    <s v="CUST040"/>
    <s v="Sharon Butler"/>
    <s v="P001"/>
    <s v="Laptop"/>
    <x v="0"/>
    <n v="1"/>
    <n v="899.99"/>
    <s v="Credit Card"/>
    <x v="4"/>
    <x v="2"/>
    <d v="2024-03-18T00:00:00"/>
    <d v="1900-01-01T00:00:00"/>
    <d v="2024-10-31T00:00:00"/>
    <n v="899.99"/>
  </r>
  <r>
    <s v="TRX0190"/>
    <x v="86"/>
    <s v="CUST039"/>
    <s v="Lawrence Reed"/>
    <s v="P003"/>
    <s v="Headphones"/>
    <x v="0"/>
    <n v="2"/>
    <n v="149.99"/>
    <s v="Credit Card"/>
    <x v="3"/>
    <x v="0"/>
    <d v="2022-12-21T00:00:00"/>
    <d v="1900-01-02T00:00:00"/>
    <d v="2024-10-31T00:00:00"/>
    <n v="299.98"/>
  </r>
  <r>
    <s v="TRX0079"/>
    <x v="87"/>
    <s v="CUST039"/>
    <s v="Lawrence Reed"/>
    <s v="P010"/>
    <s v="Keyboard"/>
    <x v="0"/>
    <n v="3"/>
    <n v="89.99"/>
    <s v="PayPal"/>
    <x v="0"/>
    <x v="0"/>
    <d v="2021-12-21T00:00:00"/>
    <d v="1900-01-03T00:00:00"/>
    <d v="2024-10-31T00:00:00"/>
    <n v="269.97000000000003"/>
  </r>
  <r>
    <s v="TRX0095"/>
    <x v="88"/>
    <s v="CUST046"/>
    <s v="Kathleen Bennett"/>
    <s v="P003"/>
    <s v="Headphones"/>
    <x v="0"/>
    <n v="2"/>
    <n v="149.99"/>
    <s v="PayPal"/>
    <x v="0"/>
    <x v="0"/>
    <d v="2021-10-04T00:00:00"/>
    <d v="1900-01-03T00:00:00"/>
    <d v="2024-10-31T00:00:00"/>
    <n v="299.98"/>
  </r>
  <r>
    <s v="TRX0009"/>
    <x v="88"/>
    <s v="CUST004"/>
    <s v="Sarah Davis"/>
    <s v="P002"/>
    <s v="Smartphone"/>
    <x v="0"/>
    <n v="2"/>
    <n v="699.99"/>
    <s v="Cash"/>
    <x v="0"/>
    <x v="0"/>
    <d v="2023-03-07T00:00:00"/>
    <d v="1900-01-02T00:00:00"/>
    <d v="2024-10-31T00:00:00"/>
    <n v="1399.98"/>
  </r>
  <r>
    <s v="TRX0167"/>
    <x v="89"/>
    <s v="CUST028"/>
    <s v="Betty Campbell"/>
    <s v="P002"/>
    <s v="Smartphone"/>
    <x v="0"/>
    <n v="5"/>
    <n v="699.99"/>
    <s v="Cash"/>
    <x v="2"/>
    <x v="1"/>
    <d v="2022-03-15T00:00:00"/>
    <d v="1900-01-03T00:00:00"/>
    <d v="2024-10-31T00:00:00"/>
    <n v="3499.95"/>
  </r>
  <r>
    <s v="TRX0153"/>
    <x v="90"/>
    <s v="CUST049"/>
    <s v="Raymond Ross"/>
    <s v="P010"/>
    <s v="Keyboard"/>
    <x v="0"/>
    <n v="3"/>
    <n v="89.99"/>
    <s v="Credit Card"/>
    <x v="2"/>
    <x v="2"/>
    <d v="2022-02-23T00:00:00"/>
    <d v="1900-01-03T00:00:00"/>
    <d v="2024-10-31T00:00:00"/>
    <n v="269.97000000000003"/>
  </r>
  <r>
    <s v="TRX0057"/>
    <x v="91"/>
    <s v="CUST023"/>
    <s v="Paul Baker"/>
    <s v="P009"/>
    <s v="Monitor"/>
    <x v="0"/>
    <n v="5"/>
    <n v="249.99"/>
    <s v="Credit Card"/>
    <x v="1"/>
    <x v="2"/>
    <d v="2022-11-16T00:00:00"/>
    <d v="1900-01-02T00:00:00"/>
    <d v="2024-11-30T00:00:00"/>
    <n v="1249.95"/>
  </r>
  <r>
    <s v="TRX0017"/>
    <x v="92"/>
    <s v="CUST026"/>
    <s v="Karen Hill"/>
    <s v="P007"/>
    <s v="Desk"/>
    <x v="2"/>
    <n v="3"/>
    <n v="299.99"/>
    <s v="Credit Card"/>
    <x v="1"/>
    <x v="2"/>
    <d v="2021-11-02T00:00:00"/>
    <d v="1900-01-03T00:00:00"/>
    <d v="2024-11-30T00:00:00"/>
    <n v="899.97"/>
  </r>
  <r>
    <s v="TRX0060"/>
    <x v="93"/>
    <s v="CUST012"/>
    <s v="Patricia Moore"/>
    <s v="P010"/>
    <s v="Keyboard"/>
    <x v="0"/>
    <n v="3"/>
    <n v="89.99"/>
    <s v="Credit Card"/>
    <x v="2"/>
    <x v="1"/>
    <d v="2021-08-12T00:00:00"/>
    <d v="1900-01-03T00:00:00"/>
    <d v="2024-11-30T00:00:00"/>
    <n v="269.97000000000003"/>
  </r>
  <r>
    <s v="TRX0109"/>
    <x v="94"/>
    <s v="CUST010"/>
    <s v="Maria Garcia"/>
    <s v="P008"/>
    <s v="Bookshelf"/>
    <x v="2"/>
    <n v="2"/>
    <n v="149.99"/>
    <s v="Credit Card"/>
    <x v="3"/>
    <x v="1"/>
    <d v="2022-10-14T00:00:00"/>
    <d v="1900-01-02T00:00:00"/>
    <d v="2024-11-30T00:00:00"/>
    <n v="299.98"/>
  </r>
  <r>
    <s v="TRX0090"/>
    <x v="95"/>
    <s v="CUST020"/>
    <s v="Margaret Wright"/>
    <s v="P009"/>
    <s v="Monitor"/>
    <x v="0"/>
    <n v="1"/>
    <n v="249.99"/>
    <s v="Credit Card"/>
    <x v="2"/>
    <x v="1"/>
    <d v="2022-09-24T00:00:00"/>
    <d v="1900-01-02T00:00:00"/>
    <d v="2024-11-30T00:00:00"/>
    <n v="249.99"/>
  </r>
  <r>
    <s v="TRX0035"/>
    <x v="96"/>
    <s v="CUST041"/>
    <s v="Peter Richardson"/>
    <s v="P003"/>
    <s v="Headphones"/>
    <x v="0"/>
    <n v="3"/>
    <n v="149.99"/>
    <s v="Cash"/>
    <x v="2"/>
    <x v="0"/>
    <d v="2022-07-27T00:00:00"/>
    <d v="1900-01-02T00:00:00"/>
    <d v="2024-11-30T00:00:00"/>
    <n v="449.97"/>
  </r>
  <r>
    <s v="TRX0172"/>
    <x v="96"/>
    <s v="CUST023"/>
    <s v="Paul Baker"/>
    <s v="P005"/>
    <s v="Blender"/>
    <x v="1"/>
    <n v="5"/>
    <n v="59.99"/>
    <s v="PayPal"/>
    <x v="3"/>
    <x v="1"/>
    <d v="2022-05-13T00:00:00"/>
    <d v="1900-01-03T00:00:00"/>
    <d v="2024-11-30T00:00:00"/>
    <n v="299.95"/>
  </r>
  <r>
    <s v="TRX0076"/>
    <x v="96"/>
    <s v="CUST012"/>
    <s v="Patricia Moore"/>
    <s v="P009"/>
    <s v="Monitor"/>
    <x v="0"/>
    <n v="4"/>
    <n v="249.99"/>
    <s v="Credit Card"/>
    <x v="3"/>
    <x v="2"/>
    <d v="2022-04-08T00:00:00"/>
    <d v="1900-01-03T00:00:00"/>
    <d v="2024-11-30T00:00:00"/>
    <n v="999.96"/>
  </r>
  <r>
    <s v="TRX0210"/>
    <x v="97"/>
    <s v="CUST004"/>
    <s v="Sarah Davis"/>
    <s v="P008"/>
    <s v="Bookshelf"/>
    <x v="2"/>
    <n v="5"/>
    <n v="149.99"/>
    <s v="PayPal"/>
    <x v="0"/>
    <x v="0"/>
    <d v="2022-12-06T00:00:00"/>
    <d v="1900-01-02T00:00:00"/>
    <d v="2024-11-30T00:00:00"/>
    <n v="749.95"/>
  </r>
  <r>
    <s v="TRX0149"/>
    <x v="97"/>
    <s v="CUST027"/>
    <s v="George Adams"/>
    <s v="P005"/>
    <s v="Blender"/>
    <x v="1"/>
    <n v="3"/>
    <n v="59.99"/>
    <s v="Debit Card"/>
    <x v="1"/>
    <x v="2"/>
    <d v="2023-11-30T00:00:00"/>
    <d v="1900-01-01T00:00:00"/>
    <d v="2024-11-30T00:00:00"/>
    <n v="179.97"/>
  </r>
  <r>
    <s v="TRX0073"/>
    <x v="98"/>
    <s v="CUST032"/>
    <s v="Sandra Phillips"/>
    <s v="P008"/>
    <s v="Bookshelf"/>
    <x v="2"/>
    <n v="5"/>
    <n v="149.99"/>
    <s v="Cash"/>
    <x v="2"/>
    <x v="0"/>
    <d v="2022-11-04T00:00:00"/>
    <d v="1900-01-02T00:00:00"/>
    <d v="2024-11-30T00:00:00"/>
    <n v="749.95"/>
  </r>
  <r>
    <s v="TRX0033"/>
    <x v="98"/>
    <s v="CUST025"/>
    <s v="Mark Carter"/>
    <s v="P002"/>
    <s v="Smartphone"/>
    <x v="0"/>
    <n v="2"/>
    <n v="699.99"/>
    <s v="PayPal"/>
    <x v="3"/>
    <x v="2"/>
    <d v="2022-07-28T00:00:00"/>
    <d v="1900-01-02T00:00:00"/>
    <d v="2024-11-30T00:00:00"/>
    <n v="1399.98"/>
  </r>
  <r>
    <s v="TRX0160"/>
    <x v="99"/>
    <s v="CUST029"/>
    <s v="Edward Mitchell"/>
    <s v="P006"/>
    <s v="Office Chair"/>
    <x v="2"/>
    <n v="4"/>
    <n v="199.99"/>
    <s v="Debit Card"/>
    <x v="0"/>
    <x v="1"/>
    <d v="2021-08-19T00:00:00"/>
    <d v="1900-01-03T00:00:00"/>
    <d v="2024-11-30T00:00:00"/>
    <n v="799.96"/>
  </r>
  <r>
    <s v="TRX0145"/>
    <x v="100"/>
    <s v="CUST033"/>
    <s v="Frank Torres"/>
    <s v="P005"/>
    <s v="Blender"/>
    <x v="1"/>
    <n v="1"/>
    <n v="59.99"/>
    <s v="Debit Card"/>
    <x v="3"/>
    <x v="2"/>
    <d v="2021-12-30T00:00:00"/>
    <d v="1900-01-03T00:00:00"/>
    <d v="2024-11-30T00:00:00"/>
    <n v="59.99"/>
  </r>
  <r>
    <s v="TRX0148"/>
    <x v="100"/>
    <s v="CUST004"/>
    <s v="Sarah Davis"/>
    <s v="P002"/>
    <s v="Smartphone"/>
    <x v="0"/>
    <n v="3"/>
    <n v="699.99"/>
    <s v="PayPal"/>
    <x v="3"/>
    <x v="2"/>
    <d v="2022-01-22T00:00:00"/>
    <d v="1900-01-03T00:00:00"/>
    <d v="2024-11-30T00:00:00"/>
    <n v="2099.9699999999998"/>
  </r>
  <r>
    <s v="TRX0012"/>
    <x v="101"/>
    <s v="CUST045"/>
    <s v="Douglas Watson"/>
    <s v="P009"/>
    <s v="Monitor"/>
    <x v="0"/>
    <n v="5"/>
    <n v="249.99"/>
    <s v="Credit Card"/>
    <x v="2"/>
    <x v="0"/>
    <d v="2022-11-08T00:00:00"/>
    <d v="1900-01-02T00:00:00"/>
    <d v="2024-11-30T00:00:00"/>
    <n v="1249.95"/>
  </r>
  <r>
    <s v="TRX0206"/>
    <x v="102"/>
    <s v="CUST014"/>
    <s v="Linda Martin"/>
    <s v="P008"/>
    <s v="Bookshelf"/>
    <x v="2"/>
    <n v="2"/>
    <n v="149.99"/>
    <s v="Cash"/>
    <x v="1"/>
    <x v="2"/>
    <d v="2023-06-24T00:00:00"/>
    <d v="1900-01-01T00:00:00"/>
    <d v="2024-11-30T00:00:00"/>
    <n v="299.98"/>
  </r>
  <r>
    <s v="TRX0045"/>
    <x v="103"/>
    <s v="CUST021"/>
    <s v="Kevin Scott"/>
    <s v="P007"/>
    <s v="Desk"/>
    <x v="2"/>
    <n v="3"/>
    <n v="299.99"/>
    <s v="Cash"/>
    <x v="1"/>
    <x v="1"/>
    <d v="2022-04-08T00:00:00"/>
    <d v="1900-01-03T00:00:00"/>
    <d v="2024-12-31T00:00:00"/>
    <n v="899.97"/>
  </r>
  <r>
    <s v="TRX0094"/>
    <x v="103"/>
    <s v="CUST017"/>
    <s v="Charles Allen"/>
    <s v="P009"/>
    <s v="Monitor"/>
    <x v="0"/>
    <n v="5"/>
    <n v="249.99"/>
    <s v="Cash"/>
    <x v="0"/>
    <x v="1"/>
    <d v="2021-10-16T00:00:00"/>
    <d v="1900-01-03T00:00:00"/>
    <d v="2024-12-31T00:00:00"/>
    <n v="1249.95"/>
  </r>
  <r>
    <s v="TRX0133"/>
    <x v="103"/>
    <s v="CUST013"/>
    <s v="Joseph Jackson"/>
    <s v="P003"/>
    <s v="Headphones"/>
    <x v="0"/>
    <n v="2"/>
    <n v="149.99"/>
    <s v="Cash"/>
    <x v="1"/>
    <x v="1"/>
    <d v="2021-10-06T00:00:00"/>
    <d v="1900-01-03T00:00:00"/>
    <d v="2024-12-31T00:00:00"/>
    <n v="299.98"/>
  </r>
  <r>
    <s v="TRX0201"/>
    <x v="103"/>
    <s v="CUST025"/>
    <s v="Mark Carter"/>
    <s v="P002"/>
    <s v="Smartphone"/>
    <x v="0"/>
    <n v="5"/>
    <n v="699.99"/>
    <s v="Debit Card"/>
    <x v="3"/>
    <x v="2"/>
    <d v="2023-01-18T00:00:00"/>
    <d v="1900-01-02T00:00:00"/>
    <d v="2024-12-31T00:00:00"/>
    <n v="3499.95"/>
  </r>
  <r>
    <s v="TRX0137"/>
    <x v="104"/>
    <s v="CUST011"/>
    <s v="William White"/>
    <s v="P009"/>
    <s v="Monitor"/>
    <x v="0"/>
    <n v="4"/>
    <n v="249.99"/>
    <s v="PayPal"/>
    <x v="4"/>
    <x v="1"/>
    <d v="2023-06-21T00:00:00"/>
    <d v="1900-01-01T00:00:00"/>
    <d v="2024-12-31T00:00:00"/>
    <n v="999.96"/>
  </r>
  <r>
    <s v="TRX0066"/>
    <x v="105"/>
    <s v="CUST024"/>
    <s v="Dorothy Nelson"/>
    <s v="P002"/>
    <s v="Smartphone"/>
    <x v="0"/>
    <n v="4"/>
    <n v="699.99"/>
    <s v="Credit Card"/>
    <x v="2"/>
    <x v="1"/>
    <d v="2022-05-22T00:00:00"/>
    <d v="1900-01-03T00:00:00"/>
    <d v="2024-12-31T00:00:00"/>
    <n v="2799.96"/>
  </r>
  <r>
    <s v="TRX0180"/>
    <x v="106"/>
    <s v="CUST036"/>
    <s v="Nancy Collins"/>
    <s v="P009"/>
    <s v="Monitor"/>
    <x v="0"/>
    <n v="2"/>
    <n v="249.99"/>
    <s v="Credit Card"/>
    <x v="0"/>
    <x v="1"/>
    <d v="2021-07-19T00:00:00"/>
    <d v="1900-01-03T00:00:00"/>
    <d v="2024-12-31T00:00:00"/>
    <n v="499.98"/>
  </r>
  <r>
    <s v="TRX0082"/>
    <x v="106"/>
    <s v="CUST005"/>
    <s v="James Johnson"/>
    <s v="P005"/>
    <s v="Blender"/>
    <x v="1"/>
    <n v="3"/>
    <n v="59.99"/>
    <s v="Cash"/>
    <x v="0"/>
    <x v="1"/>
    <d v="2023-05-06T00:00:00"/>
    <d v="1900-01-02T00:00:00"/>
    <d v="2024-12-31T00:00:00"/>
    <n v="179.97"/>
  </r>
  <r>
    <s v="TRX0036"/>
    <x v="106"/>
    <s v="CUST008"/>
    <s v="Jennifer Taylor"/>
    <s v="P004"/>
    <s v="Coffee Maker"/>
    <x v="1"/>
    <n v="4"/>
    <n v="79.989999999999995"/>
    <s v="Debit Card"/>
    <x v="4"/>
    <x v="2"/>
    <d v="2022-12-26T00:00:00"/>
    <d v="1900-01-02T00:00:00"/>
    <d v="2024-12-31T00:00:00"/>
    <n v="319.95999999999998"/>
  </r>
  <r>
    <s v="TRX0198"/>
    <x v="107"/>
    <s v="CUST030"/>
    <s v="Helen Roberts"/>
    <s v="P004"/>
    <s v="Coffee Maker"/>
    <x v="1"/>
    <n v="3"/>
    <n v="79.989999999999995"/>
    <s v="Debit Card"/>
    <x v="4"/>
    <x v="2"/>
    <d v="2022-08-06T00:00:00"/>
    <d v="1900-01-02T00:00:00"/>
    <d v="2024-12-31T00:00:00"/>
    <n v="239.97"/>
  </r>
  <r>
    <s v="TRX0032"/>
    <x v="108"/>
    <s v="CUST041"/>
    <s v="Peter Richardson"/>
    <s v="P001"/>
    <s v="Laptop"/>
    <x v="0"/>
    <n v="2"/>
    <n v="899.99"/>
    <s v="Cash"/>
    <x v="2"/>
    <x v="0"/>
    <d v="2021-07-29T00:00:00"/>
    <d v="1900-01-03T00:00:00"/>
    <d v="2024-12-31T00:00:00"/>
    <n v="1799.98"/>
  </r>
  <r>
    <s v="TRX0081"/>
    <x v="109"/>
    <s v="CUST007"/>
    <s v="David Martinez"/>
    <s v="P008"/>
    <s v="Bookshelf"/>
    <x v="2"/>
    <n v="1"/>
    <n v="149.99"/>
    <s v="Debit Card"/>
    <x v="4"/>
    <x v="2"/>
    <d v="2023-10-01T00:00:00"/>
    <d v="1900-01-01T00:00:00"/>
    <d v="2024-12-31T00:00:00"/>
    <n v="149.99"/>
  </r>
  <r>
    <s v="TRX0224"/>
    <x v="109"/>
    <s v="CUST031"/>
    <s v="Steven Turner"/>
    <s v="P007"/>
    <s v="Desk"/>
    <x v="2"/>
    <n v="2"/>
    <n v="299.99"/>
    <s v="Cash"/>
    <x v="4"/>
    <x v="1"/>
    <d v="2022-06-12T00:00:00"/>
    <d v="1900-01-02T00:00:00"/>
    <d v="2024-12-31T00:00:00"/>
    <n v="599.98"/>
  </r>
  <r>
    <s v="TRX0028"/>
    <x v="110"/>
    <s v="CUST002"/>
    <s v="Emma Wilson"/>
    <s v="P005"/>
    <s v="Blender"/>
    <x v="1"/>
    <n v="2"/>
    <n v="59.99"/>
    <s v="Cash"/>
    <x v="3"/>
    <x v="0"/>
    <d v="2023-09-22T00:00:00"/>
    <d v="1900-01-01T00:00:00"/>
    <d v="2024-12-31T00:00:00"/>
    <n v="119.98"/>
  </r>
  <r>
    <s v="TRX0183"/>
    <x v="111"/>
    <s v="CUST007"/>
    <s v="David Martinez"/>
    <s v="P010"/>
    <s v="Keyboard"/>
    <x v="0"/>
    <n v="1"/>
    <n v="89.99"/>
    <s v="Debit Card"/>
    <x v="0"/>
    <x v="2"/>
    <d v="2022-07-18T00:00:00"/>
    <d v="1900-01-02T00:00:00"/>
    <d v="2024-12-31T00:00:00"/>
    <n v="89.99"/>
  </r>
  <r>
    <s v="TRX0163"/>
    <x v="111"/>
    <s v="CUST019"/>
    <s v="Daniel King"/>
    <s v="P001"/>
    <s v="Laptop"/>
    <x v="0"/>
    <n v="5"/>
    <n v="899.99"/>
    <s v="Debit Card"/>
    <x v="4"/>
    <x v="2"/>
    <d v="2022-03-05T00:00:00"/>
    <d v="1900-01-03T00:00:00"/>
    <d v="2024-12-31T00:00:00"/>
    <n v="4499.95"/>
  </r>
  <r>
    <s v="TRX0046"/>
    <x v="112"/>
    <s v="CUST003"/>
    <s v="Michael Brown"/>
    <s v="P008"/>
    <s v="Bookshelf"/>
    <x v="2"/>
    <n v="2"/>
    <n v="149.99"/>
    <s v="Cash"/>
    <x v="1"/>
    <x v="0"/>
    <d v="2023-11-09T00:00:00"/>
    <d v="1900-01-01T00:00:00"/>
    <d v="2024-12-31T00:00:00"/>
    <n v="299.98"/>
  </r>
  <r>
    <s v="TRX0164"/>
    <x v="113"/>
    <s v="CUST014"/>
    <s v="Linda Martin"/>
    <s v="P003"/>
    <s v="Headphones"/>
    <x v="0"/>
    <n v="2"/>
    <n v="149.99"/>
    <s v="Debit Card"/>
    <x v="3"/>
    <x v="1"/>
    <d v="2023-12-20T00:00:00"/>
    <d v="1900-01-01T00:00:00"/>
    <d v="2024-12-31T00:00:00"/>
    <n v="299.98"/>
  </r>
  <r>
    <s v="TRX0008"/>
    <x v="113"/>
    <s v="CUST007"/>
    <s v="David Martinez"/>
    <s v="P008"/>
    <s v="Bookshelf"/>
    <x v="2"/>
    <n v="3"/>
    <n v="149.99"/>
    <s v="Debit Card"/>
    <x v="2"/>
    <x v="2"/>
    <d v="2021-11-22T00:00:00"/>
    <d v="1900-01-03T00:00:00"/>
    <d v="2024-12-31T00:00:00"/>
    <n v="449.97"/>
  </r>
  <r>
    <s v="TRX0171"/>
    <x v="114"/>
    <s v="CUST021"/>
    <s v="Kevin Scott"/>
    <s v="P007"/>
    <s v="Desk"/>
    <x v="2"/>
    <n v="2"/>
    <n v="299.99"/>
    <s v="PayPal"/>
    <x v="1"/>
    <x v="0"/>
    <d v="2022-06-09T00:00:00"/>
    <d v="1900-01-02T00:00:00"/>
    <d v="2024-12-31T00:00:00"/>
    <n v="599.98"/>
  </r>
  <r>
    <s v="TRX0143"/>
    <x v="115"/>
    <s v="CUST003"/>
    <s v="Michael Brown"/>
    <s v="P007"/>
    <s v="Desk"/>
    <x v="2"/>
    <n v="2"/>
    <n v="299.99"/>
    <s v="Cash"/>
    <x v="3"/>
    <x v="0"/>
    <d v="2022-07-29T00:00:00"/>
    <d v="1900-01-02T00:00:00"/>
    <d v="2024-12-31T00:00:00"/>
    <n v="599.98"/>
  </r>
  <r>
    <s v="TRX0165"/>
    <x v="115"/>
    <s v="CUST030"/>
    <s v="Helen Roberts"/>
    <s v="P006"/>
    <s v="Office Chair"/>
    <x v="2"/>
    <n v="4"/>
    <n v="199.99"/>
    <s v="Credit Card"/>
    <x v="0"/>
    <x v="0"/>
    <d v="2021-11-23T00:00:00"/>
    <d v="1900-01-03T00:00:00"/>
    <d v="2024-12-31T00:00:00"/>
    <n v="799.96"/>
  </r>
  <r>
    <s v="TRX0156"/>
    <x v="116"/>
    <s v="CUST009"/>
    <s v="Robert Thomas"/>
    <s v="P010"/>
    <s v="Keyboard"/>
    <x v="0"/>
    <n v="1"/>
    <n v="89.99"/>
    <s v="Credit Card"/>
    <x v="1"/>
    <x v="1"/>
    <d v="2022-01-30T00:00:00"/>
    <d v="1900-01-03T00:00:00"/>
    <d v="2024-12-31T00:00:00"/>
    <n v="89.99"/>
  </r>
  <r>
    <s v="TRX0147"/>
    <x v="116"/>
    <s v="CUST036"/>
    <s v="Nancy Collins"/>
    <s v="P008"/>
    <s v="Bookshelf"/>
    <x v="2"/>
    <n v="5"/>
    <n v="149.99"/>
    <s v="Cash"/>
    <x v="0"/>
    <x v="1"/>
    <d v="2024-02-25T00:00:00"/>
    <d v="1900-01-01T00:00:00"/>
    <d v="2024-12-31T00:00:00"/>
    <n v="749.95"/>
  </r>
  <r>
    <s v="TRX0207"/>
    <x v="117"/>
    <s v="CUST025"/>
    <s v="Mark Carter"/>
    <s v="P001"/>
    <s v="Laptop"/>
    <x v="0"/>
    <n v="1"/>
    <n v="899.99"/>
    <s v="PayPal"/>
    <x v="2"/>
    <x v="1"/>
    <d v="2023-05-04T00:00:00"/>
    <d v="1900-01-02T00:00:00"/>
    <d v="2024-12-31T00:00:00"/>
    <n v="899.99"/>
  </r>
  <r>
    <s v="TRX0056"/>
    <x v="118"/>
    <s v="CUST019"/>
    <s v="Daniel King"/>
    <s v="P010"/>
    <s v="Keyboard"/>
    <x v="0"/>
    <n v="2"/>
    <n v="89.99"/>
    <s v="Credit Card"/>
    <x v="1"/>
    <x v="1"/>
    <d v="2022-01-03T00:00:00"/>
    <d v="1900-01-03T00:00:00"/>
    <d v="2025-01-31T00:00:00"/>
    <n v="179.98"/>
  </r>
  <r>
    <s v="TRX0026"/>
    <x v="119"/>
    <s v="CUST037"/>
    <s v="Arthur Edwards"/>
    <s v="P001"/>
    <s v="Laptop"/>
    <x v="0"/>
    <n v="1"/>
    <n v="899.99"/>
    <s v="PayPal"/>
    <x v="2"/>
    <x v="2"/>
    <d v="2022-07-10T00:00:00"/>
    <d v="1900-01-02T00:00:00"/>
    <d v="2025-01-31T00:00:00"/>
    <n v="899.99"/>
  </r>
  <r>
    <s v="TRX0237"/>
    <x v="120"/>
    <s v="CUST006"/>
    <s v="Lisa Anderson"/>
    <s v="P003"/>
    <s v="Headphones"/>
    <x v="0"/>
    <n v="5"/>
    <n v="149.99"/>
    <s v="PayPal"/>
    <x v="4"/>
    <x v="1"/>
    <d v="2022-09-20T00:00:00"/>
    <d v="1900-01-02T00:00:00"/>
    <d v="2025-01-31T00:00:00"/>
    <n v="749.95"/>
  </r>
  <r>
    <s v="TRX0091"/>
    <x v="120"/>
    <s v="CUST003"/>
    <s v="Michael Brown"/>
    <s v="P007"/>
    <s v="Desk"/>
    <x v="2"/>
    <n v="3"/>
    <n v="299.99"/>
    <s v="Cash"/>
    <x v="1"/>
    <x v="2"/>
    <d v="2021-08-14T00:00:00"/>
    <d v="1900-01-03T00:00:00"/>
    <d v="2025-01-31T00:00:00"/>
    <n v="899.97"/>
  </r>
  <r>
    <s v="TRX0125"/>
    <x v="121"/>
    <s v="CUST026"/>
    <s v="Karen Hill"/>
    <s v="P002"/>
    <s v="Smartphone"/>
    <x v="0"/>
    <n v="3"/>
    <n v="699.99"/>
    <s v="Credit Card"/>
    <x v="0"/>
    <x v="1"/>
    <d v="2023-06-28T00:00:00"/>
    <d v="1900-01-01T00:00:00"/>
    <d v="2025-01-31T00:00:00"/>
    <n v="2099.9699999999998"/>
  </r>
  <r>
    <s v="TRX0223"/>
    <x v="122"/>
    <s v="CUST036"/>
    <s v="Nancy Collins"/>
    <s v="P006"/>
    <s v="Office Chair"/>
    <x v="2"/>
    <n v="5"/>
    <n v="199.99"/>
    <s v="PayPal"/>
    <x v="0"/>
    <x v="2"/>
    <d v="2022-03-13T00:00:00"/>
    <d v="1900-01-03T00:00:00"/>
    <d v="2025-01-31T00:00:00"/>
    <n v="999.95"/>
  </r>
  <r>
    <s v="TRX0243"/>
    <x v="122"/>
    <s v="CUST048"/>
    <s v="Virginia Sanders"/>
    <s v="P009"/>
    <s v="Monitor"/>
    <x v="0"/>
    <n v="5"/>
    <n v="249.99"/>
    <s v="Credit Card"/>
    <x v="1"/>
    <x v="0"/>
    <d v="2024-02-08T00:00:00"/>
    <d v="1900-01-01T00:00:00"/>
    <d v="2025-01-31T00:00:00"/>
    <n v="1249.95"/>
  </r>
  <r>
    <s v="TRX0084"/>
    <x v="123"/>
    <s v="CUST031"/>
    <s v="Steven Turner"/>
    <s v="P003"/>
    <s v="Headphones"/>
    <x v="0"/>
    <n v="4"/>
    <n v="149.99"/>
    <s v="Debit Card"/>
    <x v="4"/>
    <x v="2"/>
    <d v="2021-12-06T00:00:00"/>
    <d v="1900-01-03T00:00:00"/>
    <d v="2025-01-31T00:00:00"/>
    <n v="599.96"/>
  </r>
  <r>
    <s v="TRX0238"/>
    <x v="123"/>
    <s v="CUST038"/>
    <s v="Michelle Rogers"/>
    <s v="P002"/>
    <s v="Smartphone"/>
    <x v="0"/>
    <n v="3"/>
    <n v="699.99"/>
    <s v="Cash"/>
    <x v="2"/>
    <x v="1"/>
    <d v="2022-02-10T00:00:00"/>
    <d v="1900-01-03T00:00:00"/>
    <d v="2025-01-31T00:00:00"/>
    <n v="2099.9699999999998"/>
  </r>
  <r>
    <s v="TRX0102"/>
    <x v="124"/>
    <s v="CUST045"/>
    <s v="Douglas Watson"/>
    <s v="P004"/>
    <s v="Coffee Maker"/>
    <x v="1"/>
    <n v="1"/>
    <n v="79.989999999999995"/>
    <s v="Credit Card"/>
    <x v="1"/>
    <x v="0"/>
    <d v="2024-01-31T00:00:00"/>
    <d v="1900-01-01T00:00:00"/>
    <d v="2025-01-31T00:00:00"/>
    <n v="79.989999999999995"/>
  </r>
  <r>
    <s v="TRX0022"/>
    <x v="124"/>
    <s v="CUST025"/>
    <s v="Mark Carter"/>
    <s v="P007"/>
    <s v="Desk"/>
    <x v="2"/>
    <n v="1"/>
    <n v="299.99"/>
    <s v="Credit Card"/>
    <x v="2"/>
    <x v="0"/>
    <d v="2021-08-28T00:00:00"/>
    <d v="1900-01-03T00:00:00"/>
    <d v="2025-01-31T00:00:00"/>
    <n v="299.99"/>
  </r>
  <r>
    <s v="TRX0087"/>
    <x v="125"/>
    <s v="CUST028"/>
    <s v="Betty Campbell"/>
    <s v="P009"/>
    <s v="Monitor"/>
    <x v="0"/>
    <n v="4"/>
    <n v="249.99"/>
    <s v="Credit Card"/>
    <x v="2"/>
    <x v="1"/>
    <d v="2021-09-21T00:00:00"/>
    <d v="1900-01-03T00:00:00"/>
    <d v="2025-01-31T00:00:00"/>
    <n v="999.96"/>
  </r>
  <r>
    <s v="TRX0107"/>
    <x v="125"/>
    <s v="CUST030"/>
    <s v="Helen Roberts"/>
    <s v="P003"/>
    <s v="Headphones"/>
    <x v="0"/>
    <n v="2"/>
    <n v="149.99"/>
    <s v="Cash"/>
    <x v="2"/>
    <x v="2"/>
    <d v="2022-12-18T00:00:00"/>
    <d v="1900-01-02T00:00:00"/>
    <d v="2025-01-31T00:00:00"/>
    <n v="299.98"/>
  </r>
  <r>
    <s v="TRX0051"/>
    <x v="125"/>
    <s v="CUST032"/>
    <s v="Sandra Phillips"/>
    <s v="P007"/>
    <s v="Desk"/>
    <x v="2"/>
    <n v="3"/>
    <n v="299.99"/>
    <s v="Credit Card"/>
    <x v="1"/>
    <x v="0"/>
    <d v="2023-10-05T00:00:00"/>
    <d v="1900-01-01T00:00:00"/>
    <d v="2025-01-31T00:00:00"/>
    <n v="899.97"/>
  </r>
  <r>
    <s v="TRX0106"/>
    <x v="126"/>
    <s v="CUST039"/>
    <s v="Lawrence Reed"/>
    <s v="P006"/>
    <s v="Office Chair"/>
    <x v="2"/>
    <n v="4"/>
    <n v="199.99"/>
    <s v="Debit Card"/>
    <x v="1"/>
    <x v="2"/>
    <d v="2021-12-14T00:00:00"/>
    <d v="1900-01-03T00:00:00"/>
    <d v="2025-01-31T00:00:00"/>
    <n v="799.96"/>
  </r>
  <r>
    <s v="TRX0059"/>
    <x v="126"/>
    <s v="CUST016"/>
    <s v="Elizabeth Hall"/>
    <s v="P007"/>
    <s v="Desk"/>
    <x v="2"/>
    <n v="5"/>
    <n v="299.99"/>
    <s v="Debit Card"/>
    <x v="0"/>
    <x v="0"/>
    <d v="2021-08-23T00:00:00"/>
    <d v="1900-01-03T00:00:00"/>
    <d v="2025-01-31T00:00:00"/>
    <n v="1499.95"/>
  </r>
  <r>
    <s v="TRX0072"/>
    <x v="126"/>
    <s v="CUST009"/>
    <s v="Robert Thomas"/>
    <s v="P008"/>
    <s v="Bookshelf"/>
    <x v="2"/>
    <n v="3"/>
    <n v="149.99"/>
    <s v="Credit Card"/>
    <x v="4"/>
    <x v="2"/>
    <d v="2021-07-18T00:00:00"/>
    <d v="1900-01-03T00:00:00"/>
    <d v="2025-01-31T00:00:00"/>
    <n v="449.97"/>
  </r>
  <r>
    <s v="TRX0110"/>
    <x v="127"/>
    <s v="CUST006"/>
    <s v="Lisa Anderson"/>
    <s v="P005"/>
    <s v="Blender"/>
    <x v="1"/>
    <n v="5"/>
    <n v="59.99"/>
    <s v="Debit Card"/>
    <x v="4"/>
    <x v="0"/>
    <d v="2022-03-22T00:00:00"/>
    <d v="1900-01-03T00:00:00"/>
    <d v="2025-01-31T00:00:00"/>
    <n v="299.95"/>
  </r>
  <r>
    <s v="TRX0126"/>
    <x v="128"/>
    <s v="CUST022"/>
    <s v="Susan Green"/>
    <s v="P005"/>
    <s v="Blender"/>
    <x v="1"/>
    <n v="4"/>
    <n v="59.99"/>
    <s v="Debit Card"/>
    <x v="4"/>
    <x v="2"/>
    <d v="2022-01-03T00:00:00"/>
    <d v="1900-01-03T00:00:00"/>
    <d v="2025-01-31T00:00:00"/>
    <n v="239.96"/>
  </r>
  <r>
    <s v="TRX0159"/>
    <x v="129"/>
    <s v="CUST024"/>
    <s v="Dorothy Nelson"/>
    <s v="P009"/>
    <s v="Monitor"/>
    <x v="0"/>
    <n v="4"/>
    <n v="249.99"/>
    <s v="Debit Card"/>
    <x v="0"/>
    <x v="1"/>
    <d v="2023-10-18T00:00:00"/>
    <d v="1900-01-01T00:00:00"/>
    <d v="2025-01-31T00:00:00"/>
    <n v="999.96"/>
  </r>
  <r>
    <s v="TRX0030"/>
    <x v="130"/>
    <s v="CUST011"/>
    <s v="William White"/>
    <s v="P001"/>
    <s v="Laptop"/>
    <x v="0"/>
    <n v="4"/>
    <n v="899.99"/>
    <s v="PayPal"/>
    <x v="0"/>
    <x v="0"/>
    <d v="2022-06-22T00:00:00"/>
    <d v="1900-01-02T00:00:00"/>
    <d v="2025-01-31T00:00:00"/>
    <n v="3599.96"/>
  </r>
  <r>
    <s v="TRX0178"/>
    <x v="130"/>
    <s v="CUST025"/>
    <s v="Mark Carter"/>
    <s v="P007"/>
    <s v="Desk"/>
    <x v="2"/>
    <n v="3"/>
    <n v="299.99"/>
    <s v="Debit Card"/>
    <x v="3"/>
    <x v="2"/>
    <d v="2023-01-26T00:00:00"/>
    <d v="1900-01-02T00:00:00"/>
    <d v="2025-01-31T00:00:00"/>
    <n v="899.97"/>
  </r>
  <r>
    <s v="TRX0188"/>
    <x v="130"/>
    <s v="CUST045"/>
    <s v="Douglas Watson"/>
    <s v="P002"/>
    <s v="Smartphone"/>
    <x v="0"/>
    <n v="2"/>
    <n v="699.99"/>
    <s v="Debit Card"/>
    <x v="0"/>
    <x v="1"/>
    <d v="2022-04-30T00:00:00"/>
    <d v="1900-01-03T00:00:00"/>
    <d v="2025-01-31T00:00:00"/>
    <n v="1399.98"/>
  </r>
  <r>
    <s v="TRX0010"/>
    <x v="131"/>
    <s v="CUST026"/>
    <s v="Karen Hill"/>
    <s v="P002"/>
    <s v="Smartphone"/>
    <x v="0"/>
    <n v="4"/>
    <n v="699.99"/>
    <s v="Debit Card"/>
    <x v="3"/>
    <x v="1"/>
    <d v="2022-05-11T00:00:00"/>
    <d v="1900-01-03T00:00:00"/>
    <d v="2025-01-31T00:00:00"/>
    <n v="2799.96"/>
  </r>
  <r>
    <s v="TRX0069"/>
    <x v="131"/>
    <s v="CUST029"/>
    <s v="Edward Mitchell"/>
    <s v="P010"/>
    <s v="Keyboard"/>
    <x v="0"/>
    <n v="2"/>
    <n v="89.99"/>
    <s v="Debit Card"/>
    <x v="1"/>
    <x v="0"/>
    <d v="2022-08-04T00:00:00"/>
    <d v="1900-01-02T00:00:00"/>
    <d v="2025-01-31T00:00:00"/>
    <n v="179.98"/>
  </r>
  <r>
    <s v="TRX0166"/>
    <x v="131"/>
    <s v="CUST003"/>
    <s v="Michael Brown"/>
    <s v="P010"/>
    <s v="Keyboard"/>
    <x v="0"/>
    <n v="3"/>
    <n v="89.99"/>
    <s v="Debit Card"/>
    <x v="1"/>
    <x v="1"/>
    <d v="2024-01-16T00:00:00"/>
    <d v="1900-01-01T00:00:00"/>
    <d v="2025-01-31T00:00:00"/>
    <n v="269.97000000000003"/>
  </r>
  <r>
    <s v="TRX0219"/>
    <x v="132"/>
    <s v="CUST037"/>
    <s v="Arthur Edwards"/>
    <s v="P005"/>
    <s v="Blender"/>
    <x v="1"/>
    <n v="1"/>
    <n v="59.99"/>
    <s v="Debit Card"/>
    <x v="0"/>
    <x v="2"/>
    <d v="2023-04-29T00:00:00"/>
    <d v="1900-01-02T00:00:00"/>
    <d v="2025-02-28T00:00:00"/>
    <n v="59.99"/>
  </r>
  <r>
    <s v="TRX0024"/>
    <x v="133"/>
    <s v="CUST042"/>
    <s v="Ruth Brooks"/>
    <s v="P008"/>
    <s v="Bookshelf"/>
    <x v="2"/>
    <n v="3"/>
    <n v="149.99"/>
    <s v="Debit Card"/>
    <x v="2"/>
    <x v="1"/>
    <d v="2022-01-03T00:00:00"/>
    <d v="1900-01-03T00:00:00"/>
    <d v="2025-02-28T00:00:00"/>
    <n v="449.97"/>
  </r>
  <r>
    <s v="TRX0105"/>
    <x v="133"/>
    <s v="CUST048"/>
    <s v="Virginia Sanders"/>
    <s v="P007"/>
    <s v="Desk"/>
    <x v="2"/>
    <n v="5"/>
    <n v="299.99"/>
    <s v="Credit Card"/>
    <x v="1"/>
    <x v="0"/>
    <d v="2023-02-02T00:00:00"/>
    <d v="1900-01-02T00:00:00"/>
    <d v="2025-02-28T00:00:00"/>
    <n v="1499.95"/>
  </r>
  <r>
    <s v="TRX0011"/>
    <x v="134"/>
    <s v="CUST040"/>
    <s v="Sharon Butler"/>
    <s v="P005"/>
    <s v="Blender"/>
    <x v="1"/>
    <n v="5"/>
    <n v="59.99"/>
    <s v="Debit Card"/>
    <x v="0"/>
    <x v="2"/>
    <d v="2023-09-08T00:00:00"/>
    <d v="1900-01-01T00:00:00"/>
    <d v="2025-02-28T00:00:00"/>
    <n v="299.95"/>
  </r>
  <r>
    <s v="TRX0187"/>
    <x v="135"/>
    <s v="CUST036"/>
    <s v="Nancy Collins"/>
    <s v="P004"/>
    <s v="Coffee Maker"/>
    <x v="1"/>
    <n v="3"/>
    <n v="79.989999999999995"/>
    <s v="Cash"/>
    <x v="4"/>
    <x v="1"/>
    <d v="2021-08-28T00:00:00"/>
    <d v="1900-01-03T00:00:00"/>
    <d v="2025-02-28T00:00:00"/>
    <n v="239.97"/>
  </r>
  <r>
    <s v="TRX0089"/>
    <x v="136"/>
    <s v="CUST021"/>
    <s v="Kevin Scott"/>
    <s v="P006"/>
    <s v="Office Chair"/>
    <x v="2"/>
    <n v="3"/>
    <n v="199.99"/>
    <s v="Cash"/>
    <x v="0"/>
    <x v="0"/>
    <d v="2022-06-23T00:00:00"/>
    <d v="1900-01-02T00:00:00"/>
    <d v="2025-02-28T00:00:00"/>
    <n v="599.97"/>
  </r>
  <r>
    <s v="TRX0196"/>
    <x v="136"/>
    <s v="CUST023"/>
    <s v="Paul Baker"/>
    <s v="P010"/>
    <s v="Keyboard"/>
    <x v="0"/>
    <n v="2"/>
    <n v="89.99"/>
    <s v="PayPal"/>
    <x v="0"/>
    <x v="0"/>
    <d v="2023-11-27T00:00:00"/>
    <d v="1900-01-01T00:00:00"/>
    <d v="2025-02-28T00:00:00"/>
    <n v="179.98"/>
  </r>
  <r>
    <s v="TRX0118"/>
    <x v="137"/>
    <s v="CUST015"/>
    <s v="Richard Lee"/>
    <s v="P008"/>
    <s v="Bookshelf"/>
    <x v="2"/>
    <n v="2"/>
    <n v="149.99"/>
    <s v="Cash"/>
    <x v="1"/>
    <x v="1"/>
    <d v="2022-06-16T00:00:00"/>
    <d v="1900-01-02T00:00:00"/>
    <d v="2025-02-28T00:00:00"/>
    <n v="299.98"/>
  </r>
  <r>
    <s v="TRX0179"/>
    <x v="138"/>
    <s v="CUST029"/>
    <s v="Edward Mitchell"/>
    <s v="P002"/>
    <s v="Smartphone"/>
    <x v="0"/>
    <n v="5"/>
    <n v="699.99"/>
    <s v="PayPal"/>
    <x v="1"/>
    <x v="1"/>
    <d v="2024-03-01T00:00:00"/>
    <d v="1900-01-01T00:00:00"/>
    <d v="2025-02-28T00:00:00"/>
    <n v="3499.95"/>
  </r>
  <r>
    <s v="TRX0168"/>
    <x v="138"/>
    <s v="CUST003"/>
    <s v="Michael Brown"/>
    <s v="P008"/>
    <s v="Bookshelf"/>
    <x v="2"/>
    <n v="3"/>
    <n v="149.99"/>
    <s v="PayPal"/>
    <x v="0"/>
    <x v="2"/>
    <d v="2022-03-13T00:00:00"/>
    <d v="1900-01-03T00:00:00"/>
    <d v="2025-02-28T00:00:00"/>
    <n v="449.97"/>
  </r>
  <r>
    <s v="TRX0214"/>
    <x v="139"/>
    <s v="CUST018"/>
    <s v="Barbara Young"/>
    <s v="P001"/>
    <s v="Laptop"/>
    <x v="0"/>
    <n v="3"/>
    <n v="899.99"/>
    <s v="Cash"/>
    <x v="4"/>
    <x v="2"/>
    <d v="2022-02-21T00:00:00"/>
    <d v="1900-01-03T00:00:00"/>
    <d v="2025-02-28T00:00:00"/>
    <n v="2699.97"/>
  </r>
  <r>
    <s v="TRX0221"/>
    <x v="139"/>
    <s v="CUST033"/>
    <s v="Frank Torres"/>
    <s v="P006"/>
    <s v="Office Chair"/>
    <x v="2"/>
    <n v="3"/>
    <n v="199.99"/>
    <s v="Cash"/>
    <x v="3"/>
    <x v="1"/>
    <d v="2022-09-19T00:00:00"/>
    <d v="1900-01-02T00:00:00"/>
    <d v="2025-02-28T00:00:00"/>
    <n v="599.97"/>
  </r>
  <r>
    <s v="TRX0083"/>
    <x v="140"/>
    <s v="CUST017"/>
    <s v="Charles Allen"/>
    <s v="P007"/>
    <s v="Desk"/>
    <x v="2"/>
    <n v="5"/>
    <n v="299.99"/>
    <s v="Cash"/>
    <x v="3"/>
    <x v="2"/>
    <d v="2023-08-04T00:00:00"/>
    <d v="1900-01-01T00:00:00"/>
    <d v="2025-02-28T00:00:00"/>
    <n v="1499.95"/>
  </r>
  <r>
    <s v="TRX0151"/>
    <x v="140"/>
    <s v="CUST040"/>
    <s v="Sharon Butler"/>
    <s v="P002"/>
    <s v="Smartphone"/>
    <x v="0"/>
    <n v="1"/>
    <n v="699.99"/>
    <s v="PayPal"/>
    <x v="3"/>
    <x v="0"/>
    <d v="2023-01-08T00:00:00"/>
    <d v="1900-01-02T00:00:00"/>
    <d v="2025-02-28T00:00:00"/>
    <n v="699.99"/>
  </r>
  <r>
    <s v="TRX0047"/>
    <x v="141"/>
    <s v="CUST042"/>
    <s v="Ruth Brooks"/>
    <s v="P002"/>
    <s v="Smartphone"/>
    <x v="0"/>
    <n v="1"/>
    <n v="699.99"/>
    <s v="Cash"/>
    <x v="2"/>
    <x v="1"/>
    <d v="2022-01-22T00:00:00"/>
    <d v="1900-01-03T00:00:00"/>
    <d v="2025-02-28T00:00:00"/>
    <n v="699.99"/>
  </r>
  <r>
    <s v="TRX0200"/>
    <x v="141"/>
    <s v="CUST037"/>
    <s v="Arthur Edwards"/>
    <s v="P008"/>
    <s v="Bookshelf"/>
    <x v="2"/>
    <n v="4"/>
    <n v="149.99"/>
    <s v="PayPal"/>
    <x v="2"/>
    <x v="1"/>
    <d v="2021-08-04T00:00:00"/>
    <d v="1900-01-03T00:00:00"/>
    <d v="2025-02-28T00:00:00"/>
    <n v="599.96"/>
  </r>
  <r>
    <s v="TRX0062"/>
    <x v="141"/>
    <s v="CUST016"/>
    <s v="Elizabeth Hall"/>
    <s v="P010"/>
    <s v="Keyboard"/>
    <x v="0"/>
    <n v="5"/>
    <n v="89.99"/>
    <s v="PayPal"/>
    <x v="3"/>
    <x v="1"/>
    <d v="2023-08-02T00:00:00"/>
    <d v="1900-01-01T00:00:00"/>
    <d v="2025-02-28T00:00:00"/>
    <n v="449.95"/>
  </r>
  <r>
    <s v="TRX0182"/>
    <x v="142"/>
    <s v="CUST031"/>
    <s v="Steven Turner"/>
    <s v="P006"/>
    <s v="Office Chair"/>
    <x v="2"/>
    <n v="2"/>
    <n v="199.99"/>
    <s v="Cash"/>
    <x v="0"/>
    <x v="1"/>
    <d v="2022-01-12T00:00:00"/>
    <d v="1900-01-03T00:00:00"/>
    <d v="2025-02-28T00:00:00"/>
    <n v="399.98"/>
  </r>
  <r>
    <s v="TRX0229"/>
    <x v="143"/>
    <s v="CUST015"/>
    <s v="Richard Lee"/>
    <s v="P005"/>
    <s v="Blender"/>
    <x v="1"/>
    <n v="4"/>
    <n v="59.99"/>
    <s v="Cash"/>
    <x v="3"/>
    <x v="2"/>
    <d v="2023-05-24T00:00:00"/>
    <d v="1900-01-02T00:00:00"/>
    <d v="2025-02-28T00:00:00"/>
    <n v="239.96"/>
  </r>
  <r>
    <s v="TRX0048"/>
    <x v="143"/>
    <s v="CUST048"/>
    <s v="Virginia Sanders"/>
    <s v="P007"/>
    <s v="Desk"/>
    <x v="2"/>
    <n v="2"/>
    <n v="299.99"/>
    <s v="PayPal"/>
    <x v="1"/>
    <x v="0"/>
    <d v="2022-01-15T00:00:00"/>
    <d v="1900-01-03T00:00:00"/>
    <d v="2025-02-28T00:00:00"/>
    <n v="599.98"/>
  </r>
  <r>
    <s v="TRX0227"/>
    <x v="144"/>
    <s v="CUST017"/>
    <s v="Charles Allen"/>
    <s v="P008"/>
    <s v="Bookshelf"/>
    <x v="2"/>
    <n v="2"/>
    <n v="149.99"/>
    <s v="Cash"/>
    <x v="0"/>
    <x v="0"/>
    <d v="2023-05-22T00:00:00"/>
    <d v="1900-01-02T00:00:00"/>
    <d v="2025-03-31T00:00:00"/>
    <n v="299.98"/>
  </r>
  <r>
    <s v="TRX0226"/>
    <x v="145"/>
    <s v="CUST039"/>
    <s v="Lawrence Reed"/>
    <s v="P002"/>
    <s v="Smartphone"/>
    <x v="0"/>
    <n v="5"/>
    <n v="699.99"/>
    <s v="Debit Card"/>
    <x v="4"/>
    <x v="1"/>
    <d v="2023-08-23T00:00:00"/>
    <d v="1900-01-01T00:00:00"/>
    <d v="2025-03-31T00:00:00"/>
    <n v="3499.95"/>
  </r>
  <r>
    <s v="TRX0053"/>
    <x v="146"/>
    <s v="CUST043"/>
    <s v="Dennis Gray"/>
    <s v="P005"/>
    <s v="Blender"/>
    <x v="1"/>
    <n v="5"/>
    <n v="59.99"/>
    <s v="Cash"/>
    <x v="3"/>
    <x v="1"/>
    <d v="2023-12-31T00:00:00"/>
    <d v="1900-01-01T00:00:00"/>
    <d v="2025-03-31T00:00:00"/>
    <n v="299.95"/>
  </r>
  <r>
    <s v="TRX0233"/>
    <x v="147"/>
    <s v="CUST023"/>
    <s v="Paul Baker"/>
    <s v="P010"/>
    <s v="Keyboard"/>
    <x v="0"/>
    <n v="2"/>
    <n v="89.99"/>
    <s v="Credit Card"/>
    <x v="3"/>
    <x v="1"/>
    <d v="2024-01-04T00:00:00"/>
    <d v="1900-01-01T00:00:00"/>
    <d v="2025-03-31T00:00:00"/>
    <n v="179.98"/>
  </r>
  <r>
    <s v="TRX0175"/>
    <x v="147"/>
    <s v="CUST030"/>
    <s v="Helen Roberts"/>
    <s v="P009"/>
    <s v="Monitor"/>
    <x v="0"/>
    <n v="5"/>
    <n v="249.99"/>
    <s v="Cash"/>
    <x v="4"/>
    <x v="2"/>
    <d v="2021-12-10T00:00:00"/>
    <d v="1900-01-03T00:00:00"/>
    <d v="2025-03-31T00:00:00"/>
    <n v="1249.95"/>
  </r>
  <r>
    <s v="TRX0186"/>
    <x v="148"/>
    <s v="CUST039"/>
    <s v="Lawrence Reed"/>
    <s v="P008"/>
    <s v="Bookshelf"/>
    <x v="2"/>
    <n v="2"/>
    <n v="149.99"/>
    <s v="PayPal"/>
    <x v="0"/>
    <x v="1"/>
    <d v="2022-03-12T00:00:00"/>
    <d v="1900-01-03T00:00:00"/>
    <d v="2025-03-31T00:00:00"/>
    <n v="299.98"/>
  </r>
  <r>
    <s v="TRX0016"/>
    <x v="148"/>
    <s v="CUST035"/>
    <s v="Harry Morgan"/>
    <s v="P001"/>
    <s v="Laptop"/>
    <x v="0"/>
    <n v="5"/>
    <n v="899.99"/>
    <s v="PayPal"/>
    <x v="4"/>
    <x v="1"/>
    <d v="2024-04-07T00:00:00"/>
    <d v="1900-01-01T00:00:00"/>
    <d v="2025-03-31T00:00:00"/>
    <n v="4499.95"/>
  </r>
  <r>
    <s v="TRX0199"/>
    <x v="148"/>
    <s v="CUST017"/>
    <s v="Charles Allen"/>
    <s v="P008"/>
    <s v="Bookshelf"/>
    <x v="2"/>
    <n v="4"/>
    <n v="149.99"/>
    <s v="Cash"/>
    <x v="0"/>
    <x v="2"/>
    <d v="2023-12-03T00:00:00"/>
    <d v="1900-01-01T00:00:00"/>
    <d v="2025-03-31T00:00:00"/>
    <n v="599.96"/>
  </r>
  <r>
    <s v="TRX0038"/>
    <x v="149"/>
    <s v="CUST035"/>
    <s v="Harry Morgan"/>
    <s v="P009"/>
    <s v="Monitor"/>
    <x v="0"/>
    <n v="1"/>
    <n v="249.99"/>
    <s v="Cash"/>
    <x v="2"/>
    <x v="2"/>
    <d v="2023-07-10T00:00:00"/>
    <d v="1900-01-01T00:00:00"/>
    <d v="2025-03-31T00:00:00"/>
    <n v="249.99"/>
  </r>
  <r>
    <s v="TRX0014"/>
    <x v="150"/>
    <s v="CUST033"/>
    <s v="Frank Torres"/>
    <s v="P005"/>
    <s v="Blender"/>
    <x v="1"/>
    <n v="2"/>
    <n v="59.99"/>
    <s v="Credit Card"/>
    <x v="3"/>
    <x v="0"/>
    <d v="2023-09-24T00:00:00"/>
    <d v="1900-01-01T00:00:00"/>
    <d v="2025-03-31T00:00:00"/>
    <n v="119.98"/>
  </r>
  <r>
    <s v="TRX0003"/>
    <x v="151"/>
    <s v="CUST002"/>
    <s v="Emma Wilson"/>
    <s v="P008"/>
    <s v="Bookshelf"/>
    <x v="2"/>
    <n v="2"/>
    <n v="149.99"/>
    <s v="Cash"/>
    <x v="3"/>
    <x v="1"/>
    <d v="2023-11-03T00:00:00"/>
    <d v="1900-01-01T00:00:00"/>
    <d v="2025-03-31T00:00:00"/>
    <n v="299.98"/>
  </r>
  <r>
    <s v="TRX0124"/>
    <x v="151"/>
    <s v="CUST040"/>
    <s v="Sharon Butler"/>
    <s v="P001"/>
    <s v="Laptop"/>
    <x v="0"/>
    <n v="3"/>
    <n v="899.99"/>
    <s v="Debit Card"/>
    <x v="2"/>
    <x v="1"/>
    <d v="2022-11-11T00:00:00"/>
    <d v="1900-01-02T00:00:00"/>
    <d v="2025-03-31T00:00:00"/>
    <n v="2699.97"/>
  </r>
  <r>
    <s v="TRX0013"/>
    <x v="151"/>
    <s v="CUST024"/>
    <s v="Dorothy Nelson"/>
    <s v="P001"/>
    <s v="Laptop"/>
    <x v="0"/>
    <n v="3"/>
    <n v="899.99"/>
    <s v="PayPal"/>
    <x v="2"/>
    <x v="0"/>
    <d v="2023-02-18T00:00:00"/>
    <d v="1900-01-02T00:00:00"/>
    <d v="2025-03-31T00:00:00"/>
    <n v="2699.97"/>
  </r>
  <r>
    <s v="TRX0019"/>
    <x v="152"/>
    <s v="CUST023"/>
    <s v="Paul Baker"/>
    <s v="P007"/>
    <s v="Desk"/>
    <x v="2"/>
    <n v="3"/>
    <n v="299.99"/>
    <s v="Credit Card"/>
    <x v="3"/>
    <x v="1"/>
    <d v="2023-11-04T00:00:00"/>
    <d v="1900-01-01T00:00:00"/>
    <d v="2025-03-31T00:00:00"/>
    <n v="899.97"/>
  </r>
  <r>
    <s v="TRX0050"/>
    <x v="153"/>
    <s v="CUST001"/>
    <s v="John Smith"/>
    <s v="P008"/>
    <s v="Bookshelf"/>
    <x v="2"/>
    <n v="4"/>
    <n v="149.99"/>
    <s v="PayPal"/>
    <x v="3"/>
    <x v="2"/>
    <d v="2021-12-30T00:00:00"/>
    <d v="1900-01-03T00:00:00"/>
    <d v="2025-03-31T00:00:00"/>
    <n v="599.96"/>
  </r>
  <r>
    <s v="TRX0152"/>
    <x v="154"/>
    <s v="CUST044"/>
    <s v="Cynthia Price"/>
    <s v="P004"/>
    <s v="Coffee Maker"/>
    <x v="1"/>
    <n v="4"/>
    <n v="79.989999999999995"/>
    <s v="Credit Card"/>
    <x v="0"/>
    <x v="0"/>
    <d v="2023-12-28T00:00:00"/>
    <d v="1900-01-01T00:00:00"/>
    <d v="2025-03-31T00:00:00"/>
    <n v="319.95999999999998"/>
  </r>
  <r>
    <s v="TRX0213"/>
    <x v="155"/>
    <s v="CUST020"/>
    <s v="Margaret Wright"/>
    <s v="P010"/>
    <s v="Keyboard"/>
    <x v="0"/>
    <n v="5"/>
    <n v="89.99"/>
    <s v="PayPal"/>
    <x v="1"/>
    <x v="0"/>
    <d v="2022-05-23T00:00:00"/>
    <d v="1900-01-03T00:00:00"/>
    <d v="2025-03-31T00:00:00"/>
    <n v="449.95"/>
  </r>
  <r>
    <s v="TRX0197"/>
    <x v="156"/>
    <s v="CUST048"/>
    <s v="Virginia Sanders"/>
    <s v="P008"/>
    <s v="Bookshelf"/>
    <x v="2"/>
    <n v="3"/>
    <n v="149.99"/>
    <s v="PayPal"/>
    <x v="0"/>
    <x v="2"/>
    <d v="2023-09-02T00:00:00"/>
    <d v="1900-01-01T00:00:00"/>
    <d v="2025-03-31T00:00:00"/>
    <n v="449.97"/>
  </r>
  <r>
    <s v="TRX0250"/>
    <x v="156"/>
    <s v="CUST026"/>
    <s v="Karen Hill"/>
    <s v="P010"/>
    <s v="Keyboard"/>
    <x v="0"/>
    <n v="2"/>
    <n v="89.99"/>
    <s v="Debit Card"/>
    <x v="3"/>
    <x v="1"/>
    <d v="2021-11-22T00:00:00"/>
    <d v="1900-01-03T00:00:00"/>
    <d v="2025-03-31T00:00:00"/>
    <n v="179.98"/>
  </r>
  <r>
    <s v="TRX0068"/>
    <x v="157"/>
    <s v="CUST044"/>
    <s v="Cynthia Price"/>
    <s v="P002"/>
    <s v="Smartphone"/>
    <x v="0"/>
    <n v="2"/>
    <n v="699.99"/>
    <s v="PayPal"/>
    <x v="2"/>
    <x v="2"/>
    <d v="2022-02-26T00:00:00"/>
    <d v="1900-01-03T00:00:00"/>
    <d v="2025-04-30T00:00:00"/>
    <n v="1399.98"/>
  </r>
  <r>
    <s v="TRX0144"/>
    <x v="158"/>
    <s v="CUST029"/>
    <s v="Edward Mitchell"/>
    <s v="P001"/>
    <s v="Laptop"/>
    <x v="0"/>
    <n v="3"/>
    <n v="899.99"/>
    <s v="Cash"/>
    <x v="0"/>
    <x v="2"/>
    <d v="2023-01-27T00:00:00"/>
    <d v="1900-01-02T00:00:00"/>
    <d v="2025-04-30T00:00:00"/>
    <n v="2699.97"/>
  </r>
  <r>
    <s v="TRX0039"/>
    <x v="159"/>
    <s v="CUST048"/>
    <s v="Virginia Sanders"/>
    <s v="P004"/>
    <s v="Coffee Maker"/>
    <x v="1"/>
    <n v="3"/>
    <n v="79.989999999999995"/>
    <s v="Credit Card"/>
    <x v="2"/>
    <x v="0"/>
    <d v="2021-11-11T00:00:00"/>
    <d v="1900-01-03T00:00:00"/>
    <d v="2025-04-30T00:00:00"/>
    <n v="239.97"/>
  </r>
  <r>
    <s v="TRX0116"/>
    <x v="160"/>
    <s v="CUST009"/>
    <s v="Robert Thomas"/>
    <s v="P010"/>
    <s v="Keyboard"/>
    <x v="0"/>
    <n v="1"/>
    <n v="89.99"/>
    <s v="Debit Card"/>
    <x v="4"/>
    <x v="0"/>
    <d v="2024-02-24T00:00:00"/>
    <d v="1900-01-01T00:00:00"/>
    <d v="2025-04-30T00:00:00"/>
    <n v="89.99"/>
  </r>
  <r>
    <s v="TRX0120"/>
    <x v="161"/>
    <s v="CUST045"/>
    <s v="Douglas Watson"/>
    <s v="P002"/>
    <s v="Smartphone"/>
    <x v="0"/>
    <n v="3"/>
    <n v="699.99"/>
    <s v="PayPal"/>
    <x v="2"/>
    <x v="0"/>
    <d v="2022-12-14T00:00:00"/>
    <d v="1900-01-02T00:00:00"/>
    <d v="2025-04-30T00:00:00"/>
    <n v="2099.9699999999998"/>
  </r>
  <r>
    <s v="TRX0103"/>
    <x v="161"/>
    <s v="CUST039"/>
    <s v="Lawrence Reed"/>
    <s v="P010"/>
    <s v="Keyboard"/>
    <x v="0"/>
    <n v="2"/>
    <n v="89.99"/>
    <s v="Debit Card"/>
    <x v="4"/>
    <x v="0"/>
    <d v="2023-06-11T00:00:00"/>
    <d v="1900-01-01T00:00:00"/>
    <d v="2025-04-30T00:00:00"/>
    <n v="179.98"/>
  </r>
  <r>
    <s v="TRX0064"/>
    <x v="161"/>
    <s v="CUST031"/>
    <s v="Steven Turner"/>
    <s v="P010"/>
    <s v="Keyboard"/>
    <x v="0"/>
    <n v="3"/>
    <n v="89.99"/>
    <s v="Debit Card"/>
    <x v="2"/>
    <x v="1"/>
    <d v="2022-11-13T00:00:00"/>
    <d v="1900-01-02T00:00:00"/>
    <d v="2025-04-30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26867A-5E29-4E84-832C-1DE91DFB9F6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Date">
  <location ref="E15:F21"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h="1" x="0"/>
        <item h="1" x="2"/>
        <item t="default"/>
      </items>
    </pivotField>
    <pivotField numFmtId="1" showAll="0"/>
    <pivotField numFmtId="164" showAll="0"/>
    <pivotField showAll="0"/>
    <pivotField showAll="0">
      <items count="6">
        <item h="1" x="0"/>
        <item h="1" x="4"/>
        <item x="2"/>
        <item h="1" x="1"/>
        <item h="1" x="3"/>
        <item t="default"/>
      </items>
    </pivotField>
    <pivotField showAll="0">
      <items count="4">
        <item x="0"/>
        <item x="1"/>
        <item x="2"/>
        <item t="default"/>
      </items>
    </pivotField>
    <pivotField numFmtId="14" showAll="0"/>
    <pivotField numFmtId="14" showAll="0"/>
    <pivotField numFmtId="1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3">
    <field x="18"/>
    <field x="17"/>
    <field x="16"/>
  </rowFields>
  <rowItems count="6">
    <i>
      <x v="1"/>
    </i>
    <i r="1">
      <x v="2"/>
    </i>
    <i r="1">
      <x v="3"/>
    </i>
    <i>
      <x v="2"/>
    </i>
    <i r="1">
      <x v="2"/>
    </i>
    <i t="grand">
      <x/>
    </i>
  </rowItems>
  <colItems count="1">
    <i/>
  </colItems>
  <dataFields count="1">
    <dataField name="Sum of Total_Amount" fld="15" baseField="0" baseItem="0" numFmtId="164"/>
  </dataFields>
  <formats count="15">
    <format dxfId="0">
      <pivotArea type="all" dataOnly="0" outline="0" fieldPosition="0"/>
    </format>
    <format dxfId="1">
      <pivotArea outline="0" collapsedLevelsAreSubtotals="1" fieldPosition="0"/>
    </format>
    <format dxfId="2">
      <pivotArea field="18" type="button" dataOnly="0" labelOnly="1" outline="0" axis="axisRow" fieldPosition="0"/>
    </format>
    <format dxfId="3">
      <pivotArea dataOnly="0" labelOnly="1" fieldPosition="0">
        <references count="1">
          <reference field="18" count="2">
            <x v="1"/>
            <x v="2"/>
          </reference>
        </references>
      </pivotArea>
    </format>
    <format dxfId="4">
      <pivotArea dataOnly="0" labelOnly="1" grandRow="1" outline="0"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field="18" type="button" dataOnly="0" labelOnly="1" outline="0" axis="axisRow" fieldPosition="0"/>
    </format>
    <format dxfId="9">
      <pivotArea dataOnly="0" labelOnly="1" fieldPosition="0">
        <references count="1">
          <reference field="18" count="2">
            <x v="1"/>
            <x v="2"/>
          </reference>
        </references>
      </pivotArea>
    </format>
    <format dxfId="10">
      <pivotArea dataOnly="0" labelOnly="1" grandRow="1" outline="0" fieldPosition="0"/>
    </format>
    <format dxfId="11">
      <pivotArea dataOnly="0" labelOnly="1" outline="0" axis="axisValues" fieldPosition="0"/>
    </format>
    <format dxfId="12">
      <pivotArea collapsedLevelsAreSubtotals="1" fieldPosition="0">
        <references count="1">
          <reference field="18" count="1">
            <x v="1"/>
          </reference>
        </references>
      </pivotArea>
    </format>
    <format dxfId="13">
      <pivotArea collapsedLevelsAreSubtotals="1" fieldPosition="0">
        <references count="1">
          <reference field="18" count="1">
            <x v="2"/>
          </reference>
        </references>
      </pivotArea>
    </format>
    <format dxfId="14">
      <pivotArea dataOnly="0" labelOnly="1" fieldPosition="0">
        <references count="1">
          <reference field="18" count="2">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6" count="1" selected="0">
            <x v="4"/>
          </reference>
          <reference field="18" count="1" selected="0">
            <x v="2"/>
          </reference>
        </references>
      </pivotArea>
    </chartFormat>
    <chartFormat chart="0" format="2">
      <pivotArea type="data" outline="0" fieldPosition="0">
        <references count="3">
          <reference field="4294967294" count="1" selected="0">
            <x v="0"/>
          </reference>
          <reference field="16" count="1" selected="0">
            <x v="2"/>
          </reference>
          <reference field="18" count="1" selected="0">
            <x v="2"/>
          </reference>
        </references>
      </pivotArea>
    </chartFormat>
    <chartFormat chart="0" format="3">
      <pivotArea type="data" outline="0" fieldPosition="0">
        <references count="3">
          <reference field="4294967294" count="1" selected="0">
            <x v="0"/>
          </reference>
          <reference field="16" count="1" selected="0">
            <x v="11"/>
          </reference>
          <reference field="18" count="1" selected="0">
            <x v="1"/>
          </reference>
        </references>
      </pivotArea>
    </chartFormat>
    <chartFormat chart="0" format="4">
      <pivotArea type="data" outline="0" fieldPosition="0">
        <references count="3">
          <reference field="4294967294" count="1" selected="0">
            <x v="0"/>
          </reference>
          <reference field="16" count="1" selected="0">
            <x v="9"/>
          </reference>
          <reference field="18" count="1" selected="0">
            <x v="1"/>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043D17-899B-4168-82AF-691B8571AD0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Customer_Segment">
  <location ref="A15:B19"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h="1" x="0"/>
        <item h="1" x="2"/>
        <item t="default"/>
      </items>
    </pivotField>
    <pivotField numFmtId="1" showAll="0"/>
    <pivotField numFmtId="164" showAll="0"/>
    <pivotField showAll="0"/>
    <pivotField showAll="0">
      <items count="6">
        <item h="1" x="0"/>
        <item h="1" x="4"/>
        <item x="2"/>
        <item h="1" x="1"/>
        <item h="1" x="3"/>
        <item t="default"/>
      </items>
    </pivotField>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numFmtId="14" showAll="0"/>
    <pivotField numFmtId="14" showAll="0"/>
    <pivotField numFmtId="1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4">
    <i>
      <x v="1"/>
    </i>
    <i>
      <x v="2"/>
    </i>
    <i>
      <x/>
    </i>
    <i t="grand">
      <x/>
    </i>
  </rowItems>
  <colItems count="1">
    <i/>
  </colItems>
  <dataFields count="1">
    <dataField name="Sum of Total_Amount" fld="15" baseField="0" baseItem="0" numFmtId="164"/>
  </dataFields>
  <formats count="12">
    <format dxfId="15">
      <pivotArea type="all" dataOnly="0" outline="0" fieldPosition="0"/>
    </format>
    <format dxfId="16">
      <pivotArea outline="0" collapsedLevelsAreSubtotals="1" fieldPosition="0"/>
    </format>
    <format dxfId="17">
      <pivotArea field="11" type="button" dataOnly="0" labelOnly="1" outline="0" axis="axisRow" fieldPosition="0"/>
    </format>
    <format dxfId="18">
      <pivotArea dataOnly="0" labelOnly="1" fieldPosition="0">
        <references count="1">
          <reference field="11" count="0"/>
        </references>
      </pivotArea>
    </format>
    <format dxfId="19">
      <pivotArea dataOnly="0" labelOnly="1" grandRow="1" outline="0" fieldPosition="0"/>
    </format>
    <format dxfId="20">
      <pivotArea dataOnly="0" labelOnly="1" outline="0" axis="axisValues" fieldPosition="0"/>
    </format>
    <format dxfId="21">
      <pivotArea type="all" dataOnly="0" outline="0" fieldPosition="0"/>
    </format>
    <format dxfId="22">
      <pivotArea outline="0" collapsedLevelsAreSubtotals="1" fieldPosition="0"/>
    </format>
    <format dxfId="23">
      <pivotArea field="11" type="button" dataOnly="0" labelOnly="1" outline="0" axis="axisRow" fieldPosition="0"/>
    </format>
    <format dxfId="24">
      <pivotArea dataOnly="0" labelOnly="1" fieldPosition="0">
        <references count="1">
          <reference field="11" count="0"/>
        </references>
      </pivotArea>
    </format>
    <format dxfId="25">
      <pivotArea dataOnly="0" labelOnly="1" grandRow="1" outline="0" fieldPosition="0"/>
    </format>
    <format dxfId="2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1BBDB3-E502-4CC8-8941-042EBC156A3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rowHeaderCaption="Category">
  <location ref="E3:F5"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sortType="descending">
      <items count="4">
        <item x="1"/>
        <item h="1" x="0"/>
        <item h="1" x="2"/>
        <item t="default"/>
      </items>
      <autoSortScope>
        <pivotArea dataOnly="0" outline="0" fieldPosition="0">
          <references count="1">
            <reference field="4294967294" count="1" selected="0">
              <x v="0"/>
            </reference>
          </references>
        </pivotArea>
      </autoSortScope>
    </pivotField>
    <pivotField numFmtId="1" showAll="0"/>
    <pivotField numFmtId="164" showAll="0"/>
    <pivotField showAll="0"/>
    <pivotField showAll="0">
      <items count="6">
        <item h="1" x="0"/>
        <item h="1" x="4"/>
        <item x="2"/>
        <item h="1" x="1"/>
        <item h="1" x="3"/>
        <item t="default"/>
      </items>
    </pivotField>
    <pivotField showAll="0">
      <items count="4">
        <item x="0"/>
        <item x="1"/>
        <item x="2"/>
        <item t="default"/>
      </items>
    </pivotField>
    <pivotField numFmtId="14" showAll="0"/>
    <pivotField numFmtId="14" showAll="0"/>
    <pivotField numFmtId="1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2">
    <i>
      <x/>
    </i>
    <i t="grand">
      <x/>
    </i>
  </rowItems>
  <colItems count="1">
    <i/>
  </colItems>
  <dataFields count="1">
    <dataField name="Sum of Total_Amount" fld="15" baseField="0" baseItem="0" numFmtId="164"/>
  </dataFields>
  <formats count="12">
    <format dxfId="27">
      <pivotArea type="all" dataOnly="0" outline="0" fieldPosition="0"/>
    </format>
    <format dxfId="28">
      <pivotArea outline="0" collapsedLevelsAreSubtotals="1" fieldPosition="0"/>
    </format>
    <format dxfId="29">
      <pivotArea field="6" type="button" dataOnly="0" labelOnly="1" outline="0" axis="axisRow" fieldPosition="0"/>
    </format>
    <format dxfId="30">
      <pivotArea dataOnly="0" labelOnly="1" fieldPosition="0">
        <references count="1">
          <reference field="6" count="0"/>
        </references>
      </pivotArea>
    </format>
    <format dxfId="31">
      <pivotArea dataOnly="0" labelOnly="1" grandRow="1" outline="0" fieldPosition="0"/>
    </format>
    <format dxfId="32">
      <pivotArea dataOnly="0" labelOnly="1" outline="0" axis="axisValues" fieldPosition="0"/>
    </format>
    <format dxfId="33">
      <pivotArea type="all" dataOnly="0" outline="0" fieldPosition="0"/>
    </format>
    <format dxfId="34">
      <pivotArea outline="0" collapsedLevelsAreSubtotals="1" fieldPosition="0"/>
    </format>
    <format dxfId="35">
      <pivotArea field="6" type="button" dataOnly="0" labelOnly="1" outline="0" axis="axisRow" fieldPosition="0"/>
    </format>
    <format dxfId="36">
      <pivotArea dataOnly="0" labelOnly="1" fieldPosition="0">
        <references count="1">
          <reference field="6" count="0"/>
        </references>
      </pivotArea>
    </format>
    <format dxfId="37">
      <pivotArea dataOnly="0" labelOnly="1" grandRow="1" outline="0" fieldPosition="0"/>
    </format>
    <format dxfId="38">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6" count="1" selected="0">
            <x v="1"/>
          </reference>
        </references>
      </pivotArea>
    </chartFormat>
    <chartFormat chart="16" format="3">
      <pivotArea type="data" outline="0" fieldPosition="0">
        <references count="2">
          <reference field="4294967294" count="1" selected="0">
            <x v="0"/>
          </reference>
          <reference field="6" count="1" selected="0">
            <x v="2"/>
          </reference>
        </references>
      </pivotArea>
    </chartFormat>
    <chartFormat chart="16" format="4">
      <pivotArea type="data" outline="0" fieldPosition="0">
        <references count="2">
          <reference field="4294967294" count="1" selected="0">
            <x v="0"/>
          </reference>
          <reference field="6"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6" count="1" selected="0">
            <x v="1"/>
          </reference>
        </references>
      </pivotArea>
    </chartFormat>
    <chartFormat chart="17" format="7">
      <pivotArea type="data" outline="0" fieldPosition="0">
        <references count="2">
          <reference field="4294967294" count="1" selected="0">
            <x v="0"/>
          </reference>
          <reference field="6" count="1" selected="0">
            <x v="2"/>
          </reference>
        </references>
      </pivotArea>
    </chartFormat>
    <chartFormat chart="17" format="8">
      <pivotArea type="data" outline="0" fieldPosition="0">
        <references count="2">
          <reference field="4294967294" count="1" selected="0">
            <x v="0"/>
          </reference>
          <reference field="6"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318459-FE68-41C8-B38A-35DCEB4138D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gion">
  <location ref="A3:B5"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h="1" x="0"/>
        <item h="1" x="2"/>
        <item t="default"/>
      </items>
    </pivotField>
    <pivotField numFmtId="1" showAll="0"/>
    <pivotField numFmtId="164" showAll="0"/>
    <pivotField showAll="0"/>
    <pivotField axis="axisRow" showAll="0" sortType="descending">
      <items count="6">
        <item h="1" x="0"/>
        <item h="1" x="4"/>
        <item x="2"/>
        <item h="1" x="1"/>
        <item h="1"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4" showAll="0"/>
    <pivotField numFmtId="14" showAll="0"/>
    <pivotField numFmtId="1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2">
    <i>
      <x v="2"/>
    </i>
    <i t="grand">
      <x/>
    </i>
  </rowItems>
  <colItems count="1">
    <i/>
  </colItems>
  <dataFields count="1">
    <dataField name="Sum of Total_Amount" fld="15" baseField="0" baseItem="0" numFmtId="164"/>
  </dataFields>
  <formats count="12">
    <format dxfId="39">
      <pivotArea type="all" dataOnly="0" outline="0" fieldPosition="0"/>
    </format>
    <format dxfId="40">
      <pivotArea outline="0" collapsedLevelsAreSubtotals="1" fieldPosition="0"/>
    </format>
    <format dxfId="41">
      <pivotArea field="10" type="button" dataOnly="0" labelOnly="1" outline="0" axis="axisRow" fieldPosition="0"/>
    </format>
    <format dxfId="42">
      <pivotArea dataOnly="0" labelOnly="1" fieldPosition="0">
        <references count="1">
          <reference field="10" count="0"/>
        </references>
      </pivotArea>
    </format>
    <format dxfId="43">
      <pivotArea dataOnly="0" labelOnly="1" grandRow="1" outline="0" fieldPosition="0"/>
    </format>
    <format dxfId="44">
      <pivotArea dataOnly="0" labelOnly="1" outline="0" axis="axisValues" fieldPosition="0"/>
    </format>
    <format dxfId="45">
      <pivotArea type="all" dataOnly="0" outline="0" fieldPosition="0"/>
    </format>
    <format dxfId="46">
      <pivotArea outline="0" collapsedLevelsAreSubtotals="1" fieldPosition="0"/>
    </format>
    <format dxfId="47">
      <pivotArea field="10" type="button" dataOnly="0" labelOnly="1" outline="0" axis="axisRow" fieldPosition="0"/>
    </format>
    <format dxfId="48">
      <pivotArea dataOnly="0" labelOnly="1" fieldPosition="0">
        <references count="1">
          <reference field="10" count="0"/>
        </references>
      </pivotArea>
    </format>
    <format dxfId="49">
      <pivotArea dataOnly="0" labelOnly="1" grandRow="1" outline="0" fieldPosition="0"/>
    </format>
    <format dxfId="5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A91012-BC81-4A94-9784-39FD6408ADD9}" sourceName="Category">
  <pivotTables>
    <pivotTable tabId="15" name="PivotTable1"/>
    <pivotTable tabId="15" name="PivotTable2"/>
    <pivotTable tabId="15" name="PivotTable3"/>
    <pivotTable tabId="15" name="PivotTable4"/>
  </pivotTables>
  <data>
    <tabular pivotCacheId="1971773177">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154308-2868-4D25-B3AC-DCDB4B71FB96}" sourceName="Region">
  <pivotTables>
    <pivotTable tabId="15" name="PivotTable1"/>
    <pivotTable tabId="15" name="PivotTable2"/>
    <pivotTable tabId="15" name="PivotTable3"/>
    <pivotTable tabId="15" name="PivotTable4"/>
  </pivotTables>
  <data>
    <tabular pivotCacheId="1971773177">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69540F0-A439-4326-A61B-31EF61B261A4}" sourceName="Customer_Segment">
  <pivotTables>
    <pivotTable tabId="15" name="PivotTable1"/>
    <pivotTable tabId="15" name="PivotTable2"/>
    <pivotTable tabId="15" name="PivotTable3"/>
    <pivotTable tabId="15" name="PivotTable4"/>
  </pivotTables>
  <data>
    <tabular pivotCacheId="197177317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0E9451D-5444-4467-B821-16A858890F8B}" cache="Slicer_Category" caption="Category" rowHeight="234950"/>
  <slicer name="Region 1" xr10:uid="{1FA6CFAE-C10B-4195-B482-1A00C5EB2612}" cache="Slicer_Region" caption="Region" rowHeight="234950"/>
  <slicer name="Customer_Segment 1" xr10:uid="{EB729F9E-C934-4E4A-A384-0825040F5623}" cache="Slicer_Customer_Segment" caption="Customer_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DC4D7CF-E464-430D-B8F0-33D90338C279}" cache="Slicer_Category" caption="Category" rowHeight="234950"/>
  <slicer name="Region" xr10:uid="{1427C521-2230-4A32-AF83-21CD061CCEE7}" cache="Slicer_Region" caption="Region" rowHeight="234950"/>
  <slicer name="Customer_Segment" xr10:uid="{F67D1121-18C7-488E-8602-52D61FA01056}" cache="Slicer_Customer_Segment" caption="Customer_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998D99-2DE0-4F1D-B48E-699D9461A1B7}" name="Table1" displayName="Table1" ref="A1:P251" totalsRowShown="0" headerRowDxfId="68" dataDxfId="67">
  <autoFilter ref="A1:P251" xr:uid="{14998D99-2DE0-4F1D-B48E-699D9461A1B7}"/>
  <tableColumns count="16">
    <tableColumn id="1" xr3:uid="{CF5D4738-4BBA-4A2C-9F94-C141BA80CBC9}" name="Transaction_ID" dataDxfId="66"/>
    <tableColumn id="2" xr3:uid="{771EDCCE-7827-4226-A35D-D1205F55FF51}" name="Date" dataDxfId="65"/>
    <tableColumn id="3" xr3:uid="{83CF8773-4C40-4793-8A24-D72B629E1ABF}" name="Customer_ID" dataDxfId="64"/>
    <tableColumn id="4" xr3:uid="{B19ACD59-2783-4A8C-835D-C7CDA2D2AEF0}" name="Customer_Name" dataDxfId="63"/>
    <tableColumn id="5" xr3:uid="{EA268F9E-050B-4E3D-BB66-AAE0BE60354B}" name="Product_ID" dataDxfId="62"/>
    <tableColumn id="6" xr3:uid="{A0DB81C8-0DFC-4AC0-AD79-61723BD2EFD8}" name="Product_Name" dataDxfId="61"/>
    <tableColumn id="7" xr3:uid="{0F6A0A47-DB76-4747-A0E0-5BFE20C2B034}" name="Category" dataDxfId="60"/>
    <tableColumn id="8" xr3:uid="{BEC8B13C-6A03-404E-943C-6DF2B9A34A44}" name="Quantity" dataDxfId="59"/>
    <tableColumn id="9" xr3:uid="{80BE7718-40C8-45E1-8139-8AF91719BC92}" name="Unit_Price" dataDxfId="58"/>
    <tableColumn id="10" xr3:uid="{0D4E15D3-1BD7-4DDD-B332-C9C310C51A58}" name="Payment_Method" dataDxfId="57"/>
    <tableColumn id="11" xr3:uid="{24642D2C-C8CF-4580-A239-E5E7E9526774}" name="Region" dataDxfId="56"/>
    <tableColumn id="12" xr3:uid="{EFCBAF30-E334-42A2-8BA5-26F4DD657873}" name="Customer_Segment" dataDxfId="55"/>
    <tableColumn id="13" xr3:uid="{068D8A2B-3C8A-4EEE-BF67-D37CC7B88036}" name="Customer_Since" dataDxfId="54"/>
    <tableColumn id="16" xr3:uid="{76D6B772-A88B-4007-87FA-7FDF6D700DE1}" name="Customer_Tenure" dataDxfId="53">
      <calculatedColumnFormula>DATEDIF(M2,TODAY(),"Y")</calculatedColumnFormula>
    </tableColumn>
    <tableColumn id="17" xr3:uid="{E0A13D99-937A-479A-BBE6-9C677746E043}" name="Month_End_Date" dataDxfId="52">
      <calculatedColumnFormula>EOMONTH(Dataset!B2,0)</calculatedColumnFormula>
    </tableColumn>
    <tableColumn id="14" xr3:uid="{F6474BA8-B439-49B5-884A-F9F0D8D6168B}" name="Total_Amount" dataDxfId="5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F9CB47C-386E-4BA6-8EBC-1249EC8AB78F}" sourceName="Date">
  <pivotTables>
    <pivotTable tabId="15" name="PivotTable4"/>
    <pivotTable tabId="15" name="PivotTable1"/>
    <pivotTable tabId="15" name="PivotTable2"/>
    <pivotTable tabId="15" name="PivotTable3"/>
  </pivotTables>
  <state minimalRefreshVersion="6" lastRefreshVersion="6" pivotCacheId="197177317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59F56A2-4DBA-4051-97F7-15892D5A4615}" cache="NativeTimeline_Date" caption="Date" level="1" selectionLevel="1" scrollPosition="2024-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38142-6792-43DA-8831-3559DF060453}">
  <dimension ref="A1:AB59"/>
  <sheetViews>
    <sheetView tabSelected="1" zoomScale="40" zoomScaleNormal="44" workbookViewId="0">
      <selection activeCell="I72" sqref="I72"/>
    </sheetView>
  </sheetViews>
  <sheetFormatPr defaultRowHeight="14.5" x14ac:dyDescent="0.35"/>
  <cols>
    <col min="1" max="1" width="8.90625" customWidth="1"/>
    <col min="2" max="2" width="12.6328125" bestFit="1" customWidth="1"/>
    <col min="4" max="4" width="23.1796875" customWidth="1"/>
    <col min="6" max="6" width="17.36328125" customWidth="1"/>
    <col min="7" max="7" width="18.54296875" customWidth="1"/>
    <col min="8" max="8" width="12.453125" customWidth="1"/>
    <col min="9" max="9" width="17.6328125" customWidth="1"/>
    <col min="10" max="10" width="12.81640625" customWidth="1"/>
    <col min="11" max="11" width="18" customWidth="1"/>
    <col min="12" max="12" width="12.6328125" customWidth="1"/>
    <col min="13" max="13" width="14.08984375" customWidth="1"/>
    <col min="25" max="25" width="19.08984375" customWidth="1"/>
  </cols>
  <sheetData>
    <row r="1" spans="1:28" x14ac:dyDescent="0.35">
      <c r="A1" s="42"/>
      <c r="B1" s="42"/>
      <c r="C1" s="57"/>
      <c r="D1" s="57"/>
      <c r="E1" s="57"/>
      <c r="F1" s="57"/>
      <c r="G1" s="57"/>
      <c r="H1" s="57"/>
      <c r="I1" s="57"/>
      <c r="J1" s="57"/>
      <c r="K1" s="57"/>
      <c r="L1" s="57"/>
      <c r="M1" s="57"/>
      <c r="N1" s="57"/>
      <c r="O1" s="57"/>
      <c r="P1" s="57"/>
      <c r="Q1" s="57"/>
      <c r="R1" s="57"/>
      <c r="S1" s="57"/>
      <c r="T1" s="42"/>
      <c r="U1" s="42"/>
      <c r="V1" s="42"/>
    </row>
    <row r="2" spans="1:28" x14ac:dyDescent="0.35">
      <c r="A2" s="42"/>
      <c r="B2" s="42"/>
      <c r="C2" s="57"/>
      <c r="D2" s="57"/>
      <c r="E2" s="57"/>
      <c r="F2" s="57"/>
      <c r="G2" s="57"/>
      <c r="H2" s="57"/>
      <c r="I2" s="57"/>
      <c r="J2" s="57"/>
      <c r="K2" s="57"/>
      <c r="L2" s="57"/>
      <c r="M2" s="57"/>
      <c r="N2" s="57"/>
      <c r="O2" s="57"/>
      <c r="P2" s="57"/>
      <c r="Q2" s="57"/>
      <c r="R2" s="57"/>
      <c r="S2" s="57"/>
      <c r="T2" s="42"/>
      <c r="U2" s="42"/>
      <c r="V2" s="42"/>
    </row>
    <row r="3" spans="1:28" x14ac:dyDescent="0.35">
      <c r="A3" s="42"/>
      <c r="B3" s="42"/>
      <c r="C3" s="57"/>
      <c r="D3" s="57"/>
      <c r="E3" s="57"/>
      <c r="F3" s="57"/>
      <c r="G3" s="57"/>
      <c r="H3" s="57"/>
      <c r="I3" s="57"/>
      <c r="J3" s="57"/>
      <c r="K3" s="57"/>
      <c r="L3" s="57"/>
      <c r="M3" s="57"/>
      <c r="N3" s="57"/>
      <c r="O3" s="57"/>
      <c r="P3" s="57"/>
      <c r="Q3" s="57"/>
      <c r="R3" s="57"/>
      <c r="S3" s="57"/>
      <c r="T3" s="42"/>
      <c r="U3" s="42"/>
      <c r="V3" s="42"/>
    </row>
    <row r="4" spans="1:28" x14ac:dyDescent="0.35">
      <c r="A4" s="42"/>
      <c r="B4" s="42"/>
      <c r="C4" s="57"/>
      <c r="D4" s="57"/>
      <c r="E4" s="57"/>
      <c r="F4" s="57"/>
      <c r="G4" s="57"/>
      <c r="H4" s="57"/>
      <c r="I4" s="57"/>
      <c r="J4" s="57"/>
      <c r="K4" s="57"/>
      <c r="L4" s="57"/>
      <c r="M4" s="57"/>
      <c r="N4" s="57"/>
      <c r="O4" s="57"/>
      <c r="P4" s="57"/>
      <c r="Q4" s="57"/>
      <c r="R4" s="57"/>
      <c r="S4" s="57"/>
      <c r="T4" s="42"/>
      <c r="U4" s="42"/>
      <c r="V4" s="42"/>
    </row>
    <row r="5" spans="1:28" x14ac:dyDescent="0.35">
      <c r="A5" s="42"/>
      <c r="B5" s="42"/>
      <c r="C5" s="43"/>
      <c r="D5" s="43"/>
      <c r="E5" s="43"/>
      <c r="F5" s="43"/>
      <c r="G5" s="43"/>
      <c r="H5" s="43"/>
      <c r="I5" s="43"/>
      <c r="J5" s="43"/>
      <c r="K5" s="43"/>
      <c r="L5" s="43"/>
      <c r="M5" s="43"/>
      <c r="N5" s="43"/>
      <c r="O5" s="43"/>
      <c r="P5" s="43"/>
      <c r="Q5" s="43"/>
      <c r="R5" s="43"/>
      <c r="S5" s="43"/>
      <c r="T5" s="43"/>
      <c r="U5" s="42"/>
      <c r="V5" s="42"/>
    </row>
    <row r="6" spans="1:28" ht="20.5" x14ac:dyDescent="0.35">
      <c r="A6" s="42"/>
      <c r="B6" s="42"/>
      <c r="C6" s="43"/>
      <c r="D6" s="45"/>
      <c r="E6" s="43"/>
      <c r="F6" s="45"/>
      <c r="G6" s="45" t="s">
        <v>411</v>
      </c>
      <c r="H6" s="45"/>
      <c r="I6" s="45" t="s">
        <v>466</v>
      </c>
      <c r="J6" s="45"/>
      <c r="K6" s="45" t="s">
        <v>467</v>
      </c>
      <c r="L6" s="43"/>
      <c r="M6" s="45" t="s">
        <v>468</v>
      </c>
      <c r="N6" s="45"/>
      <c r="O6" s="43"/>
      <c r="P6" s="43"/>
      <c r="Q6" s="43"/>
      <c r="R6" s="43"/>
      <c r="S6" s="43"/>
      <c r="T6" s="43"/>
      <c r="U6" s="42"/>
      <c r="V6" s="42"/>
    </row>
    <row r="7" spans="1:28" x14ac:dyDescent="0.35">
      <c r="A7" s="42"/>
      <c r="B7" s="42"/>
      <c r="C7" s="43"/>
      <c r="E7" s="43"/>
      <c r="F7" s="43"/>
      <c r="G7" s="43"/>
      <c r="H7" s="43"/>
      <c r="I7" s="43"/>
      <c r="J7" s="43"/>
      <c r="K7" s="43"/>
      <c r="L7" s="43"/>
      <c r="M7" s="43"/>
      <c r="N7" s="43"/>
      <c r="O7" s="43"/>
      <c r="P7" s="43"/>
      <c r="Q7" s="43"/>
      <c r="R7" s="43"/>
      <c r="S7" s="43"/>
      <c r="T7" s="43"/>
      <c r="U7" s="42"/>
      <c r="V7" s="42"/>
      <c r="Y7" s="12">
        <f>Pivot_Analysis!B9</f>
        <v>0</v>
      </c>
      <c r="Z7" t="str">
        <f>Pivot_Analysis!A4</f>
        <v>North</v>
      </c>
      <c r="AA7" t="str">
        <f>Pivot_Analysis!E4</f>
        <v>Appliances</v>
      </c>
      <c r="AB7" t="str">
        <f>Pivot_Analysis!A18</f>
        <v>Basic</v>
      </c>
    </row>
    <row r="8" spans="1:28" x14ac:dyDescent="0.35">
      <c r="A8" s="42"/>
      <c r="B8" s="42"/>
      <c r="C8" s="43"/>
      <c r="D8" s="43"/>
      <c r="E8" s="43"/>
      <c r="F8" s="43"/>
      <c r="G8" s="43"/>
      <c r="H8" s="43"/>
      <c r="I8" s="43"/>
      <c r="J8" s="43"/>
      <c r="K8" s="43"/>
      <c r="L8" s="43"/>
      <c r="M8" s="43"/>
      <c r="N8" s="43"/>
      <c r="O8" s="43"/>
      <c r="P8" s="43"/>
      <c r="Q8" s="43"/>
      <c r="R8" s="43"/>
      <c r="S8" s="43"/>
      <c r="T8" s="43"/>
      <c r="U8" s="42"/>
      <c r="V8" s="42"/>
    </row>
    <row r="9" spans="1:28" x14ac:dyDescent="0.35">
      <c r="A9" s="42"/>
      <c r="B9" s="42"/>
      <c r="C9" s="43"/>
      <c r="D9" s="43"/>
      <c r="E9" s="43"/>
      <c r="F9" s="43"/>
      <c r="G9" s="43"/>
      <c r="H9" s="43"/>
      <c r="I9" s="43"/>
      <c r="J9" s="43"/>
      <c r="K9" s="43"/>
      <c r="L9" s="43"/>
      <c r="M9" s="43"/>
      <c r="N9" s="43"/>
      <c r="O9" s="43"/>
      <c r="P9" s="43"/>
      <c r="Q9" s="43"/>
      <c r="R9" s="43"/>
      <c r="S9" s="43"/>
      <c r="T9" s="43"/>
      <c r="U9" s="42"/>
      <c r="V9" s="42"/>
    </row>
    <row r="10" spans="1:28" x14ac:dyDescent="0.35">
      <c r="A10" s="42"/>
      <c r="B10" s="42"/>
      <c r="C10" s="43"/>
      <c r="D10" s="43"/>
      <c r="E10" s="43"/>
      <c r="F10" s="43"/>
      <c r="G10" s="43"/>
      <c r="H10" s="43"/>
      <c r="I10" s="43"/>
      <c r="J10" s="43"/>
      <c r="K10" s="43"/>
      <c r="L10" s="43"/>
      <c r="M10" s="43"/>
      <c r="N10" s="43"/>
      <c r="O10" s="43"/>
      <c r="P10" s="43"/>
      <c r="Q10" s="43"/>
      <c r="R10" s="43"/>
      <c r="S10" s="43"/>
      <c r="T10" s="43"/>
      <c r="U10" s="42"/>
      <c r="V10" s="42"/>
    </row>
    <row r="11" spans="1:28" x14ac:dyDescent="0.35">
      <c r="A11" s="42"/>
      <c r="B11" s="42"/>
      <c r="C11" s="43"/>
      <c r="D11" s="43"/>
      <c r="E11" s="43"/>
      <c r="F11" s="43"/>
      <c r="G11" s="43"/>
      <c r="H11" s="43"/>
      <c r="I11" s="43"/>
      <c r="J11" s="43"/>
      <c r="K11" s="43"/>
      <c r="L11" s="43"/>
      <c r="M11" s="43"/>
      <c r="N11" s="43"/>
      <c r="O11" s="43"/>
      <c r="P11" s="43"/>
      <c r="Q11" s="43"/>
      <c r="R11" s="43"/>
      <c r="S11" s="43"/>
      <c r="T11" s="43"/>
      <c r="U11" s="42"/>
      <c r="V11" s="42"/>
    </row>
    <row r="12" spans="1:28" x14ac:dyDescent="0.35">
      <c r="A12" s="42"/>
      <c r="B12" s="42"/>
      <c r="C12" s="43"/>
      <c r="D12" s="43"/>
      <c r="E12" s="43"/>
      <c r="F12" s="43"/>
      <c r="G12" s="43"/>
      <c r="H12" s="43"/>
      <c r="I12" s="43"/>
      <c r="J12" s="43"/>
      <c r="K12" s="43"/>
      <c r="L12" s="43"/>
      <c r="M12" s="43"/>
      <c r="N12" s="43"/>
      <c r="O12" s="43"/>
      <c r="P12" s="43"/>
      <c r="Q12" s="43"/>
      <c r="R12" s="43"/>
      <c r="S12" s="43"/>
      <c r="T12" s="43"/>
      <c r="U12" s="42"/>
      <c r="V12" s="42"/>
    </row>
    <row r="13" spans="1:28" x14ac:dyDescent="0.35">
      <c r="A13" s="42"/>
      <c r="B13" s="42"/>
      <c r="C13" s="43"/>
      <c r="D13" s="43"/>
      <c r="E13" s="43"/>
      <c r="F13" s="43"/>
      <c r="G13" s="43"/>
      <c r="H13" s="43"/>
      <c r="I13" s="43"/>
      <c r="J13" s="43"/>
      <c r="K13" s="43"/>
      <c r="L13" s="43"/>
      <c r="M13" s="43"/>
      <c r="N13" s="43"/>
      <c r="O13" s="43"/>
      <c r="P13" s="43"/>
      <c r="Q13" s="43"/>
      <c r="R13" s="43"/>
      <c r="S13" s="43"/>
      <c r="T13" s="43"/>
      <c r="U13" s="42"/>
      <c r="V13" s="42"/>
    </row>
    <row r="14" spans="1:28" x14ac:dyDescent="0.35">
      <c r="A14" s="42"/>
      <c r="B14" s="42"/>
      <c r="C14" s="43"/>
      <c r="D14" s="43"/>
      <c r="E14" s="43"/>
      <c r="F14" s="43"/>
      <c r="G14" s="43"/>
      <c r="H14" s="43"/>
      <c r="I14" s="43"/>
      <c r="J14" s="43"/>
      <c r="K14" s="43"/>
      <c r="L14" s="43"/>
      <c r="M14" s="43"/>
      <c r="N14" s="43"/>
      <c r="O14" s="43"/>
      <c r="P14" s="43"/>
      <c r="Q14" s="43"/>
      <c r="R14" s="43"/>
      <c r="S14" s="43"/>
      <c r="T14" s="43"/>
      <c r="U14" s="42"/>
      <c r="V14" s="42"/>
    </row>
    <row r="15" spans="1:28" x14ac:dyDescent="0.35">
      <c r="A15" s="42"/>
      <c r="B15" s="42"/>
      <c r="C15" s="43"/>
      <c r="D15" s="43"/>
      <c r="E15" s="43"/>
      <c r="F15" s="43"/>
      <c r="G15" s="43"/>
      <c r="H15" s="43"/>
      <c r="I15" s="43"/>
      <c r="J15" s="43"/>
      <c r="K15" s="43"/>
      <c r="L15" s="43"/>
      <c r="M15" s="43"/>
      <c r="N15" s="43"/>
      <c r="O15" s="43"/>
      <c r="P15" s="43"/>
      <c r="Q15" s="43"/>
      <c r="R15" s="43"/>
      <c r="S15" s="43"/>
      <c r="T15" s="43"/>
      <c r="U15" s="42"/>
      <c r="V15" s="42"/>
    </row>
    <row r="16" spans="1:28" x14ac:dyDescent="0.35">
      <c r="A16" s="42"/>
      <c r="B16" s="42"/>
      <c r="C16" s="43"/>
      <c r="D16" s="43"/>
      <c r="E16" s="43"/>
      <c r="F16" s="43"/>
      <c r="G16" s="43"/>
      <c r="H16" s="43"/>
      <c r="I16" s="43"/>
      <c r="J16" s="43"/>
      <c r="K16" s="43"/>
      <c r="L16" s="43"/>
      <c r="M16" s="43"/>
      <c r="N16" s="43"/>
      <c r="O16" s="43"/>
      <c r="P16" s="43"/>
      <c r="Q16" s="43"/>
      <c r="R16" s="43"/>
      <c r="S16" s="43"/>
      <c r="T16" s="43"/>
      <c r="U16" s="42"/>
      <c r="V16" s="42"/>
    </row>
    <row r="17" spans="1:25" x14ac:dyDescent="0.35">
      <c r="A17" s="42"/>
      <c r="B17" s="42"/>
      <c r="C17" s="43"/>
      <c r="D17" s="43"/>
      <c r="E17" s="43"/>
      <c r="F17" s="43"/>
      <c r="G17" s="43"/>
      <c r="H17" s="43"/>
      <c r="I17" s="43"/>
      <c r="J17" s="43"/>
      <c r="K17" s="43"/>
      <c r="L17" s="43"/>
      <c r="M17" s="43"/>
      <c r="N17" s="43"/>
      <c r="O17" s="43"/>
      <c r="P17" s="43"/>
      <c r="Q17" s="43"/>
      <c r="R17" s="43"/>
      <c r="S17" s="43"/>
      <c r="T17" s="43"/>
      <c r="U17" s="42"/>
      <c r="V17" s="42"/>
    </row>
    <row r="18" spans="1:25" x14ac:dyDescent="0.35">
      <c r="A18" s="42"/>
      <c r="B18" s="42"/>
      <c r="C18" s="43"/>
      <c r="D18" s="43"/>
      <c r="E18" s="43"/>
      <c r="F18" s="43"/>
      <c r="G18" s="43"/>
      <c r="H18" s="43"/>
      <c r="I18" s="43"/>
      <c r="J18" s="43"/>
      <c r="K18" s="43"/>
      <c r="L18" s="43"/>
      <c r="M18" s="43"/>
      <c r="N18" s="43"/>
      <c r="O18" s="43"/>
      <c r="P18" s="43"/>
      <c r="Q18" s="43"/>
      <c r="R18" s="43"/>
      <c r="S18" s="43"/>
      <c r="T18" s="43"/>
      <c r="U18" s="42"/>
      <c r="V18" s="42"/>
    </row>
    <row r="19" spans="1:25" x14ac:dyDescent="0.35">
      <c r="A19" s="42"/>
      <c r="B19" s="42"/>
      <c r="C19" s="43"/>
      <c r="D19" s="43"/>
      <c r="E19" s="43"/>
      <c r="F19" s="43"/>
      <c r="G19" s="43"/>
      <c r="H19" s="43"/>
      <c r="I19" s="43"/>
      <c r="J19" s="43"/>
      <c r="K19" s="43"/>
      <c r="L19" s="43"/>
      <c r="M19" s="43"/>
      <c r="N19" s="43"/>
      <c r="O19" s="43"/>
      <c r="P19" s="43"/>
      <c r="Q19" s="43"/>
      <c r="R19" s="43"/>
      <c r="S19" s="43"/>
      <c r="T19" s="43"/>
      <c r="U19" s="42"/>
      <c r="V19" s="42"/>
    </row>
    <row r="20" spans="1:25" x14ac:dyDescent="0.35">
      <c r="A20" s="42"/>
      <c r="B20" s="42"/>
      <c r="C20" s="43"/>
      <c r="D20" s="43"/>
      <c r="E20" s="43"/>
      <c r="F20" s="43"/>
      <c r="G20" s="43"/>
      <c r="H20" s="43"/>
      <c r="I20" s="43"/>
      <c r="J20" s="43"/>
      <c r="K20" s="43"/>
      <c r="L20" s="43"/>
      <c r="M20" s="43"/>
      <c r="N20" s="43"/>
      <c r="O20" s="43"/>
      <c r="P20" s="43"/>
      <c r="Q20" s="43"/>
      <c r="R20" s="43"/>
      <c r="S20" s="43"/>
      <c r="T20" s="43"/>
      <c r="U20" s="42"/>
      <c r="V20" s="42"/>
    </row>
    <row r="21" spans="1:25" x14ac:dyDescent="0.35">
      <c r="A21" s="42"/>
      <c r="B21" s="42"/>
      <c r="C21" s="43"/>
      <c r="D21" s="43"/>
      <c r="E21" s="43"/>
      <c r="F21" s="43"/>
      <c r="G21" s="43"/>
      <c r="H21" s="43"/>
      <c r="I21" s="43"/>
      <c r="J21" s="43"/>
      <c r="K21" s="43"/>
      <c r="L21" s="43"/>
      <c r="M21" s="43"/>
      <c r="N21" s="43"/>
      <c r="O21" s="43"/>
      <c r="P21" s="43"/>
      <c r="Q21" s="43"/>
      <c r="R21" s="43"/>
      <c r="S21" s="43"/>
      <c r="T21" s="43"/>
      <c r="U21" s="42"/>
      <c r="V21" s="42"/>
      <c r="Y21" s="44" t="s">
        <v>469</v>
      </c>
    </row>
    <row r="22" spans="1:25" x14ac:dyDescent="0.35">
      <c r="A22" s="42"/>
      <c r="B22" s="42"/>
      <c r="C22" s="43"/>
      <c r="D22" s="43"/>
      <c r="E22" s="43"/>
      <c r="F22" s="43"/>
      <c r="G22" s="43"/>
      <c r="H22" s="43"/>
      <c r="I22" s="43"/>
      <c r="J22" s="43"/>
      <c r="K22" s="43"/>
      <c r="L22" s="43"/>
      <c r="M22" s="43"/>
      <c r="N22" s="43"/>
      <c r="O22" s="43"/>
      <c r="P22" s="43"/>
      <c r="Q22" s="43"/>
      <c r="R22" s="43"/>
      <c r="S22" s="43"/>
      <c r="T22" s="43"/>
      <c r="U22" s="42"/>
      <c r="V22" s="42"/>
    </row>
    <row r="23" spans="1:25" x14ac:dyDescent="0.35">
      <c r="A23" s="42"/>
      <c r="B23" s="42"/>
      <c r="C23" s="43"/>
      <c r="D23" s="43"/>
      <c r="E23" s="43"/>
      <c r="F23" s="43"/>
      <c r="G23" s="43"/>
      <c r="H23" s="43"/>
      <c r="I23" s="43"/>
      <c r="J23" s="43"/>
      <c r="K23" s="43"/>
      <c r="L23" s="43"/>
      <c r="M23" s="43"/>
      <c r="N23" s="43"/>
      <c r="O23" s="43"/>
      <c r="P23" s="43"/>
      <c r="Q23" s="43"/>
      <c r="R23" s="43"/>
      <c r="S23" s="43"/>
      <c r="T23" s="43"/>
      <c r="U23" s="42"/>
      <c r="V23" s="42"/>
    </row>
    <row r="24" spans="1:25" x14ac:dyDescent="0.35">
      <c r="A24" s="42"/>
      <c r="B24" s="42"/>
      <c r="C24" s="43"/>
      <c r="D24" s="43"/>
      <c r="E24" s="43"/>
      <c r="F24" s="43"/>
      <c r="G24" s="43"/>
      <c r="H24" s="43"/>
      <c r="I24" s="43"/>
      <c r="J24" s="43"/>
      <c r="K24" s="43"/>
      <c r="L24" s="43"/>
      <c r="M24" s="43"/>
      <c r="N24" s="43"/>
      <c r="O24" s="43"/>
      <c r="P24" s="43"/>
      <c r="Q24" s="43"/>
      <c r="R24" s="43"/>
      <c r="S24" s="43"/>
      <c r="T24" s="43"/>
      <c r="U24" s="42"/>
      <c r="V24" s="42"/>
    </row>
    <row r="25" spans="1:25" x14ac:dyDescent="0.35">
      <c r="A25" s="42"/>
      <c r="B25" s="42"/>
      <c r="C25" s="43"/>
      <c r="D25" s="43"/>
      <c r="E25" s="43"/>
      <c r="F25" s="43"/>
      <c r="G25" s="43"/>
      <c r="H25" s="43"/>
      <c r="I25" s="43"/>
      <c r="J25" s="43"/>
      <c r="K25" s="43"/>
      <c r="L25" s="43"/>
      <c r="M25" s="43"/>
      <c r="N25" s="43"/>
      <c r="O25" s="43"/>
      <c r="P25" s="43"/>
      <c r="Q25" s="43"/>
      <c r="R25" s="43"/>
      <c r="S25" s="43"/>
      <c r="T25" s="43"/>
      <c r="U25" s="42"/>
      <c r="V25" s="42"/>
    </row>
    <row r="26" spans="1:25" x14ac:dyDescent="0.35">
      <c r="A26" s="42"/>
      <c r="B26" s="42"/>
      <c r="C26" s="43"/>
      <c r="D26" s="43"/>
      <c r="E26" s="43"/>
      <c r="F26" s="43"/>
      <c r="G26" s="43"/>
      <c r="H26" s="43"/>
      <c r="I26" s="43"/>
      <c r="J26" s="43"/>
      <c r="K26" s="43"/>
      <c r="L26" s="43"/>
      <c r="M26" s="43"/>
      <c r="N26" s="43"/>
      <c r="O26" s="43"/>
      <c r="P26" s="43"/>
      <c r="Q26" s="43"/>
      <c r="R26" s="43"/>
      <c r="S26" s="43"/>
      <c r="T26" s="43"/>
      <c r="U26" s="42"/>
      <c r="V26" s="42"/>
    </row>
    <row r="27" spans="1:25" x14ac:dyDescent="0.35">
      <c r="A27" s="42"/>
      <c r="B27" s="42"/>
      <c r="C27" s="43"/>
      <c r="D27" s="43"/>
      <c r="E27" s="43"/>
      <c r="F27" s="43"/>
      <c r="G27" s="43"/>
      <c r="H27" s="43"/>
      <c r="I27" s="43"/>
      <c r="J27" s="43"/>
      <c r="K27" s="43"/>
      <c r="L27" s="43"/>
      <c r="M27" s="43"/>
      <c r="N27" s="43"/>
      <c r="O27" s="43"/>
      <c r="P27" s="43"/>
      <c r="Q27" s="43"/>
      <c r="R27" s="43"/>
      <c r="S27" s="43"/>
      <c r="T27" s="43"/>
      <c r="U27" s="42"/>
      <c r="V27" s="42"/>
    </row>
    <row r="28" spans="1:25" x14ac:dyDescent="0.35">
      <c r="A28" s="42"/>
      <c r="B28" s="42"/>
      <c r="C28" s="43"/>
      <c r="D28" s="43"/>
      <c r="E28" s="43"/>
      <c r="F28" s="43"/>
      <c r="G28" s="43"/>
      <c r="H28" s="43"/>
      <c r="I28" s="43"/>
      <c r="J28" s="43"/>
      <c r="K28" s="43"/>
      <c r="L28" s="43"/>
      <c r="M28" s="43"/>
      <c r="N28" s="43"/>
      <c r="O28" s="43"/>
      <c r="P28" s="43"/>
      <c r="Q28" s="43"/>
      <c r="R28" s="43"/>
      <c r="S28" s="43"/>
      <c r="T28" s="43"/>
      <c r="U28" s="42"/>
      <c r="V28" s="42"/>
    </row>
    <row r="29" spans="1:25" x14ac:dyDescent="0.35">
      <c r="A29" s="42"/>
      <c r="B29" s="42"/>
      <c r="C29" s="43"/>
      <c r="D29" s="43"/>
      <c r="E29" s="43"/>
      <c r="F29" s="43"/>
      <c r="G29" s="43"/>
      <c r="H29" s="43"/>
      <c r="I29" s="43"/>
      <c r="J29" s="43"/>
      <c r="K29" s="43"/>
      <c r="L29" s="43"/>
      <c r="M29" s="43"/>
      <c r="N29" s="43"/>
      <c r="O29" s="43"/>
      <c r="P29" s="43"/>
      <c r="Q29" s="43"/>
      <c r="R29" s="43"/>
      <c r="S29" s="43"/>
      <c r="T29" s="43"/>
      <c r="U29" s="42"/>
      <c r="V29" s="42"/>
    </row>
    <row r="30" spans="1:25" x14ac:dyDescent="0.35">
      <c r="A30" s="42"/>
      <c r="B30" s="42"/>
      <c r="C30" s="43"/>
      <c r="D30" s="43"/>
      <c r="E30" s="43"/>
      <c r="F30" s="43"/>
      <c r="G30" s="43"/>
      <c r="H30" s="43"/>
      <c r="I30" s="43"/>
      <c r="J30" s="43"/>
      <c r="K30" s="43"/>
      <c r="L30" s="43"/>
      <c r="M30" s="43"/>
      <c r="N30" s="43"/>
      <c r="O30" s="43"/>
      <c r="P30" s="43"/>
      <c r="Q30" s="43"/>
      <c r="R30" s="43"/>
      <c r="S30" s="43"/>
      <c r="T30" s="43"/>
      <c r="U30" s="42"/>
      <c r="V30" s="42"/>
    </row>
    <row r="31" spans="1:25" x14ac:dyDescent="0.35">
      <c r="A31" s="42"/>
      <c r="B31" s="42"/>
      <c r="C31" s="43"/>
      <c r="D31" s="43"/>
      <c r="E31" s="43"/>
      <c r="F31" s="43"/>
      <c r="G31" s="43"/>
      <c r="H31" s="43"/>
      <c r="I31" s="43"/>
      <c r="J31" s="43"/>
      <c r="K31" s="43"/>
      <c r="L31" s="43"/>
      <c r="M31" s="43"/>
      <c r="N31" s="43"/>
      <c r="O31" s="43"/>
      <c r="P31" s="43"/>
      <c r="Q31" s="43"/>
      <c r="R31" s="43"/>
      <c r="S31" s="43"/>
      <c r="T31" s="43"/>
      <c r="U31" s="42"/>
      <c r="V31" s="42"/>
    </row>
    <row r="32" spans="1:25" x14ac:dyDescent="0.35">
      <c r="A32" s="42"/>
      <c r="B32" s="42"/>
      <c r="C32" s="43"/>
      <c r="D32" s="43"/>
      <c r="E32" s="43"/>
      <c r="F32" s="43"/>
      <c r="G32" s="43"/>
      <c r="H32" s="43"/>
      <c r="I32" s="43"/>
      <c r="J32" s="43"/>
      <c r="K32" s="43"/>
      <c r="L32" s="43"/>
      <c r="M32" s="43"/>
      <c r="N32" s="43"/>
      <c r="O32" s="43"/>
      <c r="P32" s="43"/>
      <c r="Q32" s="43"/>
      <c r="R32" s="43"/>
      <c r="S32" s="43"/>
      <c r="T32" s="43"/>
      <c r="U32" s="42"/>
      <c r="V32" s="42"/>
    </row>
    <row r="33" spans="1:22" x14ac:dyDescent="0.35">
      <c r="A33" s="42"/>
      <c r="B33" s="42"/>
      <c r="C33" s="43"/>
      <c r="D33" s="43"/>
      <c r="E33" s="43"/>
      <c r="F33" s="43"/>
      <c r="G33" s="43"/>
      <c r="H33" s="43"/>
      <c r="I33" s="43"/>
      <c r="J33" s="43"/>
      <c r="K33" s="43"/>
      <c r="L33" s="43"/>
      <c r="M33" s="43"/>
      <c r="N33" s="43"/>
      <c r="O33" s="43"/>
      <c r="P33" s="43"/>
      <c r="Q33" s="43"/>
      <c r="R33" s="43"/>
      <c r="S33" s="43"/>
      <c r="T33" s="43"/>
      <c r="U33" s="42"/>
      <c r="V33" s="42"/>
    </row>
    <row r="34" spans="1:22" x14ac:dyDescent="0.35">
      <c r="A34" s="42"/>
      <c r="B34" s="42"/>
      <c r="C34" s="43"/>
      <c r="D34" s="43"/>
      <c r="E34" s="43"/>
      <c r="F34" s="43"/>
      <c r="G34" s="43"/>
      <c r="H34" s="43"/>
      <c r="I34" s="43"/>
      <c r="J34" s="43"/>
      <c r="K34" s="43"/>
      <c r="L34" s="43"/>
      <c r="M34" s="43"/>
      <c r="N34" s="43"/>
      <c r="O34" s="43"/>
      <c r="P34" s="43"/>
      <c r="Q34" s="43"/>
      <c r="R34" s="43"/>
      <c r="S34" s="43"/>
      <c r="T34" s="43"/>
      <c r="U34" s="42"/>
      <c r="V34" s="42"/>
    </row>
    <row r="35" spans="1:22" x14ac:dyDescent="0.35">
      <c r="A35" s="42"/>
      <c r="B35" s="42"/>
      <c r="C35" s="43"/>
      <c r="D35" s="43"/>
      <c r="E35" s="43"/>
      <c r="F35" s="43"/>
      <c r="G35" s="43"/>
      <c r="H35" s="43"/>
      <c r="I35" s="43"/>
      <c r="J35" s="43"/>
      <c r="K35" s="43"/>
      <c r="L35" s="43"/>
      <c r="M35" s="43"/>
      <c r="N35" s="43"/>
      <c r="O35" s="43"/>
      <c r="P35" s="43"/>
      <c r="Q35" s="43"/>
      <c r="R35" s="43"/>
      <c r="S35" s="43"/>
      <c r="T35" s="43"/>
      <c r="U35" s="42"/>
      <c r="V35" s="42"/>
    </row>
    <row r="36" spans="1:22" x14ac:dyDescent="0.35">
      <c r="A36" s="42"/>
      <c r="B36" s="42"/>
      <c r="C36" s="43"/>
      <c r="D36" s="43"/>
      <c r="E36" s="43"/>
      <c r="F36" s="43"/>
      <c r="G36" s="43"/>
      <c r="H36" s="43"/>
      <c r="I36" s="43"/>
      <c r="J36" s="43"/>
      <c r="K36" s="43"/>
      <c r="L36" s="43"/>
      <c r="M36" s="43"/>
      <c r="N36" s="43"/>
      <c r="O36" s="43"/>
      <c r="P36" s="43"/>
      <c r="Q36" s="43"/>
      <c r="R36" s="43"/>
      <c r="S36" s="43"/>
      <c r="T36" s="43"/>
      <c r="U36" s="42"/>
      <c r="V36" s="42"/>
    </row>
    <row r="37" spans="1:22" x14ac:dyDescent="0.35">
      <c r="A37" s="42"/>
      <c r="B37" s="42"/>
      <c r="C37" s="43"/>
      <c r="D37" s="43"/>
      <c r="E37" s="43"/>
      <c r="F37" s="43"/>
      <c r="G37" s="43"/>
      <c r="H37" s="43"/>
      <c r="I37" s="43"/>
      <c r="J37" s="43"/>
      <c r="K37" s="43"/>
      <c r="L37" s="43"/>
      <c r="M37" s="43"/>
      <c r="N37" s="43"/>
      <c r="O37" s="43"/>
      <c r="P37" s="43"/>
      <c r="Q37" s="43"/>
      <c r="R37" s="43"/>
      <c r="S37" s="43"/>
      <c r="T37" s="43"/>
      <c r="U37" s="42"/>
      <c r="V37" s="42"/>
    </row>
    <row r="38" spans="1:22" x14ac:dyDescent="0.35">
      <c r="A38" s="42"/>
      <c r="B38" s="42"/>
      <c r="C38" s="43"/>
      <c r="D38" s="43"/>
      <c r="E38" s="43"/>
      <c r="F38" s="43"/>
      <c r="G38" s="43"/>
      <c r="H38" s="43"/>
      <c r="I38" s="43"/>
      <c r="J38" s="43"/>
      <c r="K38" s="43"/>
      <c r="L38" s="43"/>
      <c r="M38" s="43"/>
      <c r="N38" s="43"/>
      <c r="O38" s="43"/>
      <c r="P38" s="43"/>
      <c r="Q38" s="43"/>
      <c r="R38" s="43"/>
      <c r="S38" s="43"/>
      <c r="T38" s="43"/>
      <c r="U38" s="42"/>
      <c r="V38" s="42"/>
    </row>
    <row r="39" spans="1:22" x14ac:dyDescent="0.35">
      <c r="A39" s="42"/>
      <c r="B39" s="42"/>
      <c r="C39" s="43"/>
      <c r="D39" s="43"/>
      <c r="E39" s="43"/>
      <c r="F39" s="43"/>
      <c r="G39" s="43"/>
      <c r="H39" s="43"/>
      <c r="I39" s="43"/>
      <c r="J39" s="43"/>
      <c r="K39" s="43"/>
      <c r="L39" s="43"/>
      <c r="M39" s="43"/>
      <c r="N39" s="43"/>
      <c r="O39" s="43"/>
      <c r="P39" s="43"/>
      <c r="Q39" s="43"/>
      <c r="R39" s="43"/>
      <c r="S39" s="43"/>
      <c r="T39" s="43"/>
      <c r="U39" s="42"/>
      <c r="V39" s="42"/>
    </row>
    <row r="40" spans="1:22" x14ac:dyDescent="0.35">
      <c r="A40" s="42"/>
      <c r="B40" s="42"/>
      <c r="C40" s="43"/>
      <c r="D40" s="43"/>
      <c r="E40" s="43"/>
      <c r="F40" s="43"/>
      <c r="G40" s="43"/>
      <c r="H40" s="43"/>
      <c r="I40" s="43"/>
      <c r="J40" s="43"/>
      <c r="K40" s="43"/>
      <c r="L40" s="43"/>
      <c r="M40" s="43"/>
      <c r="N40" s="43"/>
      <c r="O40" s="43"/>
      <c r="P40" s="43"/>
      <c r="Q40" s="43"/>
      <c r="R40" s="43"/>
      <c r="S40" s="43"/>
      <c r="T40" s="43"/>
      <c r="U40" s="42"/>
      <c r="V40" s="42"/>
    </row>
    <row r="41" spans="1:22" x14ac:dyDescent="0.35">
      <c r="A41" s="42"/>
      <c r="B41" s="42"/>
      <c r="C41" s="43"/>
      <c r="D41" s="43"/>
      <c r="E41" s="43"/>
      <c r="F41" s="43"/>
      <c r="G41" s="43"/>
      <c r="H41" s="43"/>
      <c r="I41" s="43"/>
      <c r="J41" s="43"/>
      <c r="K41" s="43"/>
      <c r="L41" s="43"/>
      <c r="M41" s="43"/>
      <c r="N41" s="43"/>
      <c r="O41" s="43"/>
      <c r="P41" s="43"/>
      <c r="Q41" s="43"/>
      <c r="R41" s="43"/>
      <c r="S41" s="43"/>
      <c r="T41" s="43"/>
      <c r="U41" s="42"/>
      <c r="V41" s="42"/>
    </row>
    <row r="42" spans="1:22" x14ac:dyDescent="0.35">
      <c r="A42" s="42"/>
      <c r="B42" s="42"/>
      <c r="C42" s="43"/>
      <c r="D42" s="43"/>
      <c r="E42" s="43"/>
      <c r="F42" s="43"/>
      <c r="G42" s="43"/>
      <c r="H42" s="43"/>
      <c r="I42" s="43"/>
      <c r="J42" s="43"/>
      <c r="K42" s="43"/>
      <c r="L42" s="43"/>
      <c r="M42" s="43"/>
      <c r="N42" s="43"/>
      <c r="O42" s="43"/>
      <c r="P42" s="43"/>
      <c r="Q42" s="43"/>
      <c r="R42" s="43"/>
      <c r="S42" s="43"/>
      <c r="T42" s="43"/>
      <c r="U42" s="42"/>
      <c r="V42" s="42"/>
    </row>
    <row r="43" spans="1:22" x14ac:dyDescent="0.35">
      <c r="A43" s="42"/>
      <c r="B43" s="42"/>
      <c r="C43" s="43"/>
      <c r="D43" s="43"/>
      <c r="E43" s="43"/>
      <c r="F43" s="43"/>
      <c r="G43" s="43"/>
      <c r="H43" s="43"/>
      <c r="I43" s="43"/>
      <c r="J43" s="43"/>
      <c r="K43" s="43"/>
      <c r="L43" s="43"/>
      <c r="M43" s="43"/>
      <c r="N43" s="43"/>
      <c r="O43" s="43"/>
      <c r="P43" s="43"/>
      <c r="Q43" s="43"/>
      <c r="R43" s="43"/>
      <c r="S43" s="43"/>
      <c r="T43" s="43"/>
      <c r="U43" s="42"/>
      <c r="V43" s="42"/>
    </row>
    <row r="44" spans="1:22" x14ac:dyDescent="0.35">
      <c r="A44" s="42"/>
      <c r="B44" s="42"/>
      <c r="C44" s="43"/>
      <c r="D44" s="43"/>
      <c r="E44" s="43"/>
      <c r="F44" s="43"/>
      <c r="G44" s="43"/>
      <c r="H44" s="43"/>
      <c r="I44" s="43"/>
      <c r="J44" s="43"/>
      <c r="K44" s="43"/>
      <c r="L44" s="43"/>
      <c r="M44" s="43"/>
      <c r="N44" s="43"/>
      <c r="O44" s="43"/>
      <c r="P44" s="43"/>
      <c r="Q44" s="43"/>
      <c r="R44" s="43"/>
      <c r="S44" s="43"/>
      <c r="T44" s="43"/>
      <c r="U44" s="42"/>
      <c r="V44" s="42"/>
    </row>
    <row r="45" spans="1:22" x14ac:dyDescent="0.35">
      <c r="A45" s="42"/>
      <c r="B45" s="42"/>
      <c r="C45" s="43"/>
      <c r="D45" s="43"/>
      <c r="E45" s="43"/>
      <c r="F45" s="43"/>
      <c r="G45" s="43"/>
      <c r="H45" s="43"/>
      <c r="I45" s="43"/>
      <c r="J45" s="43"/>
      <c r="K45" s="43"/>
      <c r="L45" s="43"/>
      <c r="M45" s="43"/>
      <c r="N45" s="43"/>
      <c r="O45" s="43"/>
      <c r="P45" s="43"/>
      <c r="Q45" s="43"/>
      <c r="R45" s="43"/>
      <c r="S45" s="43"/>
      <c r="T45" s="43"/>
      <c r="U45" s="42"/>
      <c r="V45" s="42"/>
    </row>
    <row r="46" spans="1:22" x14ac:dyDescent="0.35">
      <c r="A46" s="42"/>
      <c r="B46" s="42"/>
      <c r="C46" s="43"/>
      <c r="D46" s="43"/>
      <c r="E46" s="43"/>
      <c r="F46" s="43"/>
      <c r="G46" s="43"/>
      <c r="H46" s="43"/>
      <c r="I46" s="43"/>
      <c r="J46" s="43"/>
      <c r="K46" s="43"/>
      <c r="L46" s="43"/>
      <c r="M46" s="43"/>
      <c r="N46" s="43"/>
      <c r="O46" s="43"/>
      <c r="P46" s="43"/>
      <c r="Q46" s="43"/>
      <c r="R46" s="43"/>
      <c r="S46" s="43"/>
      <c r="T46" s="43"/>
      <c r="U46" s="42"/>
      <c r="V46" s="42"/>
    </row>
    <row r="47" spans="1:22" x14ac:dyDescent="0.35">
      <c r="A47" s="42"/>
      <c r="B47" s="42"/>
      <c r="C47" s="43"/>
      <c r="D47" s="43"/>
      <c r="E47" s="43"/>
      <c r="F47" s="43"/>
      <c r="G47" s="43"/>
      <c r="H47" s="43"/>
      <c r="I47" s="43"/>
      <c r="J47" s="43"/>
      <c r="K47" s="43"/>
      <c r="L47" s="43"/>
      <c r="M47" s="43"/>
      <c r="N47" s="43"/>
      <c r="O47" s="43"/>
      <c r="P47" s="43"/>
      <c r="Q47" s="43"/>
      <c r="R47" s="43"/>
      <c r="S47" s="43"/>
      <c r="T47" s="43"/>
      <c r="U47" s="42"/>
      <c r="V47" s="42"/>
    </row>
    <row r="48" spans="1:22" x14ac:dyDescent="0.35">
      <c r="A48" s="42"/>
      <c r="B48" s="42"/>
      <c r="C48" s="43"/>
      <c r="D48" s="43"/>
      <c r="E48" s="43"/>
      <c r="F48" s="43"/>
      <c r="G48" s="43"/>
      <c r="H48" s="43"/>
      <c r="I48" s="43"/>
      <c r="J48" s="43"/>
      <c r="K48" s="43"/>
      <c r="L48" s="43"/>
      <c r="M48" s="43"/>
      <c r="N48" s="43"/>
      <c r="O48" s="43"/>
      <c r="P48" s="43"/>
      <c r="Q48" s="43"/>
      <c r="R48" s="43"/>
      <c r="S48" s="43"/>
      <c r="T48" s="43"/>
      <c r="U48" s="42"/>
      <c r="V48" s="42"/>
    </row>
    <row r="49" spans="1:22" x14ac:dyDescent="0.35">
      <c r="A49" s="42"/>
      <c r="B49" s="42"/>
      <c r="C49" s="43"/>
      <c r="D49" s="43"/>
      <c r="E49" s="43"/>
      <c r="F49" s="43"/>
      <c r="G49" s="43"/>
      <c r="H49" s="43"/>
      <c r="I49" s="43"/>
      <c r="J49" s="43"/>
      <c r="K49" s="43"/>
      <c r="L49" s="43"/>
      <c r="M49" s="43"/>
      <c r="N49" s="43"/>
      <c r="O49" s="43"/>
      <c r="P49" s="43"/>
      <c r="Q49" s="43"/>
      <c r="R49" s="43"/>
      <c r="S49" s="43"/>
      <c r="T49" s="43"/>
      <c r="U49" s="42"/>
      <c r="V49" s="42"/>
    </row>
    <row r="50" spans="1:22" x14ac:dyDescent="0.35">
      <c r="A50" s="42"/>
      <c r="B50" s="42"/>
      <c r="C50" s="43"/>
      <c r="D50" s="43"/>
      <c r="E50" s="43"/>
      <c r="F50" s="43"/>
      <c r="G50" s="43"/>
      <c r="H50" s="43"/>
      <c r="I50" s="43"/>
      <c r="J50" s="43"/>
      <c r="K50" s="43"/>
      <c r="L50" s="43"/>
      <c r="M50" s="43"/>
      <c r="N50" s="43"/>
      <c r="O50" s="43"/>
      <c r="P50" s="43"/>
      <c r="Q50" s="43"/>
      <c r="R50" s="43"/>
      <c r="S50" s="43"/>
      <c r="T50" s="43"/>
      <c r="U50" s="42"/>
      <c r="V50" s="42"/>
    </row>
    <row r="51" spans="1:22" x14ac:dyDescent="0.35">
      <c r="A51" s="42"/>
      <c r="B51" s="42"/>
      <c r="C51" s="43"/>
      <c r="D51" s="43"/>
      <c r="E51" s="43"/>
      <c r="F51" s="43"/>
      <c r="G51" s="43"/>
      <c r="H51" s="43"/>
      <c r="I51" s="43"/>
      <c r="J51" s="43"/>
      <c r="K51" s="43"/>
      <c r="L51" s="43"/>
      <c r="M51" s="43"/>
      <c r="N51" s="43"/>
      <c r="O51" s="43"/>
      <c r="P51" s="43"/>
      <c r="Q51" s="43"/>
      <c r="R51" s="43"/>
      <c r="S51" s="43"/>
      <c r="T51" s="43"/>
      <c r="U51" s="42"/>
      <c r="V51" s="42"/>
    </row>
    <row r="52" spans="1:22" x14ac:dyDescent="0.35">
      <c r="A52" s="42"/>
      <c r="B52" s="42"/>
      <c r="C52" s="43"/>
      <c r="D52" s="43"/>
      <c r="E52" s="43"/>
      <c r="F52" s="43"/>
      <c r="G52" s="43"/>
      <c r="H52" s="43"/>
      <c r="I52" s="43"/>
      <c r="J52" s="43"/>
      <c r="K52" s="43"/>
      <c r="L52" s="43"/>
      <c r="M52" s="43"/>
      <c r="N52" s="43"/>
      <c r="O52" s="43"/>
      <c r="P52" s="43"/>
      <c r="Q52" s="43"/>
      <c r="R52" s="43"/>
      <c r="S52" s="43"/>
      <c r="T52" s="43"/>
      <c r="U52" s="42"/>
      <c r="V52" s="42"/>
    </row>
    <row r="53" spans="1:22" x14ac:dyDescent="0.35">
      <c r="A53" s="42"/>
      <c r="B53" s="42"/>
      <c r="C53" s="43"/>
      <c r="D53" s="43"/>
      <c r="E53" s="43"/>
      <c r="F53" s="43"/>
      <c r="G53" s="43"/>
      <c r="H53" s="43"/>
      <c r="I53" s="43"/>
      <c r="J53" s="43"/>
      <c r="K53" s="43"/>
      <c r="L53" s="43"/>
      <c r="M53" s="43"/>
      <c r="N53" s="43"/>
      <c r="O53" s="43"/>
      <c r="P53" s="43"/>
      <c r="Q53" s="43"/>
      <c r="R53" s="43"/>
      <c r="S53" s="43"/>
      <c r="T53" s="43"/>
      <c r="U53" s="42"/>
      <c r="V53" s="42"/>
    </row>
    <row r="54" spans="1:22" x14ac:dyDescent="0.35">
      <c r="A54" s="42"/>
      <c r="B54" s="42"/>
      <c r="C54" s="43"/>
      <c r="D54" s="43"/>
      <c r="E54" s="43"/>
      <c r="F54" s="43"/>
      <c r="G54" s="43"/>
      <c r="H54" s="43"/>
      <c r="I54" s="43"/>
      <c r="J54" s="43"/>
      <c r="K54" s="43"/>
      <c r="L54" s="43"/>
      <c r="M54" s="43"/>
      <c r="N54" s="43"/>
      <c r="O54" s="43"/>
      <c r="P54" s="43"/>
      <c r="Q54" s="43"/>
      <c r="R54" s="43"/>
      <c r="S54" s="43"/>
      <c r="T54" s="43"/>
      <c r="U54" s="42"/>
      <c r="V54" s="42"/>
    </row>
    <row r="55" spans="1:22" x14ac:dyDescent="0.35">
      <c r="A55" s="42"/>
      <c r="B55" s="42"/>
      <c r="C55" s="43"/>
      <c r="D55" s="43"/>
      <c r="E55" s="43"/>
      <c r="F55" s="43"/>
      <c r="G55" s="43"/>
      <c r="H55" s="43"/>
      <c r="I55" s="43"/>
      <c r="J55" s="43"/>
      <c r="K55" s="43"/>
      <c r="L55" s="43"/>
      <c r="M55" s="43"/>
      <c r="N55" s="43"/>
      <c r="O55" s="43"/>
      <c r="P55" s="43"/>
      <c r="Q55" s="43"/>
      <c r="R55" s="43"/>
      <c r="S55" s="43"/>
      <c r="T55" s="43"/>
      <c r="U55" s="42"/>
      <c r="V55" s="42"/>
    </row>
    <row r="56" spans="1:22" x14ac:dyDescent="0.35">
      <c r="A56" s="42"/>
      <c r="B56" s="42"/>
      <c r="C56" s="42"/>
      <c r="D56" s="42"/>
      <c r="E56" s="42"/>
      <c r="F56" s="42"/>
      <c r="G56" s="42"/>
      <c r="H56" s="42"/>
      <c r="I56" s="42"/>
      <c r="J56" s="42"/>
      <c r="K56" s="42"/>
      <c r="L56" s="42"/>
      <c r="M56" s="42"/>
      <c r="N56" s="42"/>
      <c r="O56" s="42"/>
      <c r="P56" s="42"/>
      <c r="Q56" s="42"/>
      <c r="R56" s="42"/>
      <c r="S56" s="42"/>
      <c r="T56" s="42"/>
      <c r="U56" s="42"/>
      <c r="V56" s="42"/>
    </row>
    <row r="57" spans="1:22" ht="20.5" x14ac:dyDescent="0.45">
      <c r="A57" s="73"/>
      <c r="B57" s="73"/>
      <c r="C57" s="73"/>
      <c r="D57" s="73"/>
      <c r="E57" s="42"/>
      <c r="F57" s="42"/>
      <c r="G57" s="42"/>
      <c r="H57" s="42"/>
      <c r="I57" s="42"/>
      <c r="J57" s="42"/>
      <c r="K57" s="42"/>
      <c r="L57" s="42"/>
      <c r="M57" s="42"/>
      <c r="N57" s="42"/>
      <c r="O57" s="42"/>
      <c r="P57" s="42"/>
      <c r="Q57" s="73"/>
      <c r="R57" s="73"/>
      <c r="S57" s="73"/>
      <c r="T57" s="73"/>
      <c r="U57" s="73"/>
      <c r="V57" s="42"/>
    </row>
    <row r="58" spans="1:22" ht="20.5" x14ac:dyDescent="0.45">
      <c r="A58" s="73"/>
      <c r="B58" s="73"/>
      <c r="C58" s="73"/>
      <c r="D58" s="73"/>
      <c r="E58" s="42"/>
      <c r="F58" s="42"/>
      <c r="G58" s="42"/>
      <c r="H58" s="42"/>
      <c r="I58" s="42"/>
      <c r="J58" s="42"/>
      <c r="K58" s="42"/>
      <c r="L58" s="42"/>
      <c r="M58" s="42"/>
      <c r="N58" s="42"/>
      <c r="O58" s="42"/>
      <c r="P58" s="42"/>
      <c r="Q58" s="73"/>
      <c r="R58" s="73"/>
      <c r="S58" s="73"/>
      <c r="T58" s="73"/>
      <c r="U58" s="73"/>
      <c r="V58" s="42"/>
    </row>
    <row r="59" spans="1:22" ht="20.5" x14ac:dyDescent="0.45">
      <c r="A59" s="42"/>
      <c r="B59" s="42"/>
      <c r="C59" s="42"/>
      <c r="D59" s="42"/>
      <c r="E59" s="42"/>
      <c r="F59" s="42"/>
      <c r="G59" s="42"/>
      <c r="H59" s="42"/>
      <c r="I59" s="42"/>
      <c r="J59" s="42"/>
      <c r="K59" s="42"/>
      <c r="L59" s="42"/>
      <c r="M59" s="42"/>
      <c r="N59" s="42"/>
      <c r="O59" s="42"/>
      <c r="P59" s="42"/>
      <c r="Q59" s="42"/>
      <c r="R59" s="46"/>
      <c r="S59" s="46"/>
      <c r="T59" s="46"/>
      <c r="U59" s="46"/>
      <c r="V59" s="42"/>
    </row>
  </sheetData>
  <mergeCells count="5">
    <mergeCell ref="A57:D57"/>
    <mergeCell ref="A58:D58"/>
    <mergeCell ref="C1:S4"/>
    <mergeCell ref="Q57:U57"/>
    <mergeCell ref="Q58:U5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AA7F-12AD-422F-80E2-5F3580BDC0EE}">
  <dimension ref="A1:AA15"/>
  <sheetViews>
    <sheetView workbookViewId="0">
      <selection activeCell="D12" sqref="D12"/>
    </sheetView>
  </sheetViews>
  <sheetFormatPr defaultRowHeight="14.5" x14ac:dyDescent="0.35"/>
  <cols>
    <col min="1" max="1" width="21.90625" customWidth="1"/>
    <col min="2" max="2" width="14.81640625" customWidth="1"/>
  </cols>
  <sheetData>
    <row r="1" spans="1:27" ht="20" x14ac:dyDescent="0.4">
      <c r="A1" s="58" t="s">
        <v>473</v>
      </c>
      <c r="B1" s="58"/>
      <c r="C1" s="58"/>
      <c r="D1" s="58"/>
      <c r="E1" s="58"/>
      <c r="F1" s="58"/>
      <c r="G1" s="58"/>
      <c r="H1" s="58"/>
      <c r="I1" s="58"/>
      <c r="J1" s="58"/>
    </row>
    <row r="5" spans="1:27" x14ac:dyDescent="0.35">
      <c r="A5" s="59" t="s">
        <v>474</v>
      </c>
      <c r="B5" s="59"/>
    </row>
    <row r="6" spans="1:27" x14ac:dyDescent="0.35">
      <c r="A6" s="60" t="s">
        <v>475</v>
      </c>
      <c r="B6" s="60"/>
      <c r="C6" s="60"/>
      <c r="D6" s="60"/>
      <c r="E6" s="60"/>
      <c r="F6" s="60"/>
      <c r="G6" s="60"/>
      <c r="H6" s="60"/>
      <c r="I6" s="60"/>
      <c r="J6" s="60"/>
      <c r="K6" s="60"/>
      <c r="L6" s="60"/>
      <c r="M6" s="60"/>
      <c r="N6" s="60"/>
      <c r="O6" s="60"/>
      <c r="P6" s="60"/>
      <c r="Q6" s="60"/>
      <c r="R6" s="60"/>
      <c r="S6" s="60"/>
      <c r="T6" s="60"/>
      <c r="U6" s="60"/>
      <c r="V6" s="60"/>
      <c r="W6" s="60"/>
      <c r="X6" s="60"/>
      <c r="Y6" s="60"/>
      <c r="Z6" s="60"/>
      <c r="AA6" s="60"/>
    </row>
    <row r="8" spans="1:27" x14ac:dyDescent="0.35">
      <c r="F8" s="40"/>
    </row>
    <row r="9" spans="1:27" x14ac:dyDescent="0.35">
      <c r="A9" s="61" t="s">
        <v>476</v>
      </c>
      <c r="B9" s="61"/>
    </row>
    <row r="10" spans="1:27" x14ac:dyDescent="0.35">
      <c r="A10" s="14" t="s">
        <v>411</v>
      </c>
      <c r="B10" s="14">
        <f>Dashboard!Y7</f>
        <v>0</v>
      </c>
    </row>
    <row r="11" spans="1:27" x14ac:dyDescent="0.35">
      <c r="A11" s="14" t="s">
        <v>477</v>
      </c>
      <c r="B11" s="14" t="str">
        <f>Dashboard!Z7</f>
        <v>North</v>
      </c>
    </row>
    <row r="12" spans="1:27" x14ac:dyDescent="0.35">
      <c r="A12" s="14" t="s">
        <v>478</v>
      </c>
      <c r="B12" s="14" t="str">
        <f>Dashboard!AA7</f>
        <v>Appliances</v>
      </c>
    </row>
    <row r="13" spans="1:27" x14ac:dyDescent="0.35">
      <c r="A13" s="14" t="s">
        <v>479</v>
      </c>
      <c r="B13" s="14" t="str">
        <f>Dashboard!AB7</f>
        <v>Basic</v>
      </c>
    </row>
    <row r="14" spans="1:27" x14ac:dyDescent="0.35">
      <c r="A14" s="14" t="s">
        <v>480</v>
      </c>
      <c r="B14" s="55">
        <f>COUNTA(Dataset!A:A)-1</f>
        <v>250</v>
      </c>
    </row>
    <row r="15" spans="1:27" x14ac:dyDescent="0.35">
      <c r="A15" s="56" t="s">
        <v>481</v>
      </c>
      <c r="B15" s="55">
        <f>SUM(Dataset!H:H)</f>
        <v>753</v>
      </c>
    </row>
  </sheetData>
  <mergeCells count="4">
    <mergeCell ref="A1:J1"/>
    <mergeCell ref="A5:B5"/>
    <mergeCell ref="A6:AA6"/>
    <mergeCell ref="A9:B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6C804-486F-4956-B556-74D67F70E355}">
  <dimension ref="A3:F21"/>
  <sheetViews>
    <sheetView zoomScale="63" workbookViewId="0">
      <selection activeCell="C1" sqref="C1:S4"/>
    </sheetView>
  </sheetViews>
  <sheetFormatPr defaultRowHeight="14.5" x14ac:dyDescent="0.35"/>
  <cols>
    <col min="1" max="1" width="25.1796875" bestFit="1" customWidth="1"/>
    <col min="2" max="2" width="19.81640625" bestFit="1" customWidth="1"/>
    <col min="5" max="5" width="12.1796875" bestFit="1" customWidth="1"/>
    <col min="6" max="6" width="19.81640625" bestFit="1" customWidth="1"/>
  </cols>
  <sheetData>
    <row r="3" spans="1:6" x14ac:dyDescent="0.35">
      <c r="A3" s="38" t="s">
        <v>10</v>
      </c>
      <c r="B3" s="13" t="s">
        <v>461</v>
      </c>
      <c r="E3" s="38" t="s">
        <v>6</v>
      </c>
      <c r="F3" s="13" t="s">
        <v>461</v>
      </c>
    </row>
    <row r="4" spans="1:6" x14ac:dyDescent="0.35">
      <c r="A4" s="13" t="s">
        <v>40</v>
      </c>
      <c r="B4" s="39">
        <v>1119.8399999999999</v>
      </c>
      <c r="E4" s="13" t="s">
        <v>33</v>
      </c>
      <c r="F4" s="39">
        <v>1119.8399999999999</v>
      </c>
    </row>
    <row r="5" spans="1:6" x14ac:dyDescent="0.35">
      <c r="A5" s="13" t="s">
        <v>460</v>
      </c>
      <c r="B5" s="39">
        <v>1119.8399999999999</v>
      </c>
      <c r="E5" s="13" t="s">
        <v>460</v>
      </c>
      <c r="F5" s="39">
        <v>1119.8399999999999</v>
      </c>
    </row>
    <row r="15" spans="1:6" x14ac:dyDescent="0.35">
      <c r="A15" s="38" t="s">
        <v>11</v>
      </c>
      <c r="B15" s="13" t="s">
        <v>461</v>
      </c>
      <c r="E15" s="38" t="s">
        <v>1</v>
      </c>
      <c r="F15" s="13" t="s">
        <v>461</v>
      </c>
    </row>
    <row r="16" spans="1:6" x14ac:dyDescent="0.35">
      <c r="A16" s="13" t="s">
        <v>27</v>
      </c>
      <c r="B16" s="39">
        <v>179.97</v>
      </c>
      <c r="E16" s="72" t="s">
        <v>462</v>
      </c>
      <c r="F16" s="71">
        <v>879.86999999999989</v>
      </c>
    </row>
    <row r="17" spans="1:6" x14ac:dyDescent="0.35">
      <c r="A17" s="13" t="s">
        <v>36</v>
      </c>
      <c r="B17" s="39">
        <v>379.94</v>
      </c>
      <c r="E17" s="41" t="s">
        <v>464</v>
      </c>
      <c r="F17" s="39">
        <v>439.92999999999995</v>
      </c>
    </row>
    <row r="18" spans="1:6" x14ac:dyDescent="0.35">
      <c r="A18" s="13" t="s">
        <v>22</v>
      </c>
      <c r="B18" s="39">
        <v>559.92999999999995</v>
      </c>
      <c r="E18" s="41" t="s">
        <v>465</v>
      </c>
      <c r="F18" s="39">
        <v>439.94</v>
      </c>
    </row>
    <row r="19" spans="1:6" x14ac:dyDescent="0.35">
      <c r="A19" s="13" t="s">
        <v>460</v>
      </c>
      <c r="B19" s="39">
        <v>1119.8399999999999</v>
      </c>
      <c r="E19" s="72" t="s">
        <v>463</v>
      </c>
      <c r="F19" s="71">
        <v>239.97</v>
      </c>
    </row>
    <row r="20" spans="1:6" x14ac:dyDescent="0.35">
      <c r="E20" s="41" t="s">
        <v>464</v>
      </c>
      <c r="F20" s="39">
        <v>239.97</v>
      </c>
    </row>
    <row r="21" spans="1:6" x14ac:dyDescent="0.35">
      <c r="E21" s="13" t="s">
        <v>460</v>
      </c>
      <c r="F21" s="39">
        <v>1119.8399999999999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workbookViewId="0">
      <selection activeCell="E9" sqref="E9"/>
    </sheetView>
  </sheetViews>
  <sheetFormatPr defaultColWidth="14.453125" defaultRowHeight="15" customHeight="1" x14ac:dyDescent="0.35"/>
  <cols>
    <col min="1" max="1" width="18" customWidth="1"/>
    <col min="2" max="2" width="15.81640625" style="6" customWidth="1"/>
    <col min="3" max="3" width="18.453125" customWidth="1"/>
    <col min="4" max="4" width="17" customWidth="1"/>
    <col min="5" max="5" width="15.1796875" customWidth="1"/>
    <col min="6" max="6" width="18.6328125" customWidth="1"/>
    <col min="7" max="7" width="15.6328125" customWidth="1"/>
    <col min="8" max="8" width="13.6328125" style="9" customWidth="1"/>
    <col min="9" max="9" width="20.1796875" style="12" customWidth="1"/>
    <col min="10" max="10" width="21.90625" customWidth="1"/>
    <col min="11" max="11" width="14.08984375" customWidth="1"/>
    <col min="12" max="12" width="23.90625" customWidth="1"/>
    <col min="13" max="15" width="21.1796875" style="6" customWidth="1"/>
    <col min="16" max="16" width="19" style="12" customWidth="1"/>
    <col min="17" max="28" width="8.6328125" customWidth="1"/>
  </cols>
  <sheetData>
    <row r="1" spans="1:28" ht="14.5" x14ac:dyDescent="0.35">
      <c r="A1" s="2" t="s">
        <v>0</v>
      </c>
      <c r="B1" s="4" t="s">
        <v>1</v>
      </c>
      <c r="C1" s="2" t="s">
        <v>2</v>
      </c>
      <c r="D1" s="2" t="s">
        <v>3</v>
      </c>
      <c r="E1" s="2" t="s">
        <v>4</v>
      </c>
      <c r="F1" s="2" t="s">
        <v>5</v>
      </c>
      <c r="G1" s="2" t="s">
        <v>6</v>
      </c>
      <c r="H1" s="7" t="s">
        <v>7</v>
      </c>
      <c r="I1" s="10" t="s">
        <v>8</v>
      </c>
      <c r="J1" s="2" t="s">
        <v>9</v>
      </c>
      <c r="K1" s="2" t="s">
        <v>10</v>
      </c>
      <c r="L1" s="2" t="s">
        <v>11</v>
      </c>
      <c r="M1" s="4" t="s">
        <v>12</v>
      </c>
      <c r="N1" s="4" t="s">
        <v>401</v>
      </c>
      <c r="O1" s="4" t="s">
        <v>402</v>
      </c>
      <c r="P1" s="10" t="s">
        <v>13</v>
      </c>
      <c r="Q1" s="1"/>
      <c r="R1" s="1"/>
      <c r="S1" s="1"/>
      <c r="T1" s="1"/>
      <c r="U1" s="1"/>
      <c r="V1" s="1"/>
      <c r="W1" s="1"/>
      <c r="X1" s="1"/>
      <c r="Y1" s="1"/>
      <c r="Z1" s="1"/>
      <c r="AA1" s="1"/>
      <c r="AB1" s="1"/>
    </row>
    <row r="2" spans="1:28" ht="14.5" x14ac:dyDescent="0.35">
      <c r="A2" s="3" t="s">
        <v>14</v>
      </c>
      <c r="B2" s="5">
        <v>45393</v>
      </c>
      <c r="C2" s="3" t="s">
        <v>15</v>
      </c>
      <c r="D2" s="3" t="s">
        <v>16</v>
      </c>
      <c r="E2" s="3" t="s">
        <v>17</v>
      </c>
      <c r="F2" s="3" t="s">
        <v>18</v>
      </c>
      <c r="G2" s="3" t="s">
        <v>19</v>
      </c>
      <c r="H2" s="8">
        <v>3</v>
      </c>
      <c r="I2" s="11">
        <v>249.99</v>
      </c>
      <c r="J2" s="3" t="s">
        <v>20</v>
      </c>
      <c r="K2" s="3" t="s">
        <v>21</v>
      </c>
      <c r="L2" s="3" t="s">
        <v>22</v>
      </c>
      <c r="M2" s="5">
        <v>44425</v>
      </c>
      <c r="N2" s="5">
        <f t="shared" ref="N2:N65" ca="1" si="0">DATEDIF(M2,TODAY(),"Y")</f>
        <v>4</v>
      </c>
      <c r="O2" s="5">
        <f>EOMONTH(Dataset!B2,0)</f>
        <v>45412</v>
      </c>
      <c r="P2" s="11">
        <v>749.97</v>
      </c>
    </row>
    <row r="3" spans="1:28" ht="14.5" x14ac:dyDescent="0.35">
      <c r="A3" s="3" t="s">
        <v>23</v>
      </c>
      <c r="B3" s="5">
        <v>45396</v>
      </c>
      <c r="C3" s="3" t="s">
        <v>24</v>
      </c>
      <c r="D3" s="3" t="s">
        <v>25</v>
      </c>
      <c r="E3" s="3" t="s">
        <v>17</v>
      </c>
      <c r="F3" s="3" t="s">
        <v>18</v>
      </c>
      <c r="G3" s="3" t="s">
        <v>19</v>
      </c>
      <c r="H3" s="8">
        <v>3</v>
      </c>
      <c r="I3" s="11">
        <v>249.99</v>
      </c>
      <c r="J3" s="3" t="s">
        <v>26</v>
      </c>
      <c r="K3" s="3" t="s">
        <v>21</v>
      </c>
      <c r="L3" s="3" t="s">
        <v>27</v>
      </c>
      <c r="M3" s="5">
        <v>44575</v>
      </c>
      <c r="N3" s="5">
        <f t="shared" ca="1" si="0"/>
        <v>4</v>
      </c>
      <c r="O3" s="5">
        <f>EOMONTH(Dataset!B3,0)</f>
        <v>45412</v>
      </c>
      <c r="P3" s="11">
        <v>749.97</v>
      </c>
    </row>
    <row r="4" spans="1:28" ht="14.5" x14ac:dyDescent="0.35">
      <c r="A4" s="3" t="s">
        <v>28</v>
      </c>
      <c r="B4" s="5">
        <v>45399</v>
      </c>
      <c r="C4" s="3" t="s">
        <v>29</v>
      </c>
      <c r="D4" s="3" t="s">
        <v>30</v>
      </c>
      <c r="E4" s="3" t="s">
        <v>31</v>
      </c>
      <c r="F4" s="3" t="s">
        <v>32</v>
      </c>
      <c r="G4" s="3" t="s">
        <v>33</v>
      </c>
      <c r="H4" s="8">
        <v>3</v>
      </c>
      <c r="I4" s="11">
        <v>59.99</v>
      </c>
      <c r="J4" s="3" t="s">
        <v>34</v>
      </c>
      <c r="K4" s="3" t="s">
        <v>35</v>
      </c>
      <c r="L4" s="3" t="s">
        <v>36</v>
      </c>
      <c r="M4" s="5">
        <v>45262</v>
      </c>
      <c r="N4" s="5">
        <f t="shared" ca="1" si="0"/>
        <v>2</v>
      </c>
      <c r="O4" s="5">
        <f>EOMONTH(Dataset!B4,0)</f>
        <v>45412</v>
      </c>
      <c r="P4" s="11">
        <v>179.97</v>
      </c>
    </row>
    <row r="5" spans="1:28" ht="14.5" x14ac:dyDescent="0.35">
      <c r="A5" s="3" t="s">
        <v>37</v>
      </c>
      <c r="B5" s="5">
        <v>45400</v>
      </c>
      <c r="C5" s="3" t="s">
        <v>38</v>
      </c>
      <c r="D5" s="3" t="s">
        <v>39</v>
      </c>
      <c r="E5" s="3" t="s">
        <v>31</v>
      </c>
      <c r="F5" s="3" t="s">
        <v>32</v>
      </c>
      <c r="G5" s="3" t="s">
        <v>33</v>
      </c>
      <c r="H5" s="8">
        <v>3</v>
      </c>
      <c r="I5" s="11">
        <v>59.99</v>
      </c>
      <c r="J5" s="3" t="s">
        <v>20</v>
      </c>
      <c r="K5" s="3" t="s">
        <v>40</v>
      </c>
      <c r="L5" s="3" t="s">
        <v>27</v>
      </c>
      <c r="M5" s="5">
        <v>45114</v>
      </c>
      <c r="N5" s="5">
        <f t="shared" ca="1" si="0"/>
        <v>2</v>
      </c>
      <c r="O5" s="5">
        <f>EOMONTH(Dataset!B5,0)</f>
        <v>45412</v>
      </c>
      <c r="P5" s="11">
        <v>179.97</v>
      </c>
    </row>
    <row r="6" spans="1:28" ht="14.5" x14ac:dyDescent="0.35">
      <c r="A6" s="3" t="s">
        <v>41</v>
      </c>
      <c r="B6" s="5">
        <v>45400</v>
      </c>
      <c r="C6" s="3" t="s">
        <v>42</v>
      </c>
      <c r="D6" s="3" t="s">
        <v>43</v>
      </c>
      <c r="E6" s="3" t="s">
        <v>44</v>
      </c>
      <c r="F6" s="3" t="s">
        <v>45</v>
      </c>
      <c r="G6" s="3" t="s">
        <v>46</v>
      </c>
      <c r="H6" s="8">
        <v>5</v>
      </c>
      <c r="I6" s="11">
        <v>149.99</v>
      </c>
      <c r="J6" s="3" t="s">
        <v>26</v>
      </c>
      <c r="K6" s="3" t="s">
        <v>40</v>
      </c>
      <c r="L6" s="3" t="s">
        <v>27</v>
      </c>
      <c r="M6" s="5">
        <v>45295</v>
      </c>
      <c r="N6" s="5">
        <f t="shared" ca="1" si="0"/>
        <v>2</v>
      </c>
      <c r="O6" s="5">
        <f>EOMONTH(Dataset!B6,0)</f>
        <v>45412</v>
      </c>
      <c r="P6" s="11">
        <v>749.95</v>
      </c>
    </row>
    <row r="7" spans="1:28" ht="14.5" x14ac:dyDescent="0.35">
      <c r="A7" s="3" t="s">
        <v>47</v>
      </c>
      <c r="B7" s="5">
        <v>45403</v>
      </c>
      <c r="C7" s="3" t="s">
        <v>48</v>
      </c>
      <c r="D7" s="3" t="s">
        <v>49</v>
      </c>
      <c r="E7" s="3" t="s">
        <v>31</v>
      </c>
      <c r="F7" s="3" t="s">
        <v>32</v>
      </c>
      <c r="G7" s="3" t="s">
        <v>33</v>
      </c>
      <c r="H7" s="8">
        <v>2</v>
      </c>
      <c r="I7" s="11">
        <v>59.99</v>
      </c>
      <c r="J7" s="3" t="s">
        <v>20</v>
      </c>
      <c r="K7" s="3" t="s">
        <v>50</v>
      </c>
      <c r="L7" s="3" t="s">
        <v>36</v>
      </c>
      <c r="M7" s="5">
        <v>44746</v>
      </c>
      <c r="N7" s="5">
        <f t="shared" ca="1" si="0"/>
        <v>3</v>
      </c>
      <c r="O7" s="5">
        <f>EOMONTH(Dataset!B7,0)</f>
        <v>45412</v>
      </c>
      <c r="P7" s="11">
        <v>119.98</v>
      </c>
    </row>
    <row r="8" spans="1:28" ht="14.5" x14ac:dyDescent="0.35">
      <c r="A8" s="3" t="s">
        <v>51</v>
      </c>
      <c r="B8" s="5">
        <v>45403</v>
      </c>
      <c r="C8" s="3" t="s">
        <v>48</v>
      </c>
      <c r="D8" s="3" t="s">
        <v>49</v>
      </c>
      <c r="E8" s="3" t="s">
        <v>52</v>
      </c>
      <c r="F8" s="3" t="s">
        <v>53</v>
      </c>
      <c r="G8" s="3" t="s">
        <v>19</v>
      </c>
      <c r="H8" s="8">
        <v>5</v>
      </c>
      <c r="I8" s="11">
        <v>149.99</v>
      </c>
      <c r="J8" s="3" t="s">
        <v>26</v>
      </c>
      <c r="K8" s="3" t="s">
        <v>21</v>
      </c>
      <c r="L8" s="3" t="s">
        <v>36</v>
      </c>
      <c r="M8" s="5">
        <v>44418</v>
      </c>
      <c r="N8" s="5">
        <f t="shared" ca="1" si="0"/>
        <v>4</v>
      </c>
      <c r="O8" s="5">
        <f>EOMONTH(Dataset!B8,0)</f>
        <v>45412</v>
      </c>
      <c r="P8" s="11">
        <v>749.95</v>
      </c>
    </row>
    <row r="9" spans="1:28" ht="14.5" x14ac:dyDescent="0.35">
      <c r="A9" s="3" t="s">
        <v>54</v>
      </c>
      <c r="B9" s="5">
        <v>45403</v>
      </c>
      <c r="C9" s="3" t="s">
        <v>55</v>
      </c>
      <c r="D9" s="3" t="s">
        <v>56</v>
      </c>
      <c r="E9" s="3" t="s">
        <v>31</v>
      </c>
      <c r="F9" s="3" t="s">
        <v>32</v>
      </c>
      <c r="G9" s="3" t="s">
        <v>33</v>
      </c>
      <c r="H9" s="8">
        <v>3</v>
      </c>
      <c r="I9" s="11">
        <v>59.99</v>
      </c>
      <c r="J9" s="3" t="s">
        <v>57</v>
      </c>
      <c r="K9" s="3" t="s">
        <v>35</v>
      </c>
      <c r="L9" s="3" t="s">
        <v>22</v>
      </c>
      <c r="M9" s="5">
        <v>45007</v>
      </c>
      <c r="N9" s="5">
        <f t="shared" ca="1" si="0"/>
        <v>3</v>
      </c>
      <c r="O9" s="5">
        <f>EOMONTH(Dataset!B9,0)</f>
        <v>45412</v>
      </c>
      <c r="P9" s="11">
        <v>179.97</v>
      </c>
    </row>
    <row r="10" spans="1:28" ht="14.5" x14ac:dyDescent="0.35">
      <c r="A10" s="3" t="s">
        <v>58</v>
      </c>
      <c r="B10" s="5">
        <v>45405</v>
      </c>
      <c r="C10" s="3" t="s">
        <v>59</v>
      </c>
      <c r="D10" s="3" t="s">
        <v>60</v>
      </c>
      <c r="E10" s="3" t="s">
        <v>61</v>
      </c>
      <c r="F10" s="3" t="s">
        <v>62</v>
      </c>
      <c r="G10" s="3" t="s">
        <v>19</v>
      </c>
      <c r="H10" s="8">
        <v>3</v>
      </c>
      <c r="I10" s="11">
        <v>899.99</v>
      </c>
      <c r="J10" s="3" t="s">
        <v>34</v>
      </c>
      <c r="K10" s="3" t="s">
        <v>63</v>
      </c>
      <c r="L10" s="3" t="s">
        <v>36</v>
      </c>
      <c r="M10" s="5">
        <v>45299</v>
      </c>
      <c r="N10" s="5">
        <f t="shared" ca="1" si="0"/>
        <v>2</v>
      </c>
      <c r="O10" s="5">
        <f>EOMONTH(Dataset!B10,0)</f>
        <v>45412</v>
      </c>
      <c r="P10" s="11">
        <v>2699.97</v>
      </c>
    </row>
    <row r="11" spans="1:28" ht="14.5" x14ac:dyDescent="0.35">
      <c r="A11" s="3" t="s">
        <v>64</v>
      </c>
      <c r="B11" s="5">
        <v>45408</v>
      </c>
      <c r="C11" s="3" t="s">
        <v>65</v>
      </c>
      <c r="D11" s="3" t="s">
        <v>66</v>
      </c>
      <c r="E11" s="3" t="s">
        <v>31</v>
      </c>
      <c r="F11" s="3" t="s">
        <v>32</v>
      </c>
      <c r="G11" s="3" t="s">
        <v>33</v>
      </c>
      <c r="H11" s="8">
        <v>3</v>
      </c>
      <c r="I11" s="11">
        <v>59.99</v>
      </c>
      <c r="J11" s="3" t="s">
        <v>20</v>
      </c>
      <c r="K11" s="3" t="s">
        <v>50</v>
      </c>
      <c r="L11" s="3" t="s">
        <v>27</v>
      </c>
      <c r="M11" s="5">
        <v>45207</v>
      </c>
      <c r="N11" s="5">
        <f t="shared" ca="1" si="0"/>
        <v>2</v>
      </c>
      <c r="O11" s="5">
        <f>EOMONTH(Dataset!B11,0)</f>
        <v>45412</v>
      </c>
      <c r="P11" s="11">
        <v>179.97</v>
      </c>
    </row>
    <row r="12" spans="1:28" ht="14.5" x14ac:dyDescent="0.35">
      <c r="A12" s="3" t="s">
        <v>67</v>
      </c>
      <c r="B12" s="5">
        <v>45408</v>
      </c>
      <c r="C12" s="3" t="s">
        <v>68</v>
      </c>
      <c r="D12" s="3" t="s">
        <v>69</v>
      </c>
      <c r="E12" s="3" t="s">
        <v>44</v>
      </c>
      <c r="F12" s="3" t="s">
        <v>45</v>
      </c>
      <c r="G12" s="3" t="s">
        <v>46</v>
      </c>
      <c r="H12" s="8">
        <v>1</v>
      </c>
      <c r="I12" s="11">
        <v>149.99</v>
      </c>
      <c r="J12" s="3" t="s">
        <v>26</v>
      </c>
      <c r="K12" s="3" t="s">
        <v>50</v>
      </c>
      <c r="L12" s="3" t="s">
        <v>36</v>
      </c>
      <c r="M12" s="5">
        <v>45103</v>
      </c>
      <c r="N12" s="5">
        <f t="shared" ca="1" si="0"/>
        <v>2</v>
      </c>
      <c r="O12" s="5">
        <f>EOMONTH(Dataset!B12,0)</f>
        <v>45412</v>
      </c>
      <c r="P12" s="11">
        <v>149.99</v>
      </c>
    </row>
    <row r="13" spans="1:28" ht="14.5" x14ac:dyDescent="0.35">
      <c r="A13" s="3" t="s">
        <v>70</v>
      </c>
      <c r="B13" s="5">
        <v>45408</v>
      </c>
      <c r="C13" s="3" t="s">
        <v>38</v>
      </c>
      <c r="D13" s="3" t="s">
        <v>39</v>
      </c>
      <c r="E13" s="3" t="s">
        <v>44</v>
      </c>
      <c r="F13" s="3" t="s">
        <v>45</v>
      </c>
      <c r="G13" s="3" t="s">
        <v>46</v>
      </c>
      <c r="H13" s="8">
        <v>5</v>
      </c>
      <c r="I13" s="11">
        <v>149.99</v>
      </c>
      <c r="J13" s="3" t="s">
        <v>57</v>
      </c>
      <c r="K13" s="3" t="s">
        <v>40</v>
      </c>
      <c r="L13" s="3" t="s">
        <v>22</v>
      </c>
      <c r="M13" s="5">
        <v>44830</v>
      </c>
      <c r="N13" s="5">
        <f t="shared" ca="1" si="0"/>
        <v>3</v>
      </c>
      <c r="O13" s="5">
        <f>EOMONTH(Dataset!B13,0)</f>
        <v>45412</v>
      </c>
      <c r="P13" s="11">
        <v>749.95</v>
      </c>
    </row>
    <row r="14" spans="1:28" ht="14.5" x14ac:dyDescent="0.35">
      <c r="A14" s="3" t="s">
        <v>71</v>
      </c>
      <c r="B14" s="5">
        <v>45408</v>
      </c>
      <c r="C14" s="3" t="s">
        <v>72</v>
      </c>
      <c r="D14" s="3" t="s">
        <v>73</v>
      </c>
      <c r="E14" s="3" t="s">
        <v>44</v>
      </c>
      <c r="F14" s="3" t="s">
        <v>45</v>
      </c>
      <c r="G14" s="3" t="s">
        <v>46</v>
      </c>
      <c r="H14" s="8">
        <v>3</v>
      </c>
      <c r="I14" s="11">
        <v>149.99</v>
      </c>
      <c r="J14" s="3" t="s">
        <v>20</v>
      </c>
      <c r="K14" s="3" t="s">
        <v>40</v>
      </c>
      <c r="L14" s="3" t="s">
        <v>27</v>
      </c>
      <c r="M14" s="5">
        <v>44806</v>
      </c>
      <c r="N14" s="5">
        <f t="shared" ca="1" si="0"/>
        <v>3</v>
      </c>
      <c r="O14" s="5">
        <f>EOMONTH(Dataset!B14,0)</f>
        <v>45412</v>
      </c>
      <c r="P14" s="11">
        <v>449.97</v>
      </c>
    </row>
    <row r="15" spans="1:28" ht="14.5" x14ac:dyDescent="0.35">
      <c r="A15" s="3" t="s">
        <v>74</v>
      </c>
      <c r="B15" s="5">
        <v>45409</v>
      </c>
      <c r="C15" s="3" t="s">
        <v>75</v>
      </c>
      <c r="D15" s="3" t="s">
        <v>76</v>
      </c>
      <c r="E15" s="3" t="s">
        <v>31</v>
      </c>
      <c r="F15" s="3" t="s">
        <v>32</v>
      </c>
      <c r="G15" s="3" t="s">
        <v>33</v>
      </c>
      <c r="H15" s="8">
        <v>3</v>
      </c>
      <c r="I15" s="11">
        <v>59.99</v>
      </c>
      <c r="J15" s="3" t="s">
        <v>26</v>
      </c>
      <c r="K15" s="3" t="s">
        <v>40</v>
      </c>
      <c r="L15" s="3" t="s">
        <v>36</v>
      </c>
      <c r="M15" s="5">
        <v>45351</v>
      </c>
      <c r="N15" s="5">
        <f t="shared" ca="1" si="0"/>
        <v>2</v>
      </c>
      <c r="O15" s="5">
        <f>EOMONTH(Dataset!B15,0)</f>
        <v>45412</v>
      </c>
      <c r="P15" s="11">
        <v>179.97</v>
      </c>
    </row>
    <row r="16" spans="1:28" ht="14.5" x14ac:dyDescent="0.35">
      <c r="A16" s="3" t="s">
        <v>77</v>
      </c>
      <c r="B16" s="5">
        <v>45409</v>
      </c>
      <c r="C16" s="3" t="s">
        <v>78</v>
      </c>
      <c r="D16" s="3" t="s">
        <v>79</v>
      </c>
      <c r="E16" s="3" t="s">
        <v>80</v>
      </c>
      <c r="F16" s="3" t="s">
        <v>81</v>
      </c>
      <c r="G16" s="3" t="s">
        <v>19</v>
      </c>
      <c r="H16" s="8">
        <v>3</v>
      </c>
      <c r="I16" s="11">
        <v>699.99</v>
      </c>
      <c r="J16" s="3" t="s">
        <v>26</v>
      </c>
      <c r="K16" s="3" t="s">
        <v>50</v>
      </c>
      <c r="L16" s="3" t="s">
        <v>22</v>
      </c>
      <c r="M16" s="5">
        <v>44577</v>
      </c>
      <c r="N16" s="5">
        <f t="shared" ca="1" si="0"/>
        <v>4</v>
      </c>
      <c r="O16" s="5">
        <f>EOMONTH(Dataset!B16,0)</f>
        <v>45412</v>
      </c>
      <c r="P16" s="11">
        <v>2099.9699999999998</v>
      </c>
    </row>
    <row r="17" spans="1:16" ht="14.5" x14ac:dyDescent="0.35">
      <c r="A17" s="3" t="s">
        <v>82</v>
      </c>
      <c r="B17" s="5">
        <v>45409</v>
      </c>
      <c r="C17" s="3" t="s">
        <v>83</v>
      </c>
      <c r="D17" s="3" t="s">
        <v>84</v>
      </c>
      <c r="E17" s="3" t="s">
        <v>61</v>
      </c>
      <c r="F17" s="3" t="s">
        <v>62</v>
      </c>
      <c r="G17" s="3" t="s">
        <v>19</v>
      </c>
      <c r="H17" s="8">
        <v>1</v>
      </c>
      <c r="I17" s="11">
        <v>899.99</v>
      </c>
      <c r="J17" s="3" t="s">
        <v>57</v>
      </c>
      <c r="K17" s="3" t="s">
        <v>40</v>
      </c>
      <c r="L17" s="3" t="s">
        <v>36</v>
      </c>
      <c r="M17" s="5">
        <v>44920</v>
      </c>
      <c r="N17" s="5">
        <f t="shared" ca="1" si="0"/>
        <v>3</v>
      </c>
      <c r="O17" s="5">
        <f>EOMONTH(Dataset!B17,0)</f>
        <v>45412</v>
      </c>
      <c r="P17" s="11">
        <v>899.99</v>
      </c>
    </row>
    <row r="18" spans="1:16" ht="14.5" x14ac:dyDescent="0.35">
      <c r="A18" s="3" t="s">
        <v>85</v>
      </c>
      <c r="B18" s="5">
        <v>45410</v>
      </c>
      <c r="C18" s="3" t="s">
        <v>86</v>
      </c>
      <c r="D18" s="3" t="s">
        <v>87</v>
      </c>
      <c r="E18" s="3" t="s">
        <v>44</v>
      </c>
      <c r="F18" s="3" t="s">
        <v>45</v>
      </c>
      <c r="G18" s="3" t="s">
        <v>46</v>
      </c>
      <c r="H18" s="8">
        <v>4</v>
      </c>
      <c r="I18" s="11">
        <v>149.99</v>
      </c>
      <c r="J18" s="3" t="s">
        <v>57</v>
      </c>
      <c r="K18" s="3" t="s">
        <v>40</v>
      </c>
      <c r="L18" s="3" t="s">
        <v>27</v>
      </c>
      <c r="M18" s="5">
        <v>45374</v>
      </c>
      <c r="N18" s="5">
        <f t="shared" ca="1" si="0"/>
        <v>2</v>
      </c>
      <c r="O18" s="5">
        <f>EOMONTH(Dataset!B18,0)</f>
        <v>45412</v>
      </c>
      <c r="P18" s="11">
        <v>599.96</v>
      </c>
    </row>
    <row r="19" spans="1:16" ht="14.5" x14ac:dyDescent="0.35">
      <c r="A19" s="3" t="s">
        <v>88</v>
      </c>
      <c r="B19" s="5">
        <v>45410</v>
      </c>
      <c r="C19" s="3" t="s">
        <v>89</v>
      </c>
      <c r="D19" s="3" t="s">
        <v>90</v>
      </c>
      <c r="E19" s="3" t="s">
        <v>80</v>
      </c>
      <c r="F19" s="3" t="s">
        <v>81</v>
      </c>
      <c r="G19" s="3" t="s">
        <v>19</v>
      </c>
      <c r="H19" s="8">
        <v>2</v>
      </c>
      <c r="I19" s="11">
        <v>699.99</v>
      </c>
      <c r="J19" s="3" t="s">
        <v>20</v>
      </c>
      <c r="K19" s="3" t="s">
        <v>40</v>
      </c>
      <c r="L19" s="3" t="s">
        <v>22</v>
      </c>
      <c r="M19" s="5">
        <v>44781</v>
      </c>
      <c r="N19" s="5">
        <f t="shared" ca="1" si="0"/>
        <v>3</v>
      </c>
      <c r="O19" s="5">
        <f>EOMONTH(Dataset!B19,0)</f>
        <v>45412</v>
      </c>
      <c r="P19" s="11">
        <v>1399.98</v>
      </c>
    </row>
    <row r="20" spans="1:16" ht="14.5" x14ac:dyDescent="0.35">
      <c r="A20" s="3" t="s">
        <v>91</v>
      </c>
      <c r="B20" s="5">
        <v>45410</v>
      </c>
      <c r="C20" s="3" t="s">
        <v>86</v>
      </c>
      <c r="D20" s="3" t="s">
        <v>87</v>
      </c>
      <c r="E20" s="3" t="s">
        <v>61</v>
      </c>
      <c r="F20" s="3" t="s">
        <v>62</v>
      </c>
      <c r="G20" s="3" t="s">
        <v>19</v>
      </c>
      <c r="H20" s="8">
        <v>4</v>
      </c>
      <c r="I20" s="11">
        <v>899.99</v>
      </c>
      <c r="J20" s="3" t="s">
        <v>26</v>
      </c>
      <c r="K20" s="3" t="s">
        <v>50</v>
      </c>
      <c r="L20" s="3" t="s">
        <v>36</v>
      </c>
      <c r="M20" s="5">
        <v>45327</v>
      </c>
      <c r="N20" s="5">
        <f t="shared" ca="1" si="0"/>
        <v>2</v>
      </c>
      <c r="O20" s="5">
        <f>EOMONTH(Dataset!B20,0)</f>
        <v>45412</v>
      </c>
      <c r="P20" s="11">
        <v>3599.96</v>
      </c>
    </row>
    <row r="21" spans="1:16" ht="15.75" customHeight="1" x14ac:dyDescent="0.35">
      <c r="A21" s="3" t="s">
        <v>92</v>
      </c>
      <c r="B21" s="5">
        <v>45410</v>
      </c>
      <c r="C21" s="3" t="s">
        <v>93</v>
      </c>
      <c r="D21" s="3" t="s">
        <v>94</v>
      </c>
      <c r="E21" s="3" t="s">
        <v>17</v>
      </c>
      <c r="F21" s="3" t="s">
        <v>18</v>
      </c>
      <c r="G21" s="3" t="s">
        <v>19</v>
      </c>
      <c r="H21" s="8">
        <v>3</v>
      </c>
      <c r="I21" s="11">
        <v>249.99</v>
      </c>
      <c r="J21" s="3" t="s">
        <v>26</v>
      </c>
      <c r="K21" s="3" t="s">
        <v>40</v>
      </c>
      <c r="L21" s="3" t="s">
        <v>27</v>
      </c>
      <c r="M21" s="5">
        <v>45224</v>
      </c>
      <c r="N21" s="5">
        <f t="shared" ca="1" si="0"/>
        <v>2</v>
      </c>
      <c r="O21" s="5">
        <f>EOMONTH(Dataset!B21,0)</f>
        <v>45412</v>
      </c>
      <c r="P21" s="11">
        <v>749.97</v>
      </c>
    </row>
    <row r="22" spans="1:16" ht="15.75" customHeight="1" x14ac:dyDescent="0.35">
      <c r="A22" s="3" t="s">
        <v>95</v>
      </c>
      <c r="B22" s="5">
        <v>45412</v>
      </c>
      <c r="C22" s="3" t="s">
        <v>96</v>
      </c>
      <c r="D22" s="3" t="s">
        <v>97</v>
      </c>
      <c r="E22" s="3" t="s">
        <v>80</v>
      </c>
      <c r="F22" s="3" t="s">
        <v>81</v>
      </c>
      <c r="G22" s="3" t="s">
        <v>19</v>
      </c>
      <c r="H22" s="8">
        <v>5</v>
      </c>
      <c r="I22" s="11">
        <v>699.99</v>
      </c>
      <c r="J22" s="3" t="s">
        <v>20</v>
      </c>
      <c r="K22" s="3" t="s">
        <v>50</v>
      </c>
      <c r="L22" s="3" t="s">
        <v>22</v>
      </c>
      <c r="M22" s="5">
        <v>45167</v>
      </c>
      <c r="N22" s="5">
        <f t="shared" ca="1" si="0"/>
        <v>2</v>
      </c>
      <c r="O22" s="5">
        <f>EOMONTH(Dataset!B22,0)</f>
        <v>45412</v>
      </c>
      <c r="P22" s="11">
        <v>3499.95</v>
      </c>
    </row>
    <row r="23" spans="1:16" ht="15.75" customHeight="1" x14ac:dyDescent="0.35">
      <c r="A23" s="3" t="s">
        <v>98</v>
      </c>
      <c r="B23" s="5">
        <v>45413</v>
      </c>
      <c r="C23" s="3" t="s">
        <v>99</v>
      </c>
      <c r="D23" s="3" t="s">
        <v>100</v>
      </c>
      <c r="E23" s="3" t="s">
        <v>80</v>
      </c>
      <c r="F23" s="3" t="s">
        <v>81</v>
      </c>
      <c r="G23" s="3" t="s">
        <v>19</v>
      </c>
      <c r="H23" s="8">
        <v>4</v>
      </c>
      <c r="I23" s="11">
        <v>699.99</v>
      </c>
      <c r="J23" s="3" t="s">
        <v>20</v>
      </c>
      <c r="K23" s="3" t="s">
        <v>63</v>
      </c>
      <c r="L23" s="3" t="s">
        <v>36</v>
      </c>
      <c r="M23" s="5">
        <v>44409</v>
      </c>
      <c r="N23" s="5">
        <f t="shared" ca="1" si="0"/>
        <v>4</v>
      </c>
      <c r="O23" s="5">
        <f>EOMONTH(Dataset!B23,0)</f>
        <v>45443</v>
      </c>
      <c r="P23" s="11">
        <v>2799.96</v>
      </c>
    </row>
    <row r="24" spans="1:16" ht="15.75" customHeight="1" x14ac:dyDescent="0.35">
      <c r="A24" s="3" t="s">
        <v>101</v>
      </c>
      <c r="B24" s="5">
        <v>45415</v>
      </c>
      <c r="C24" s="3" t="s">
        <v>102</v>
      </c>
      <c r="D24" s="3" t="s">
        <v>103</v>
      </c>
      <c r="E24" s="3" t="s">
        <v>17</v>
      </c>
      <c r="F24" s="3" t="s">
        <v>18</v>
      </c>
      <c r="G24" s="3" t="s">
        <v>19</v>
      </c>
      <c r="H24" s="8">
        <v>4</v>
      </c>
      <c r="I24" s="11">
        <v>249.99</v>
      </c>
      <c r="J24" s="3" t="s">
        <v>34</v>
      </c>
      <c r="K24" s="3" t="s">
        <v>40</v>
      </c>
      <c r="L24" s="3" t="s">
        <v>36</v>
      </c>
      <c r="M24" s="5">
        <v>44468</v>
      </c>
      <c r="N24" s="5">
        <f t="shared" ca="1" si="0"/>
        <v>4</v>
      </c>
      <c r="O24" s="5">
        <f>EOMONTH(Dataset!B24,0)</f>
        <v>45443</v>
      </c>
      <c r="P24" s="11">
        <v>999.96</v>
      </c>
    </row>
    <row r="25" spans="1:16" ht="15.75" customHeight="1" x14ac:dyDescent="0.35">
      <c r="A25" s="3" t="s">
        <v>104</v>
      </c>
      <c r="B25" s="5">
        <v>45416</v>
      </c>
      <c r="C25" s="3" t="s">
        <v>86</v>
      </c>
      <c r="D25" s="3" t="s">
        <v>87</v>
      </c>
      <c r="E25" s="3" t="s">
        <v>105</v>
      </c>
      <c r="F25" s="3" t="s">
        <v>106</v>
      </c>
      <c r="G25" s="3" t="s">
        <v>46</v>
      </c>
      <c r="H25" s="8">
        <v>4</v>
      </c>
      <c r="I25" s="11">
        <v>299.99</v>
      </c>
      <c r="J25" s="3" t="s">
        <v>20</v>
      </c>
      <c r="K25" s="3" t="s">
        <v>50</v>
      </c>
      <c r="L25" s="3" t="s">
        <v>27</v>
      </c>
      <c r="M25" s="5">
        <v>44716</v>
      </c>
      <c r="N25" s="5">
        <f t="shared" ca="1" si="0"/>
        <v>3</v>
      </c>
      <c r="O25" s="5">
        <f>EOMONTH(Dataset!B25,0)</f>
        <v>45443</v>
      </c>
      <c r="P25" s="11">
        <v>1199.96</v>
      </c>
    </row>
    <row r="26" spans="1:16" ht="15.75" customHeight="1" x14ac:dyDescent="0.35">
      <c r="A26" s="3" t="s">
        <v>107</v>
      </c>
      <c r="B26" s="5">
        <v>45422</v>
      </c>
      <c r="C26" s="3" t="s">
        <v>108</v>
      </c>
      <c r="D26" s="3" t="s">
        <v>109</v>
      </c>
      <c r="E26" s="3" t="s">
        <v>17</v>
      </c>
      <c r="F26" s="3" t="s">
        <v>18</v>
      </c>
      <c r="G26" s="3" t="s">
        <v>19</v>
      </c>
      <c r="H26" s="8">
        <v>5</v>
      </c>
      <c r="I26" s="11">
        <v>249.99</v>
      </c>
      <c r="J26" s="3" t="s">
        <v>26</v>
      </c>
      <c r="K26" s="3" t="s">
        <v>50</v>
      </c>
      <c r="L26" s="3" t="s">
        <v>36</v>
      </c>
      <c r="M26" s="5">
        <v>44525</v>
      </c>
      <c r="N26" s="5">
        <f t="shared" ca="1" si="0"/>
        <v>4</v>
      </c>
      <c r="O26" s="5">
        <f>EOMONTH(Dataset!B26,0)</f>
        <v>45443</v>
      </c>
      <c r="P26" s="11">
        <v>1249.95</v>
      </c>
    </row>
    <row r="27" spans="1:16" ht="15.75" customHeight="1" x14ac:dyDescent="0.35">
      <c r="A27" s="3" t="s">
        <v>110</v>
      </c>
      <c r="B27" s="5">
        <v>45424</v>
      </c>
      <c r="C27" s="3" t="s">
        <v>68</v>
      </c>
      <c r="D27" s="3" t="s">
        <v>69</v>
      </c>
      <c r="E27" s="3" t="s">
        <v>105</v>
      </c>
      <c r="F27" s="3" t="s">
        <v>106</v>
      </c>
      <c r="G27" s="3" t="s">
        <v>46</v>
      </c>
      <c r="H27" s="8">
        <v>5</v>
      </c>
      <c r="I27" s="11">
        <v>299.99</v>
      </c>
      <c r="J27" s="3" t="s">
        <v>34</v>
      </c>
      <c r="K27" s="3" t="s">
        <v>63</v>
      </c>
      <c r="L27" s="3" t="s">
        <v>22</v>
      </c>
      <c r="M27" s="5">
        <v>45168</v>
      </c>
      <c r="N27" s="5">
        <f t="shared" ca="1" si="0"/>
        <v>2</v>
      </c>
      <c r="O27" s="5">
        <f>EOMONTH(Dataset!B27,0)</f>
        <v>45443</v>
      </c>
      <c r="P27" s="11">
        <v>1499.95</v>
      </c>
    </row>
    <row r="28" spans="1:16" ht="15.75" customHeight="1" x14ac:dyDescent="0.35">
      <c r="A28" s="3" t="s">
        <v>111</v>
      </c>
      <c r="B28" s="5">
        <v>45424</v>
      </c>
      <c r="C28" s="3" t="s">
        <v>112</v>
      </c>
      <c r="D28" s="3" t="s">
        <v>113</v>
      </c>
      <c r="E28" s="3" t="s">
        <v>114</v>
      </c>
      <c r="F28" s="3" t="s">
        <v>115</v>
      </c>
      <c r="G28" s="3" t="s">
        <v>33</v>
      </c>
      <c r="H28" s="8">
        <v>3</v>
      </c>
      <c r="I28" s="11">
        <v>79.989999999999995</v>
      </c>
      <c r="J28" s="3" t="s">
        <v>34</v>
      </c>
      <c r="K28" s="3" t="s">
        <v>63</v>
      </c>
      <c r="L28" s="3" t="s">
        <v>27</v>
      </c>
      <c r="M28" s="5">
        <v>45012</v>
      </c>
      <c r="N28" s="5">
        <f t="shared" ca="1" si="0"/>
        <v>3</v>
      </c>
      <c r="O28" s="5">
        <f>EOMONTH(Dataset!B28,0)</f>
        <v>45443</v>
      </c>
      <c r="P28" s="11">
        <v>239.97</v>
      </c>
    </row>
    <row r="29" spans="1:16" ht="15.75" customHeight="1" x14ac:dyDescent="0.35">
      <c r="A29" s="3" t="s">
        <v>116</v>
      </c>
      <c r="B29" s="5">
        <v>45424</v>
      </c>
      <c r="C29" s="3" t="s">
        <v>99</v>
      </c>
      <c r="D29" s="3" t="s">
        <v>100</v>
      </c>
      <c r="E29" s="3" t="s">
        <v>117</v>
      </c>
      <c r="F29" s="3" t="s">
        <v>118</v>
      </c>
      <c r="G29" s="3" t="s">
        <v>19</v>
      </c>
      <c r="H29" s="8">
        <v>5</v>
      </c>
      <c r="I29" s="11">
        <v>89.99</v>
      </c>
      <c r="J29" s="3" t="s">
        <v>20</v>
      </c>
      <c r="K29" s="3" t="s">
        <v>40</v>
      </c>
      <c r="L29" s="3" t="s">
        <v>27</v>
      </c>
      <c r="M29" s="5">
        <v>44919</v>
      </c>
      <c r="N29" s="5">
        <f t="shared" ca="1" si="0"/>
        <v>3</v>
      </c>
      <c r="O29" s="5">
        <f>EOMONTH(Dataset!B29,0)</f>
        <v>45443</v>
      </c>
      <c r="P29" s="11">
        <v>449.95</v>
      </c>
    </row>
    <row r="30" spans="1:16" ht="15.75" customHeight="1" x14ac:dyDescent="0.35">
      <c r="A30" s="3" t="s">
        <v>119</v>
      </c>
      <c r="B30" s="5">
        <v>45425</v>
      </c>
      <c r="C30" s="3" t="s">
        <v>120</v>
      </c>
      <c r="D30" s="3" t="s">
        <v>121</v>
      </c>
      <c r="E30" s="3" t="s">
        <v>31</v>
      </c>
      <c r="F30" s="3" t="s">
        <v>32</v>
      </c>
      <c r="G30" s="3" t="s">
        <v>33</v>
      </c>
      <c r="H30" s="8">
        <v>2</v>
      </c>
      <c r="I30" s="11">
        <v>59.99</v>
      </c>
      <c r="J30" s="3" t="s">
        <v>57</v>
      </c>
      <c r="K30" s="3" t="s">
        <v>21</v>
      </c>
      <c r="L30" s="3" t="s">
        <v>36</v>
      </c>
      <c r="M30" s="5">
        <v>45214</v>
      </c>
      <c r="N30" s="5">
        <f t="shared" ca="1" si="0"/>
        <v>2</v>
      </c>
      <c r="O30" s="5">
        <f>EOMONTH(Dataset!B30,0)</f>
        <v>45443</v>
      </c>
      <c r="P30" s="11">
        <v>119.98</v>
      </c>
    </row>
    <row r="31" spans="1:16" ht="15.75" customHeight="1" x14ac:dyDescent="0.35">
      <c r="A31" s="3" t="s">
        <v>122</v>
      </c>
      <c r="B31" s="5">
        <v>45427</v>
      </c>
      <c r="C31" s="3" t="s">
        <v>123</v>
      </c>
      <c r="D31" s="3" t="s">
        <v>124</v>
      </c>
      <c r="E31" s="3" t="s">
        <v>31</v>
      </c>
      <c r="F31" s="3" t="s">
        <v>32</v>
      </c>
      <c r="G31" s="3" t="s">
        <v>33</v>
      </c>
      <c r="H31" s="8">
        <v>4</v>
      </c>
      <c r="I31" s="11">
        <v>59.99</v>
      </c>
      <c r="J31" s="3" t="s">
        <v>57</v>
      </c>
      <c r="K31" s="3" t="s">
        <v>63</v>
      </c>
      <c r="L31" s="3" t="s">
        <v>36</v>
      </c>
      <c r="M31" s="5">
        <v>44867</v>
      </c>
      <c r="N31" s="5">
        <f t="shared" ca="1" si="0"/>
        <v>3</v>
      </c>
      <c r="O31" s="5">
        <f>EOMONTH(Dataset!B31,0)</f>
        <v>45443</v>
      </c>
      <c r="P31" s="11">
        <v>239.96</v>
      </c>
    </row>
    <row r="32" spans="1:16" ht="15.75" customHeight="1" x14ac:dyDescent="0.35">
      <c r="A32" s="3" t="s">
        <v>125</v>
      </c>
      <c r="B32" s="5">
        <v>45427</v>
      </c>
      <c r="C32" s="3" t="s">
        <v>55</v>
      </c>
      <c r="D32" s="3" t="s">
        <v>56</v>
      </c>
      <c r="E32" s="3" t="s">
        <v>126</v>
      </c>
      <c r="F32" s="3" t="s">
        <v>127</v>
      </c>
      <c r="G32" s="3" t="s">
        <v>46</v>
      </c>
      <c r="H32" s="8">
        <v>5</v>
      </c>
      <c r="I32" s="11">
        <v>199.99</v>
      </c>
      <c r="J32" s="3" t="s">
        <v>20</v>
      </c>
      <c r="K32" s="3" t="s">
        <v>35</v>
      </c>
      <c r="L32" s="3" t="s">
        <v>36</v>
      </c>
      <c r="M32" s="5">
        <v>44412</v>
      </c>
      <c r="N32" s="5">
        <f t="shared" ca="1" si="0"/>
        <v>4</v>
      </c>
      <c r="O32" s="5">
        <f>EOMONTH(Dataset!B32,0)</f>
        <v>45443</v>
      </c>
      <c r="P32" s="11">
        <v>999.95</v>
      </c>
    </row>
    <row r="33" spans="1:16" ht="15.75" customHeight="1" x14ac:dyDescent="0.35">
      <c r="A33" s="3" t="s">
        <v>128</v>
      </c>
      <c r="B33" s="5">
        <v>45428</v>
      </c>
      <c r="C33" s="3" t="s">
        <v>129</v>
      </c>
      <c r="D33" s="3" t="s">
        <v>130</v>
      </c>
      <c r="E33" s="3" t="s">
        <v>44</v>
      </c>
      <c r="F33" s="3" t="s">
        <v>45</v>
      </c>
      <c r="G33" s="3" t="s">
        <v>46</v>
      </c>
      <c r="H33" s="8">
        <v>2</v>
      </c>
      <c r="I33" s="11">
        <v>149.99</v>
      </c>
      <c r="J33" s="3" t="s">
        <v>26</v>
      </c>
      <c r="K33" s="3" t="s">
        <v>50</v>
      </c>
      <c r="L33" s="3" t="s">
        <v>22</v>
      </c>
      <c r="M33" s="5">
        <v>44823</v>
      </c>
      <c r="N33" s="5">
        <f t="shared" ca="1" si="0"/>
        <v>3</v>
      </c>
      <c r="O33" s="5">
        <f>EOMONTH(Dataset!B33,0)</f>
        <v>45443</v>
      </c>
      <c r="P33" s="11">
        <v>299.98</v>
      </c>
    </row>
    <row r="34" spans="1:16" ht="15.75" customHeight="1" x14ac:dyDescent="0.35">
      <c r="A34" s="3" t="s">
        <v>131</v>
      </c>
      <c r="B34" s="5">
        <v>45430</v>
      </c>
      <c r="C34" s="3" t="s">
        <v>132</v>
      </c>
      <c r="D34" s="3" t="s">
        <v>133</v>
      </c>
      <c r="E34" s="3" t="s">
        <v>44</v>
      </c>
      <c r="F34" s="3" t="s">
        <v>45</v>
      </c>
      <c r="G34" s="3" t="s">
        <v>46</v>
      </c>
      <c r="H34" s="8">
        <v>3</v>
      </c>
      <c r="I34" s="11">
        <v>149.99</v>
      </c>
      <c r="J34" s="3" t="s">
        <v>26</v>
      </c>
      <c r="K34" s="3" t="s">
        <v>50</v>
      </c>
      <c r="L34" s="3" t="s">
        <v>27</v>
      </c>
      <c r="M34" s="5">
        <v>45068</v>
      </c>
      <c r="N34" s="5">
        <f t="shared" ca="1" si="0"/>
        <v>3</v>
      </c>
      <c r="O34" s="5">
        <f>EOMONTH(Dataset!B34,0)</f>
        <v>45443</v>
      </c>
      <c r="P34" s="11">
        <v>449.97</v>
      </c>
    </row>
    <row r="35" spans="1:16" ht="15.75" customHeight="1" x14ac:dyDescent="0.35">
      <c r="A35" s="3" t="s">
        <v>134</v>
      </c>
      <c r="B35" s="5">
        <v>45432</v>
      </c>
      <c r="C35" s="3" t="s">
        <v>29</v>
      </c>
      <c r="D35" s="3" t="s">
        <v>30</v>
      </c>
      <c r="E35" s="3" t="s">
        <v>61</v>
      </c>
      <c r="F35" s="3" t="s">
        <v>62</v>
      </c>
      <c r="G35" s="3" t="s">
        <v>19</v>
      </c>
      <c r="H35" s="8">
        <v>1</v>
      </c>
      <c r="I35" s="11">
        <v>899.99</v>
      </c>
      <c r="J35" s="3" t="s">
        <v>26</v>
      </c>
      <c r="K35" s="3" t="s">
        <v>50</v>
      </c>
      <c r="L35" s="3" t="s">
        <v>27</v>
      </c>
      <c r="M35" s="5">
        <v>44578</v>
      </c>
      <c r="N35" s="5">
        <f t="shared" ca="1" si="0"/>
        <v>4</v>
      </c>
      <c r="O35" s="5">
        <f>EOMONTH(Dataset!B35,0)</f>
        <v>45443</v>
      </c>
      <c r="P35" s="11">
        <v>899.99</v>
      </c>
    </row>
    <row r="36" spans="1:16" ht="15.75" customHeight="1" x14ac:dyDescent="0.35">
      <c r="A36" s="3" t="s">
        <v>135</v>
      </c>
      <c r="B36" s="5">
        <v>45434</v>
      </c>
      <c r="C36" s="3" t="s">
        <v>99</v>
      </c>
      <c r="D36" s="3" t="s">
        <v>100</v>
      </c>
      <c r="E36" s="3" t="s">
        <v>105</v>
      </c>
      <c r="F36" s="3" t="s">
        <v>106</v>
      </c>
      <c r="G36" s="3" t="s">
        <v>46</v>
      </c>
      <c r="H36" s="8">
        <v>3</v>
      </c>
      <c r="I36" s="11">
        <v>299.99</v>
      </c>
      <c r="J36" s="3" t="s">
        <v>26</v>
      </c>
      <c r="K36" s="3" t="s">
        <v>63</v>
      </c>
      <c r="L36" s="3" t="s">
        <v>22</v>
      </c>
      <c r="M36" s="5">
        <v>44824</v>
      </c>
      <c r="N36" s="5">
        <f t="shared" ca="1" si="0"/>
        <v>3</v>
      </c>
      <c r="O36" s="5">
        <f>EOMONTH(Dataset!B36,0)</f>
        <v>45443</v>
      </c>
      <c r="P36" s="11">
        <v>899.97</v>
      </c>
    </row>
    <row r="37" spans="1:16" ht="15.75" customHeight="1" x14ac:dyDescent="0.35">
      <c r="A37" s="3" t="s">
        <v>136</v>
      </c>
      <c r="B37" s="5">
        <v>45435</v>
      </c>
      <c r="C37" s="3" t="s">
        <v>129</v>
      </c>
      <c r="D37" s="3" t="s">
        <v>130</v>
      </c>
      <c r="E37" s="3" t="s">
        <v>114</v>
      </c>
      <c r="F37" s="3" t="s">
        <v>115</v>
      </c>
      <c r="G37" s="3" t="s">
        <v>33</v>
      </c>
      <c r="H37" s="8">
        <v>3</v>
      </c>
      <c r="I37" s="11">
        <v>79.989999999999995</v>
      </c>
      <c r="J37" s="3" t="s">
        <v>20</v>
      </c>
      <c r="K37" s="3" t="s">
        <v>35</v>
      </c>
      <c r="L37" s="3" t="s">
        <v>22</v>
      </c>
      <c r="M37" s="5">
        <v>45046</v>
      </c>
      <c r="N37" s="5">
        <f t="shared" ca="1" si="0"/>
        <v>3</v>
      </c>
      <c r="O37" s="5">
        <f>EOMONTH(Dataset!B37,0)</f>
        <v>45443</v>
      </c>
      <c r="P37" s="11">
        <v>239.97</v>
      </c>
    </row>
    <row r="38" spans="1:16" ht="15.75" customHeight="1" x14ac:dyDescent="0.35">
      <c r="A38" s="3" t="s">
        <v>137</v>
      </c>
      <c r="B38" s="5">
        <v>45438</v>
      </c>
      <c r="C38" s="3" t="s">
        <v>138</v>
      </c>
      <c r="D38" s="3" t="s">
        <v>139</v>
      </c>
      <c r="E38" s="3" t="s">
        <v>126</v>
      </c>
      <c r="F38" s="3" t="s">
        <v>127</v>
      </c>
      <c r="G38" s="3" t="s">
        <v>46</v>
      </c>
      <c r="H38" s="8">
        <v>3</v>
      </c>
      <c r="I38" s="11">
        <v>199.99</v>
      </c>
      <c r="J38" s="3" t="s">
        <v>26</v>
      </c>
      <c r="K38" s="3" t="s">
        <v>40</v>
      </c>
      <c r="L38" s="3" t="s">
        <v>27</v>
      </c>
      <c r="M38" s="5">
        <v>45292</v>
      </c>
      <c r="N38" s="5">
        <f t="shared" ca="1" si="0"/>
        <v>2</v>
      </c>
      <c r="O38" s="5">
        <f>EOMONTH(Dataset!B38,0)</f>
        <v>45443</v>
      </c>
      <c r="P38" s="11">
        <v>599.97</v>
      </c>
    </row>
    <row r="39" spans="1:16" ht="15.75" customHeight="1" x14ac:dyDescent="0.35">
      <c r="A39" s="3" t="s">
        <v>140</v>
      </c>
      <c r="B39" s="5">
        <v>45440</v>
      </c>
      <c r="C39" s="3" t="s">
        <v>141</v>
      </c>
      <c r="D39" s="3" t="s">
        <v>142</v>
      </c>
      <c r="E39" s="3" t="s">
        <v>80</v>
      </c>
      <c r="F39" s="3" t="s">
        <v>81</v>
      </c>
      <c r="G39" s="3" t="s">
        <v>19</v>
      </c>
      <c r="H39" s="8">
        <v>5</v>
      </c>
      <c r="I39" s="11">
        <v>699.99</v>
      </c>
      <c r="J39" s="3" t="s">
        <v>34</v>
      </c>
      <c r="K39" s="3" t="s">
        <v>50</v>
      </c>
      <c r="L39" s="3" t="s">
        <v>36</v>
      </c>
      <c r="M39" s="5">
        <v>44407</v>
      </c>
      <c r="N39" s="5">
        <f t="shared" ca="1" si="0"/>
        <v>4</v>
      </c>
      <c r="O39" s="5">
        <f>EOMONTH(Dataset!B39,0)</f>
        <v>45443</v>
      </c>
      <c r="P39" s="11">
        <v>3499.95</v>
      </c>
    </row>
    <row r="40" spans="1:16" ht="15.75" customHeight="1" x14ac:dyDescent="0.35">
      <c r="A40" s="3" t="s">
        <v>143</v>
      </c>
      <c r="B40" s="5">
        <v>45441</v>
      </c>
      <c r="C40" s="3" t="s">
        <v>144</v>
      </c>
      <c r="D40" s="3" t="s">
        <v>145</v>
      </c>
      <c r="E40" s="3" t="s">
        <v>117</v>
      </c>
      <c r="F40" s="3" t="s">
        <v>118</v>
      </c>
      <c r="G40" s="3" t="s">
        <v>19</v>
      </c>
      <c r="H40" s="8">
        <v>3</v>
      </c>
      <c r="I40" s="11">
        <v>89.99</v>
      </c>
      <c r="J40" s="3" t="s">
        <v>34</v>
      </c>
      <c r="K40" s="3" t="s">
        <v>21</v>
      </c>
      <c r="L40" s="3" t="s">
        <v>27</v>
      </c>
      <c r="M40" s="5">
        <v>45120</v>
      </c>
      <c r="N40" s="5">
        <f t="shared" ca="1" si="0"/>
        <v>2</v>
      </c>
      <c r="O40" s="5">
        <f>EOMONTH(Dataset!B40,0)</f>
        <v>45443</v>
      </c>
      <c r="P40" s="11">
        <v>269.97000000000003</v>
      </c>
    </row>
    <row r="41" spans="1:16" ht="15.75" customHeight="1" x14ac:dyDescent="0.35">
      <c r="A41" s="3" t="s">
        <v>146</v>
      </c>
      <c r="B41" s="5">
        <v>45443</v>
      </c>
      <c r="C41" s="3" t="s">
        <v>147</v>
      </c>
      <c r="D41" s="3" t="s">
        <v>148</v>
      </c>
      <c r="E41" s="3" t="s">
        <v>114</v>
      </c>
      <c r="F41" s="3" t="s">
        <v>115</v>
      </c>
      <c r="G41" s="3" t="s">
        <v>33</v>
      </c>
      <c r="H41" s="8">
        <v>1</v>
      </c>
      <c r="I41" s="11">
        <v>79.989999999999995</v>
      </c>
      <c r="J41" s="3" t="s">
        <v>20</v>
      </c>
      <c r="K41" s="3" t="s">
        <v>40</v>
      </c>
      <c r="L41" s="3" t="s">
        <v>36</v>
      </c>
      <c r="M41" s="5">
        <v>44917</v>
      </c>
      <c r="N41" s="5">
        <f t="shared" ca="1" si="0"/>
        <v>3</v>
      </c>
      <c r="O41" s="5">
        <f>EOMONTH(Dataset!B41,0)</f>
        <v>45443</v>
      </c>
      <c r="P41" s="11">
        <v>79.989999999999995</v>
      </c>
    </row>
    <row r="42" spans="1:16" ht="15.75" customHeight="1" x14ac:dyDescent="0.35">
      <c r="A42" s="3" t="s">
        <v>149</v>
      </c>
      <c r="B42" s="5">
        <v>45444</v>
      </c>
      <c r="C42" s="3" t="s">
        <v>150</v>
      </c>
      <c r="D42" s="3" t="s">
        <v>151</v>
      </c>
      <c r="E42" s="3" t="s">
        <v>31</v>
      </c>
      <c r="F42" s="3" t="s">
        <v>32</v>
      </c>
      <c r="G42" s="3" t="s">
        <v>33</v>
      </c>
      <c r="H42" s="8">
        <v>2</v>
      </c>
      <c r="I42" s="11">
        <v>59.99</v>
      </c>
      <c r="J42" s="3" t="s">
        <v>20</v>
      </c>
      <c r="K42" s="3" t="s">
        <v>50</v>
      </c>
      <c r="L42" s="3" t="s">
        <v>22</v>
      </c>
      <c r="M42" s="5">
        <v>45390</v>
      </c>
      <c r="N42" s="5">
        <f t="shared" ca="1" si="0"/>
        <v>2</v>
      </c>
      <c r="O42" s="5">
        <f>EOMONTH(Dataset!B42,0)</f>
        <v>45473</v>
      </c>
      <c r="P42" s="11">
        <v>119.98</v>
      </c>
    </row>
    <row r="43" spans="1:16" ht="15.75" customHeight="1" x14ac:dyDescent="0.35">
      <c r="A43" s="3" t="s">
        <v>152</v>
      </c>
      <c r="B43" s="5">
        <v>45444</v>
      </c>
      <c r="C43" s="3" t="s">
        <v>55</v>
      </c>
      <c r="D43" s="3" t="s">
        <v>56</v>
      </c>
      <c r="E43" s="3" t="s">
        <v>117</v>
      </c>
      <c r="F43" s="3" t="s">
        <v>118</v>
      </c>
      <c r="G43" s="3" t="s">
        <v>19</v>
      </c>
      <c r="H43" s="8">
        <v>1</v>
      </c>
      <c r="I43" s="11">
        <v>89.99</v>
      </c>
      <c r="J43" s="3" t="s">
        <v>20</v>
      </c>
      <c r="K43" s="3" t="s">
        <v>40</v>
      </c>
      <c r="L43" s="3" t="s">
        <v>22</v>
      </c>
      <c r="M43" s="5">
        <v>45141</v>
      </c>
      <c r="N43" s="5">
        <f t="shared" ca="1" si="0"/>
        <v>2</v>
      </c>
      <c r="O43" s="5">
        <f>EOMONTH(Dataset!B43,0)</f>
        <v>45473</v>
      </c>
      <c r="P43" s="11">
        <v>89.99</v>
      </c>
    </row>
    <row r="44" spans="1:16" ht="15.75" customHeight="1" x14ac:dyDescent="0.35">
      <c r="A44" s="3" t="s">
        <v>153</v>
      </c>
      <c r="B44" s="5">
        <v>45446</v>
      </c>
      <c r="C44" s="3" t="s">
        <v>154</v>
      </c>
      <c r="D44" s="3" t="s">
        <v>155</v>
      </c>
      <c r="E44" s="3" t="s">
        <v>117</v>
      </c>
      <c r="F44" s="3" t="s">
        <v>118</v>
      </c>
      <c r="G44" s="3" t="s">
        <v>19</v>
      </c>
      <c r="H44" s="8">
        <v>5</v>
      </c>
      <c r="I44" s="11">
        <v>89.99</v>
      </c>
      <c r="J44" s="3" t="s">
        <v>26</v>
      </c>
      <c r="K44" s="3" t="s">
        <v>63</v>
      </c>
      <c r="L44" s="3" t="s">
        <v>36</v>
      </c>
      <c r="M44" s="5">
        <v>44587</v>
      </c>
      <c r="N44" s="5">
        <f t="shared" ca="1" si="0"/>
        <v>4</v>
      </c>
      <c r="O44" s="5">
        <f>EOMONTH(Dataset!B44,0)</f>
        <v>45473</v>
      </c>
      <c r="P44" s="11">
        <v>449.95</v>
      </c>
    </row>
    <row r="45" spans="1:16" ht="15.75" customHeight="1" x14ac:dyDescent="0.35">
      <c r="A45" s="3" t="s">
        <v>156</v>
      </c>
      <c r="B45" s="5">
        <v>45449</v>
      </c>
      <c r="C45" s="3" t="s">
        <v>24</v>
      </c>
      <c r="D45" s="3" t="s">
        <v>25</v>
      </c>
      <c r="E45" s="3" t="s">
        <v>17</v>
      </c>
      <c r="F45" s="3" t="s">
        <v>18</v>
      </c>
      <c r="G45" s="3" t="s">
        <v>19</v>
      </c>
      <c r="H45" s="8">
        <v>5</v>
      </c>
      <c r="I45" s="11">
        <v>249.99</v>
      </c>
      <c r="J45" s="3" t="s">
        <v>26</v>
      </c>
      <c r="K45" s="3" t="s">
        <v>63</v>
      </c>
      <c r="L45" s="3" t="s">
        <v>36</v>
      </c>
      <c r="M45" s="5">
        <v>44707</v>
      </c>
      <c r="N45" s="5">
        <f t="shared" ca="1" si="0"/>
        <v>4</v>
      </c>
      <c r="O45" s="5">
        <f>EOMONTH(Dataset!B45,0)</f>
        <v>45473</v>
      </c>
      <c r="P45" s="11">
        <v>1249.95</v>
      </c>
    </row>
    <row r="46" spans="1:16" ht="15.75" customHeight="1" x14ac:dyDescent="0.35">
      <c r="A46" s="3" t="s">
        <v>157</v>
      </c>
      <c r="B46" s="5">
        <v>45449</v>
      </c>
      <c r="C46" s="3" t="s">
        <v>158</v>
      </c>
      <c r="D46" s="3" t="s">
        <v>159</v>
      </c>
      <c r="E46" s="3" t="s">
        <v>117</v>
      </c>
      <c r="F46" s="3" t="s">
        <v>118</v>
      </c>
      <c r="G46" s="3" t="s">
        <v>19</v>
      </c>
      <c r="H46" s="8">
        <v>1</v>
      </c>
      <c r="I46" s="11">
        <v>89.99</v>
      </c>
      <c r="J46" s="3" t="s">
        <v>26</v>
      </c>
      <c r="K46" s="3" t="s">
        <v>35</v>
      </c>
      <c r="L46" s="3" t="s">
        <v>36</v>
      </c>
      <c r="M46" s="5">
        <v>44582</v>
      </c>
      <c r="N46" s="5">
        <f t="shared" ca="1" si="0"/>
        <v>4</v>
      </c>
      <c r="O46" s="5">
        <f>EOMONTH(Dataset!B46,0)</f>
        <v>45473</v>
      </c>
      <c r="P46" s="11">
        <v>89.99</v>
      </c>
    </row>
    <row r="47" spans="1:16" ht="15.75" customHeight="1" x14ac:dyDescent="0.35">
      <c r="A47" s="3" t="s">
        <v>160</v>
      </c>
      <c r="B47" s="5">
        <v>45450</v>
      </c>
      <c r="C47" s="3" t="s">
        <v>42</v>
      </c>
      <c r="D47" s="3" t="s">
        <v>43</v>
      </c>
      <c r="E47" s="3" t="s">
        <v>44</v>
      </c>
      <c r="F47" s="3" t="s">
        <v>45</v>
      </c>
      <c r="G47" s="3" t="s">
        <v>46</v>
      </c>
      <c r="H47" s="8">
        <v>2</v>
      </c>
      <c r="I47" s="11">
        <v>149.99</v>
      </c>
      <c r="J47" s="3" t="s">
        <v>20</v>
      </c>
      <c r="K47" s="3" t="s">
        <v>63</v>
      </c>
      <c r="L47" s="3" t="s">
        <v>27</v>
      </c>
      <c r="M47" s="5">
        <v>44645</v>
      </c>
      <c r="N47" s="5">
        <f t="shared" ca="1" si="0"/>
        <v>4</v>
      </c>
      <c r="O47" s="5">
        <f>EOMONTH(Dataset!B47,0)</f>
        <v>45473</v>
      </c>
      <c r="P47" s="11">
        <v>299.98</v>
      </c>
    </row>
    <row r="48" spans="1:16" ht="15.75" customHeight="1" x14ac:dyDescent="0.35">
      <c r="A48" s="3" t="s">
        <v>161</v>
      </c>
      <c r="B48" s="5">
        <v>45452</v>
      </c>
      <c r="C48" s="3" t="s">
        <v>162</v>
      </c>
      <c r="D48" s="3" t="s">
        <v>163</v>
      </c>
      <c r="E48" s="3" t="s">
        <v>31</v>
      </c>
      <c r="F48" s="3" t="s">
        <v>32</v>
      </c>
      <c r="G48" s="3" t="s">
        <v>33</v>
      </c>
      <c r="H48" s="8">
        <v>4</v>
      </c>
      <c r="I48" s="11">
        <v>59.99</v>
      </c>
      <c r="J48" s="3" t="s">
        <v>20</v>
      </c>
      <c r="K48" s="3" t="s">
        <v>63</v>
      </c>
      <c r="L48" s="3" t="s">
        <v>36</v>
      </c>
      <c r="M48" s="5">
        <v>44435</v>
      </c>
      <c r="N48" s="5">
        <f t="shared" ca="1" si="0"/>
        <v>4</v>
      </c>
      <c r="O48" s="5">
        <f>EOMONTH(Dataset!B48,0)</f>
        <v>45473</v>
      </c>
      <c r="P48" s="11">
        <v>239.96</v>
      </c>
    </row>
    <row r="49" spans="1:16" ht="15.75" customHeight="1" x14ac:dyDescent="0.35">
      <c r="A49" s="3" t="s">
        <v>164</v>
      </c>
      <c r="B49" s="5">
        <v>45456</v>
      </c>
      <c r="C49" s="3" t="s">
        <v>129</v>
      </c>
      <c r="D49" s="3" t="s">
        <v>130</v>
      </c>
      <c r="E49" s="3" t="s">
        <v>117</v>
      </c>
      <c r="F49" s="3" t="s">
        <v>118</v>
      </c>
      <c r="G49" s="3" t="s">
        <v>19</v>
      </c>
      <c r="H49" s="8">
        <v>5</v>
      </c>
      <c r="I49" s="11">
        <v>89.99</v>
      </c>
      <c r="J49" s="3" t="s">
        <v>20</v>
      </c>
      <c r="K49" s="3" t="s">
        <v>21</v>
      </c>
      <c r="L49" s="3" t="s">
        <v>27</v>
      </c>
      <c r="M49" s="5">
        <v>44579</v>
      </c>
      <c r="N49" s="5">
        <f t="shared" ca="1" si="0"/>
        <v>4</v>
      </c>
      <c r="O49" s="5">
        <f>EOMONTH(Dataset!B49,0)</f>
        <v>45473</v>
      </c>
      <c r="P49" s="11">
        <v>449.95</v>
      </c>
    </row>
    <row r="50" spans="1:16" ht="15.75" customHeight="1" x14ac:dyDescent="0.35">
      <c r="A50" s="3" t="s">
        <v>165</v>
      </c>
      <c r="B50" s="5">
        <v>45459</v>
      </c>
      <c r="C50" s="3" t="s">
        <v>99</v>
      </c>
      <c r="D50" s="3" t="s">
        <v>100</v>
      </c>
      <c r="E50" s="3" t="s">
        <v>117</v>
      </c>
      <c r="F50" s="3" t="s">
        <v>118</v>
      </c>
      <c r="G50" s="3" t="s">
        <v>19</v>
      </c>
      <c r="H50" s="8">
        <v>2</v>
      </c>
      <c r="I50" s="11">
        <v>89.99</v>
      </c>
      <c r="J50" s="3" t="s">
        <v>26</v>
      </c>
      <c r="K50" s="3" t="s">
        <v>35</v>
      </c>
      <c r="L50" s="3" t="s">
        <v>27</v>
      </c>
      <c r="M50" s="5">
        <v>44471</v>
      </c>
      <c r="N50" s="5">
        <f t="shared" ca="1" si="0"/>
        <v>4</v>
      </c>
      <c r="O50" s="5">
        <f>EOMONTH(Dataset!B50,0)</f>
        <v>45473</v>
      </c>
      <c r="P50" s="11">
        <v>179.98</v>
      </c>
    </row>
    <row r="51" spans="1:16" ht="15.75" customHeight="1" x14ac:dyDescent="0.35">
      <c r="A51" s="3" t="s">
        <v>166</v>
      </c>
      <c r="B51" s="5">
        <v>45459</v>
      </c>
      <c r="C51" s="3" t="s">
        <v>15</v>
      </c>
      <c r="D51" s="3" t="s">
        <v>16</v>
      </c>
      <c r="E51" s="3" t="s">
        <v>61</v>
      </c>
      <c r="F51" s="3" t="s">
        <v>62</v>
      </c>
      <c r="G51" s="3" t="s">
        <v>19</v>
      </c>
      <c r="H51" s="8">
        <v>5</v>
      </c>
      <c r="I51" s="11">
        <v>899.99</v>
      </c>
      <c r="J51" s="3" t="s">
        <v>26</v>
      </c>
      <c r="K51" s="3" t="s">
        <v>35</v>
      </c>
      <c r="L51" s="3" t="s">
        <v>36</v>
      </c>
      <c r="M51" s="5">
        <v>44974</v>
      </c>
      <c r="N51" s="5">
        <f t="shared" ca="1" si="0"/>
        <v>3</v>
      </c>
      <c r="O51" s="5">
        <f>EOMONTH(Dataset!B51,0)</f>
        <v>45473</v>
      </c>
      <c r="P51" s="11">
        <v>4499.95</v>
      </c>
    </row>
    <row r="52" spans="1:16" ht="15.75" customHeight="1" x14ac:dyDescent="0.35">
      <c r="A52" s="3" t="s">
        <v>167</v>
      </c>
      <c r="B52" s="5">
        <v>45459</v>
      </c>
      <c r="C52" s="3" t="s">
        <v>123</v>
      </c>
      <c r="D52" s="3" t="s">
        <v>124</v>
      </c>
      <c r="E52" s="3" t="s">
        <v>61</v>
      </c>
      <c r="F52" s="3" t="s">
        <v>62</v>
      </c>
      <c r="G52" s="3" t="s">
        <v>19</v>
      </c>
      <c r="H52" s="8">
        <v>5</v>
      </c>
      <c r="I52" s="11">
        <v>899.99</v>
      </c>
      <c r="J52" s="3" t="s">
        <v>34</v>
      </c>
      <c r="K52" s="3" t="s">
        <v>63</v>
      </c>
      <c r="L52" s="3" t="s">
        <v>27</v>
      </c>
      <c r="M52" s="5">
        <v>45278</v>
      </c>
      <c r="N52" s="5">
        <f t="shared" ca="1" si="0"/>
        <v>2</v>
      </c>
      <c r="O52" s="5">
        <f>EOMONTH(Dataset!B52,0)</f>
        <v>45473</v>
      </c>
      <c r="P52" s="11">
        <v>4499.95</v>
      </c>
    </row>
    <row r="53" spans="1:16" ht="15.75" customHeight="1" x14ac:dyDescent="0.35">
      <c r="A53" s="3" t="s">
        <v>168</v>
      </c>
      <c r="B53" s="5">
        <v>45460</v>
      </c>
      <c r="C53" s="3" t="s">
        <v>158</v>
      </c>
      <c r="D53" s="3" t="s">
        <v>159</v>
      </c>
      <c r="E53" s="3" t="s">
        <v>31</v>
      </c>
      <c r="F53" s="3" t="s">
        <v>32</v>
      </c>
      <c r="G53" s="3" t="s">
        <v>33</v>
      </c>
      <c r="H53" s="8">
        <v>1</v>
      </c>
      <c r="I53" s="11">
        <v>59.99</v>
      </c>
      <c r="J53" s="3" t="s">
        <v>57</v>
      </c>
      <c r="K53" s="3" t="s">
        <v>50</v>
      </c>
      <c r="L53" s="3" t="s">
        <v>27</v>
      </c>
      <c r="M53" s="5">
        <v>45190</v>
      </c>
      <c r="N53" s="5">
        <f t="shared" ca="1" si="0"/>
        <v>2</v>
      </c>
      <c r="O53" s="5">
        <f>EOMONTH(Dataset!B53,0)</f>
        <v>45473</v>
      </c>
      <c r="P53" s="11">
        <v>59.99</v>
      </c>
    </row>
    <row r="54" spans="1:16" ht="15.75" customHeight="1" x14ac:dyDescent="0.35">
      <c r="A54" s="3" t="s">
        <v>169</v>
      </c>
      <c r="B54" s="5">
        <v>45460</v>
      </c>
      <c r="C54" s="3" t="s">
        <v>141</v>
      </c>
      <c r="D54" s="3" t="s">
        <v>142</v>
      </c>
      <c r="E54" s="3" t="s">
        <v>105</v>
      </c>
      <c r="F54" s="3" t="s">
        <v>106</v>
      </c>
      <c r="G54" s="3" t="s">
        <v>46</v>
      </c>
      <c r="H54" s="8">
        <v>2</v>
      </c>
      <c r="I54" s="11">
        <v>299.99</v>
      </c>
      <c r="J54" s="3" t="s">
        <v>57</v>
      </c>
      <c r="K54" s="3" t="s">
        <v>63</v>
      </c>
      <c r="L54" s="3" t="s">
        <v>36</v>
      </c>
      <c r="M54" s="5">
        <v>45253</v>
      </c>
      <c r="N54" s="5">
        <f t="shared" ca="1" si="0"/>
        <v>2</v>
      </c>
      <c r="O54" s="5">
        <f>EOMONTH(Dataset!B54,0)</f>
        <v>45473</v>
      </c>
      <c r="P54" s="11">
        <v>599.98</v>
      </c>
    </row>
    <row r="55" spans="1:16" ht="15.75" customHeight="1" x14ac:dyDescent="0.35">
      <c r="A55" s="3" t="s">
        <v>170</v>
      </c>
      <c r="B55" s="5">
        <v>45468</v>
      </c>
      <c r="C55" s="3" t="s">
        <v>171</v>
      </c>
      <c r="D55" s="3" t="s">
        <v>172</v>
      </c>
      <c r="E55" s="3" t="s">
        <v>117</v>
      </c>
      <c r="F55" s="3" t="s">
        <v>118</v>
      </c>
      <c r="G55" s="3" t="s">
        <v>19</v>
      </c>
      <c r="H55" s="8">
        <v>4</v>
      </c>
      <c r="I55" s="11">
        <v>89.99</v>
      </c>
      <c r="J55" s="3" t="s">
        <v>57</v>
      </c>
      <c r="K55" s="3" t="s">
        <v>35</v>
      </c>
      <c r="L55" s="3" t="s">
        <v>22</v>
      </c>
      <c r="M55" s="5">
        <v>45281</v>
      </c>
      <c r="N55" s="5">
        <f t="shared" ca="1" si="0"/>
        <v>2</v>
      </c>
      <c r="O55" s="5">
        <f>EOMONTH(Dataset!B55,0)</f>
        <v>45473</v>
      </c>
      <c r="P55" s="11">
        <v>359.96</v>
      </c>
    </row>
    <row r="56" spans="1:16" ht="15.75" customHeight="1" x14ac:dyDescent="0.35">
      <c r="A56" s="3" t="s">
        <v>173</v>
      </c>
      <c r="B56" s="5">
        <v>45469</v>
      </c>
      <c r="C56" s="3" t="s">
        <v>29</v>
      </c>
      <c r="D56" s="3" t="s">
        <v>30</v>
      </c>
      <c r="E56" s="3" t="s">
        <v>114</v>
      </c>
      <c r="F56" s="3" t="s">
        <v>115</v>
      </c>
      <c r="G56" s="3" t="s">
        <v>33</v>
      </c>
      <c r="H56" s="8">
        <v>1</v>
      </c>
      <c r="I56" s="11">
        <v>79.989999999999995</v>
      </c>
      <c r="J56" s="3" t="s">
        <v>34</v>
      </c>
      <c r="K56" s="3" t="s">
        <v>21</v>
      </c>
      <c r="L56" s="3" t="s">
        <v>27</v>
      </c>
      <c r="M56" s="5">
        <v>45352</v>
      </c>
      <c r="N56" s="5">
        <f t="shared" ca="1" si="0"/>
        <v>2</v>
      </c>
      <c r="O56" s="5">
        <f>EOMONTH(Dataset!B56,0)</f>
        <v>45473</v>
      </c>
      <c r="P56" s="11">
        <v>79.989999999999995</v>
      </c>
    </row>
    <row r="57" spans="1:16" ht="15.75" customHeight="1" x14ac:dyDescent="0.35">
      <c r="A57" s="3" t="s">
        <v>174</v>
      </c>
      <c r="B57" s="5">
        <v>45469</v>
      </c>
      <c r="C57" s="3" t="s">
        <v>59</v>
      </c>
      <c r="D57" s="3" t="s">
        <v>60</v>
      </c>
      <c r="E57" s="3" t="s">
        <v>117</v>
      </c>
      <c r="F57" s="3" t="s">
        <v>118</v>
      </c>
      <c r="G57" s="3" t="s">
        <v>19</v>
      </c>
      <c r="H57" s="8">
        <v>2</v>
      </c>
      <c r="I57" s="11">
        <v>89.99</v>
      </c>
      <c r="J57" s="3" t="s">
        <v>20</v>
      </c>
      <c r="K57" s="3" t="s">
        <v>50</v>
      </c>
      <c r="L57" s="3" t="s">
        <v>22</v>
      </c>
      <c r="M57" s="5">
        <v>44438</v>
      </c>
      <c r="N57" s="5">
        <f t="shared" ca="1" si="0"/>
        <v>4</v>
      </c>
      <c r="O57" s="5">
        <f>EOMONTH(Dataset!B57,0)</f>
        <v>45473</v>
      </c>
      <c r="P57" s="11">
        <v>179.98</v>
      </c>
    </row>
    <row r="58" spans="1:16" ht="15.75" customHeight="1" x14ac:dyDescent="0.35">
      <c r="A58" s="3" t="s">
        <v>175</v>
      </c>
      <c r="B58" s="5">
        <v>45471</v>
      </c>
      <c r="C58" s="3" t="s">
        <v>38</v>
      </c>
      <c r="D58" s="3" t="s">
        <v>39</v>
      </c>
      <c r="E58" s="3" t="s">
        <v>80</v>
      </c>
      <c r="F58" s="3" t="s">
        <v>81</v>
      </c>
      <c r="G58" s="3" t="s">
        <v>19</v>
      </c>
      <c r="H58" s="8">
        <v>3</v>
      </c>
      <c r="I58" s="11">
        <v>699.99</v>
      </c>
      <c r="J58" s="3" t="s">
        <v>26</v>
      </c>
      <c r="K58" s="3" t="s">
        <v>63</v>
      </c>
      <c r="L58" s="3" t="s">
        <v>27</v>
      </c>
      <c r="M58" s="5">
        <v>45102</v>
      </c>
      <c r="N58" s="5">
        <f t="shared" ca="1" si="0"/>
        <v>2</v>
      </c>
      <c r="O58" s="5">
        <f>EOMONTH(Dataset!B58,0)</f>
        <v>45473</v>
      </c>
      <c r="P58" s="11">
        <v>2099.9699999999998</v>
      </c>
    </row>
    <row r="59" spans="1:16" ht="15.75" customHeight="1" x14ac:dyDescent="0.35">
      <c r="A59" s="3" t="s">
        <v>176</v>
      </c>
      <c r="B59" s="5">
        <v>45471</v>
      </c>
      <c r="C59" s="3" t="s">
        <v>99</v>
      </c>
      <c r="D59" s="3" t="s">
        <v>100</v>
      </c>
      <c r="E59" s="3" t="s">
        <v>61</v>
      </c>
      <c r="F59" s="3" t="s">
        <v>62</v>
      </c>
      <c r="G59" s="3" t="s">
        <v>19</v>
      </c>
      <c r="H59" s="8">
        <v>4</v>
      </c>
      <c r="I59" s="11">
        <v>899.99</v>
      </c>
      <c r="J59" s="3" t="s">
        <v>26</v>
      </c>
      <c r="K59" s="3" t="s">
        <v>63</v>
      </c>
      <c r="L59" s="3" t="s">
        <v>27</v>
      </c>
      <c r="M59" s="5">
        <v>44993</v>
      </c>
      <c r="N59" s="5">
        <f t="shared" ca="1" si="0"/>
        <v>3</v>
      </c>
      <c r="O59" s="5">
        <f>EOMONTH(Dataset!B59,0)</f>
        <v>45473</v>
      </c>
      <c r="P59" s="11">
        <v>3599.96</v>
      </c>
    </row>
    <row r="60" spans="1:16" ht="15.75" customHeight="1" x14ac:dyDescent="0.35">
      <c r="A60" s="3" t="s">
        <v>177</v>
      </c>
      <c r="B60" s="5">
        <v>45472</v>
      </c>
      <c r="C60" s="3" t="s">
        <v>120</v>
      </c>
      <c r="D60" s="3" t="s">
        <v>121</v>
      </c>
      <c r="E60" s="3" t="s">
        <v>44</v>
      </c>
      <c r="F60" s="3" t="s">
        <v>45</v>
      </c>
      <c r="G60" s="3" t="s">
        <v>46</v>
      </c>
      <c r="H60" s="8">
        <v>1</v>
      </c>
      <c r="I60" s="11">
        <v>149.99</v>
      </c>
      <c r="J60" s="3" t="s">
        <v>34</v>
      </c>
      <c r="K60" s="3" t="s">
        <v>63</v>
      </c>
      <c r="L60" s="3" t="s">
        <v>22</v>
      </c>
      <c r="M60" s="5">
        <v>44851</v>
      </c>
      <c r="N60" s="5">
        <f t="shared" ca="1" si="0"/>
        <v>3</v>
      </c>
      <c r="O60" s="5">
        <f>EOMONTH(Dataset!B60,0)</f>
        <v>45473</v>
      </c>
      <c r="P60" s="11">
        <v>149.99</v>
      </c>
    </row>
    <row r="61" spans="1:16" ht="15.75" customHeight="1" x14ac:dyDescent="0.35">
      <c r="A61" s="3" t="s">
        <v>178</v>
      </c>
      <c r="B61" s="5">
        <v>45474</v>
      </c>
      <c r="C61" s="3" t="s">
        <v>132</v>
      </c>
      <c r="D61" s="3" t="s">
        <v>133</v>
      </c>
      <c r="E61" s="3" t="s">
        <v>117</v>
      </c>
      <c r="F61" s="3" t="s">
        <v>118</v>
      </c>
      <c r="G61" s="3" t="s">
        <v>19</v>
      </c>
      <c r="H61" s="8">
        <v>2</v>
      </c>
      <c r="I61" s="11">
        <v>89.99</v>
      </c>
      <c r="J61" s="3" t="s">
        <v>34</v>
      </c>
      <c r="K61" s="3" t="s">
        <v>21</v>
      </c>
      <c r="L61" s="3" t="s">
        <v>27</v>
      </c>
      <c r="M61" s="5">
        <v>45275</v>
      </c>
      <c r="N61" s="5">
        <f t="shared" ca="1" si="0"/>
        <v>2</v>
      </c>
      <c r="O61" s="5">
        <f>EOMONTH(Dataset!B61,0)</f>
        <v>45504</v>
      </c>
      <c r="P61" s="11">
        <v>179.98</v>
      </c>
    </row>
    <row r="62" spans="1:16" ht="15.75" customHeight="1" x14ac:dyDescent="0.35">
      <c r="A62" s="3" t="s">
        <v>179</v>
      </c>
      <c r="B62" s="5">
        <v>45475</v>
      </c>
      <c r="C62" s="3" t="s">
        <v>55</v>
      </c>
      <c r="D62" s="3" t="s">
        <v>56</v>
      </c>
      <c r="E62" s="3" t="s">
        <v>117</v>
      </c>
      <c r="F62" s="3" t="s">
        <v>118</v>
      </c>
      <c r="G62" s="3" t="s">
        <v>19</v>
      </c>
      <c r="H62" s="8">
        <v>1</v>
      </c>
      <c r="I62" s="11">
        <v>89.99</v>
      </c>
      <c r="J62" s="3" t="s">
        <v>34</v>
      </c>
      <c r="K62" s="3" t="s">
        <v>50</v>
      </c>
      <c r="L62" s="3" t="s">
        <v>36</v>
      </c>
      <c r="M62" s="5">
        <v>44802</v>
      </c>
      <c r="N62" s="5">
        <f t="shared" ca="1" si="0"/>
        <v>3</v>
      </c>
      <c r="O62" s="5">
        <f>EOMONTH(Dataset!B62,0)</f>
        <v>45504</v>
      </c>
      <c r="P62" s="11">
        <v>89.99</v>
      </c>
    </row>
    <row r="63" spans="1:16" ht="15.75" customHeight="1" x14ac:dyDescent="0.35">
      <c r="A63" s="3" t="s">
        <v>180</v>
      </c>
      <c r="B63" s="5">
        <v>45476</v>
      </c>
      <c r="C63" s="3" t="s">
        <v>68</v>
      </c>
      <c r="D63" s="3" t="s">
        <v>69</v>
      </c>
      <c r="E63" s="3" t="s">
        <v>117</v>
      </c>
      <c r="F63" s="3" t="s">
        <v>118</v>
      </c>
      <c r="G63" s="3" t="s">
        <v>19</v>
      </c>
      <c r="H63" s="8">
        <v>1</v>
      </c>
      <c r="I63" s="11">
        <v>89.99</v>
      </c>
      <c r="J63" s="3" t="s">
        <v>20</v>
      </c>
      <c r="K63" s="3" t="s">
        <v>35</v>
      </c>
      <c r="L63" s="3" t="s">
        <v>36</v>
      </c>
      <c r="M63" s="5">
        <v>44611</v>
      </c>
      <c r="N63" s="5">
        <f t="shared" ca="1" si="0"/>
        <v>4</v>
      </c>
      <c r="O63" s="5">
        <f>EOMONTH(Dataset!B63,0)</f>
        <v>45504</v>
      </c>
      <c r="P63" s="11">
        <v>89.99</v>
      </c>
    </row>
    <row r="64" spans="1:16" ht="15.75" customHeight="1" x14ac:dyDescent="0.35">
      <c r="A64" s="3" t="s">
        <v>181</v>
      </c>
      <c r="B64" s="5">
        <v>45476</v>
      </c>
      <c r="C64" s="3" t="s">
        <v>182</v>
      </c>
      <c r="D64" s="3" t="s">
        <v>183</v>
      </c>
      <c r="E64" s="3" t="s">
        <v>114</v>
      </c>
      <c r="F64" s="3" t="s">
        <v>115</v>
      </c>
      <c r="G64" s="3" t="s">
        <v>33</v>
      </c>
      <c r="H64" s="8">
        <v>5</v>
      </c>
      <c r="I64" s="11">
        <v>79.989999999999995</v>
      </c>
      <c r="J64" s="3" t="s">
        <v>57</v>
      </c>
      <c r="K64" s="3" t="s">
        <v>21</v>
      </c>
      <c r="L64" s="3" t="s">
        <v>22</v>
      </c>
      <c r="M64" s="5">
        <v>44981</v>
      </c>
      <c r="N64" s="5">
        <f t="shared" ca="1" si="0"/>
        <v>3</v>
      </c>
      <c r="O64" s="5">
        <f>EOMONTH(Dataset!B64,0)</f>
        <v>45504</v>
      </c>
      <c r="P64" s="11">
        <v>399.95</v>
      </c>
    </row>
    <row r="65" spans="1:16" ht="15.75" customHeight="1" x14ac:dyDescent="0.35">
      <c r="A65" s="3" t="s">
        <v>184</v>
      </c>
      <c r="B65" s="5">
        <v>45481</v>
      </c>
      <c r="C65" s="3" t="s">
        <v>185</v>
      </c>
      <c r="D65" s="3" t="s">
        <v>186</v>
      </c>
      <c r="E65" s="3" t="s">
        <v>44</v>
      </c>
      <c r="F65" s="3" t="s">
        <v>45</v>
      </c>
      <c r="G65" s="3" t="s">
        <v>46</v>
      </c>
      <c r="H65" s="8">
        <v>1</v>
      </c>
      <c r="I65" s="11">
        <v>149.99</v>
      </c>
      <c r="J65" s="3" t="s">
        <v>34</v>
      </c>
      <c r="K65" s="3" t="s">
        <v>40</v>
      </c>
      <c r="L65" s="3" t="s">
        <v>22</v>
      </c>
      <c r="M65" s="5">
        <v>44421</v>
      </c>
      <c r="N65" s="5">
        <f t="shared" ca="1" si="0"/>
        <v>4</v>
      </c>
      <c r="O65" s="5">
        <f>EOMONTH(Dataset!B65,0)</f>
        <v>45504</v>
      </c>
      <c r="P65" s="11">
        <v>149.99</v>
      </c>
    </row>
    <row r="66" spans="1:16" ht="15.75" customHeight="1" x14ac:dyDescent="0.35">
      <c r="A66" s="3" t="s">
        <v>187</v>
      </c>
      <c r="B66" s="5">
        <v>45481</v>
      </c>
      <c r="C66" s="3" t="s">
        <v>42</v>
      </c>
      <c r="D66" s="3" t="s">
        <v>43</v>
      </c>
      <c r="E66" s="3" t="s">
        <v>80</v>
      </c>
      <c r="F66" s="3" t="s">
        <v>81</v>
      </c>
      <c r="G66" s="3" t="s">
        <v>19</v>
      </c>
      <c r="H66" s="8">
        <v>2</v>
      </c>
      <c r="I66" s="11">
        <v>699.99</v>
      </c>
      <c r="J66" s="3" t="s">
        <v>34</v>
      </c>
      <c r="K66" s="3" t="s">
        <v>63</v>
      </c>
      <c r="L66" s="3" t="s">
        <v>27</v>
      </c>
      <c r="M66" s="5">
        <v>45389</v>
      </c>
      <c r="N66" s="5">
        <f t="shared" ref="N66:N129" ca="1" si="1">DATEDIF(M66,TODAY(),"Y")</f>
        <v>2</v>
      </c>
      <c r="O66" s="5">
        <f>EOMONTH(Dataset!B66,0)</f>
        <v>45504</v>
      </c>
      <c r="P66" s="11">
        <v>1399.98</v>
      </c>
    </row>
    <row r="67" spans="1:16" ht="15.75" customHeight="1" x14ac:dyDescent="0.35">
      <c r="A67" s="3" t="s">
        <v>188</v>
      </c>
      <c r="B67" s="5">
        <v>45481</v>
      </c>
      <c r="C67" s="3" t="s">
        <v>96</v>
      </c>
      <c r="D67" s="3" t="s">
        <v>97</v>
      </c>
      <c r="E67" s="3" t="s">
        <v>117</v>
      </c>
      <c r="F67" s="3" t="s">
        <v>118</v>
      </c>
      <c r="G67" s="3" t="s">
        <v>19</v>
      </c>
      <c r="H67" s="8">
        <v>5</v>
      </c>
      <c r="I67" s="11">
        <v>89.99</v>
      </c>
      <c r="J67" s="3" t="s">
        <v>57</v>
      </c>
      <c r="K67" s="3" t="s">
        <v>40</v>
      </c>
      <c r="L67" s="3" t="s">
        <v>27</v>
      </c>
      <c r="M67" s="5">
        <v>45161</v>
      </c>
      <c r="N67" s="5">
        <f t="shared" ca="1" si="1"/>
        <v>2</v>
      </c>
      <c r="O67" s="5">
        <f>EOMONTH(Dataset!B67,0)</f>
        <v>45504</v>
      </c>
      <c r="P67" s="11">
        <v>449.95</v>
      </c>
    </row>
    <row r="68" spans="1:16" ht="15.75" customHeight="1" x14ac:dyDescent="0.35">
      <c r="A68" s="3" t="s">
        <v>189</v>
      </c>
      <c r="B68" s="5">
        <v>45482</v>
      </c>
      <c r="C68" s="3" t="s">
        <v>171</v>
      </c>
      <c r="D68" s="3" t="s">
        <v>172</v>
      </c>
      <c r="E68" s="3" t="s">
        <v>31</v>
      </c>
      <c r="F68" s="3" t="s">
        <v>32</v>
      </c>
      <c r="G68" s="3" t="s">
        <v>33</v>
      </c>
      <c r="H68" s="8">
        <v>4</v>
      </c>
      <c r="I68" s="11">
        <v>59.99</v>
      </c>
      <c r="J68" s="3" t="s">
        <v>20</v>
      </c>
      <c r="K68" s="3" t="s">
        <v>35</v>
      </c>
      <c r="L68" s="3" t="s">
        <v>36</v>
      </c>
      <c r="M68" s="5">
        <v>44509</v>
      </c>
      <c r="N68" s="5">
        <f t="shared" ca="1" si="1"/>
        <v>4</v>
      </c>
      <c r="O68" s="5">
        <f>EOMONTH(Dataset!B68,0)</f>
        <v>45504</v>
      </c>
      <c r="P68" s="11">
        <v>239.96</v>
      </c>
    </row>
    <row r="69" spans="1:16" ht="15.75" customHeight="1" x14ac:dyDescent="0.35">
      <c r="A69" s="3" t="s">
        <v>190</v>
      </c>
      <c r="B69" s="5">
        <v>45484</v>
      </c>
      <c r="C69" s="3" t="s">
        <v>24</v>
      </c>
      <c r="D69" s="3" t="s">
        <v>25</v>
      </c>
      <c r="E69" s="3" t="s">
        <v>52</v>
      </c>
      <c r="F69" s="3" t="s">
        <v>53</v>
      </c>
      <c r="G69" s="3" t="s">
        <v>19</v>
      </c>
      <c r="H69" s="8">
        <v>1</v>
      </c>
      <c r="I69" s="11">
        <v>149.99</v>
      </c>
      <c r="J69" s="3" t="s">
        <v>20</v>
      </c>
      <c r="K69" s="3" t="s">
        <v>21</v>
      </c>
      <c r="L69" s="3" t="s">
        <v>36</v>
      </c>
      <c r="M69" s="5">
        <v>44909</v>
      </c>
      <c r="N69" s="5">
        <f t="shared" ca="1" si="1"/>
        <v>3</v>
      </c>
      <c r="O69" s="5">
        <f>EOMONTH(Dataset!B69,0)</f>
        <v>45504</v>
      </c>
      <c r="P69" s="11">
        <v>149.99</v>
      </c>
    </row>
    <row r="70" spans="1:16" ht="15.75" customHeight="1" x14ac:dyDescent="0.35">
      <c r="A70" s="3" t="s">
        <v>191</v>
      </c>
      <c r="B70" s="5">
        <v>45484</v>
      </c>
      <c r="C70" s="3" t="s">
        <v>192</v>
      </c>
      <c r="D70" s="3" t="s">
        <v>193</v>
      </c>
      <c r="E70" s="3" t="s">
        <v>105</v>
      </c>
      <c r="F70" s="3" t="s">
        <v>106</v>
      </c>
      <c r="G70" s="3" t="s">
        <v>46</v>
      </c>
      <c r="H70" s="8">
        <v>1</v>
      </c>
      <c r="I70" s="11">
        <v>299.99</v>
      </c>
      <c r="J70" s="3" t="s">
        <v>26</v>
      </c>
      <c r="K70" s="3" t="s">
        <v>40</v>
      </c>
      <c r="L70" s="3" t="s">
        <v>27</v>
      </c>
      <c r="M70" s="5">
        <v>44891</v>
      </c>
      <c r="N70" s="5">
        <f t="shared" ca="1" si="1"/>
        <v>3</v>
      </c>
      <c r="O70" s="5">
        <f>EOMONTH(Dataset!B70,0)</f>
        <v>45504</v>
      </c>
      <c r="P70" s="11">
        <v>299.99</v>
      </c>
    </row>
    <row r="71" spans="1:16" ht="15.75" customHeight="1" x14ac:dyDescent="0.35">
      <c r="A71" s="3" t="s">
        <v>194</v>
      </c>
      <c r="B71" s="5">
        <v>45487</v>
      </c>
      <c r="C71" s="3" t="s">
        <v>192</v>
      </c>
      <c r="D71" s="3" t="s">
        <v>193</v>
      </c>
      <c r="E71" s="3" t="s">
        <v>126</v>
      </c>
      <c r="F71" s="3" t="s">
        <v>127</v>
      </c>
      <c r="G71" s="3" t="s">
        <v>46</v>
      </c>
      <c r="H71" s="8">
        <v>2</v>
      </c>
      <c r="I71" s="11">
        <v>199.99</v>
      </c>
      <c r="J71" s="3" t="s">
        <v>20</v>
      </c>
      <c r="K71" s="3" t="s">
        <v>40</v>
      </c>
      <c r="L71" s="3" t="s">
        <v>22</v>
      </c>
      <c r="M71" s="5">
        <v>44541</v>
      </c>
      <c r="N71" s="5">
        <f t="shared" ca="1" si="1"/>
        <v>4</v>
      </c>
      <c r="O71" s="5">
        <f>EOMONTH(Dataset!B71,0)</f>
        <v>45504</v>
      </c>
      <c r="P71" s="11">
        <v>399.98</v>
      </c>
    </row>
    <row r="72" spans="1:16" ht="15.75" customHeight="1" x14ac:dyDescent="0.35">
      <c r="A72" s="3" t="s">
        <v>195</v>
      </c>
      <c r="B72" s="5">
        <v>45490</v>
      </c>
      <c r="C72" s="3" t="s">
        <v>196</v>
      </c>
      <c r="D72" s="3" t="s">
        <v>197</v>
      </c>
      <c r="E72" s="3" t="s">
        <v>31</v>
      </c>
      <c r="F72" s="3" t="s">
        <v>32</v>
      </c>
      <c r="G72" s="3" t="s">
        <v>33</v>
      </c>
      <c r="H72" s="8">
        <v>3</v>
      </c>
      <c r="I72" s="11">
        <v>59.99</v>
      </c>
      <c r="J72" s="3" t="s">
        <v>26</v>
      </c>
      <c r="K72" s="3" t="s">
        <v>50</v>
      </c>
      <c r="L72" s="3" t="s">
        <v>22</v>
      </c>
      <c r="M72" s="5">
        <v>45130</v>
      </c>
      <c r="N72" s="5">
        <f t="shared" ca="1" si="1"/>
        <v>2</v>
      </c>
      <c r="O72" s="5">
        <f>EOMONTH(Dataset!B72,0)</f>
        <v>45504</v>
      </c>
      <c r="P72" s="11">
        <v>179.97</v>
      </c>
    </row>
    <row r="73" spans="1:16" ht="15.75" customHeight="1" x14ac:dyDescent="0.35">
      <c r="A73" s="3" t="s">
        <v>198</v>
      </c>
      <c r="B73" s="5">
        <v>45490</v>
      </c>
      <c r="C73" s="3" t="s">
        <v>72</v>
      </c>
      <c r="D73" s="3" t="s">
        <v>73</v>
      </c>
      <c r="E73" s="3" t="s">
        <v>44</v>
      </c>
      <c r="F73" s="3" t="s">
        <v>45</v>
      </c>
      <c r="G73" s="3" t="s">
        <v>46</v>
      </c>
      <c r="H73" s="8">
        <v>3</v>
      </c>
      <c r="I73" s="11">
        <v>149.99</v>
      </c>
      <c r="J73" s="3" t="s">
        <v>20</v>
      </c>
      <c r="K73" s="3" t="s">
        <v>21</v>
      </c>
      <c r="L73" s="3" t="s">
        <v>27</v>
      </c>
      <c r="M73" s="5">
        <v>45199</v>
      </c>
      <c r="N73" s="5">
        <f t="shared" ca="1" si="1"/>
        <v>2</v>
      </c>
      <c r="O73" s="5">
        <f>EOMONTH(Dataset!B73,0)</f>
        <v>45504</v>
      </c>
      <c r="P73" s="11">
        <v>449.97</v>
      </c>
    </row>
    <row r="74" spans="1:16" ht="15.75" customHeight="1" x14ac:dyDescent="0.35">
      <c r="A74" s="3" t="s">
        <v>199</v>
      </c>
      <c r="B74" s="5">
        <v>45491</v>
      </c>
      <c r="C74" s="3" t="s">
        <v>65</v>
      </c>
      <c r="D74" s="3" t="s">
        <v>66</v>
      </c>
      <c r="E74" s="3" t="s">
        <v>126</v>
      </c>
      <c r="F74" s="3" t="s">
        <v>127</v>
      </c>
      <c r="G74" s="3" t="s">
        <v>46</v>
      </c>
      <c r="H74" s="8">
        <v>3</v>
      </c>
      <c r="I74" s="11">
        <v>199.99</v>
      </c>
      <c r="J74" s="3" t="s">
        <v>20</v>
      </c>
      <c r="K74" s="3" t="s">
        <v>40</v>
      </c>
      <c r="L74" s="3" t="s">
        <v>27</v>
      </c>
      <c r="M74" s="5">
        <v>45254</v>
      </c>
      <c r="N74" s="5">
        <f t="shared" ca="1" si="1"/>
        <v>2</v>
      </c>
      <c r="O74" s="5">
        <f>EOMONTH(Dataset!B74,0)</f>
        <v>45504</v>
      </c>
      <c r="P74" s="11">
        <v>599.97</v>
      </c>
    </row>
    <row r="75" spans="1:16" ht="15.75" customHeight="1" x14ac:dyDescent="0.35">
      <c r="A75" s="3" t="s">
        <v>200</v>
      </c>
      <c r="B75" s="5">
        <v>45496</v>
      </c>
      <c r="C75" s="3" t="s">
        <v>150</v>
      </c>
      <c r="D75" s="3" t="s">
        <v>151</v>
      </c>
      <c r="E75" s="3" t="s">
        <v>61</v>
      </c>
      <c r="F75" s="3" t="s">
        <v>62</v>
      </c>
      <c r="G75" s="3" t="s">
        <v>19</v>
      </c>
      <c r="H75" s="8">
        <v>1</v>
      </c>
      <c r="I75" s="11">
        <v>899.99</v>
      </c>
      <c r="J75" s="3" t="s">
        <v>20</v>
      </c>
      <c r="K75" s="3" t="s">
        <v>21</v>
      </c>
      <c r="L75" s="3" t="s">
        <v>36</v>
      </c>
      <c r="M75" s="5">
        <v>45179</v>
      </c>
      <c r="N75" s="5">
        <f t="shared" ca="1" si="1"/>
        <v>2</v>
      </c>
      <c r="O75" s="5">
        <f>EOMONTH(Dataset!B75,0)</f>
        <v>45504</v>
      </c>
      <c r="P75" s="11">
        <v>899.99</v>
      </c>
    </row>
    <row r="76" spans="1:16" ht="15.75" customHeight="1" x14ac:dyDescent="0.35">
      <c r="A76" s="3" t="s">
        <v>201</v>
      </c>
      <c r="B76" s="5">
        <v>45497</v>
      </c>
      <c r="C76" s="3" t="s">
        <v>24</v>
      </c>
      <c r="D76" s="3" t="s">
        <v>25</v>
      </c>
      <c r="E76" s="3" t="s">
        <v>61</v>
      </c>
      <c r="F76" s="3" t="s">
        <v>62</v>
      </c>
      <c r="G76" s="3" t="s">
        <v>19</v>
      </c>
      <c r="H76" s="8">
        <v>5</v>
      </c>
      <c r="I76" s="11">
        <v>899.99</v>
      </c>
      <c r="J76" s="3" t="s">
        <v>57</v>
      </c>
      <c r="K76" s="3" t="s">
        <v>35</v>
      </c>
      <c r="L76" s="3" t="s">
        <v>36</v>
      </c>
      <c r="M76" s="5">
        <v>44899</v>
      </c>
      <c r="N76" s="5">
        <f t="shared" ca="1" si="1"/>
        <v>3</v>
      </c>
      <c r="O76" s="5">
        <f>EOMONTH(Dataset!B76,0)</f>
        <v>45504</v>
      </c>
      <c r="P76" s="11">
        <v>4499.95</v>
      </c>
    </row>
    <row r="77" spans="1:16" ht="15.75" customHeight="1" x14ac:dyDescent="0.35">
      <c r="A77" s="3" t="s">
        <v>202</v>
      </c>
      <c r="B77" s="5">
        <v>45498</v>
      </c>
      <c r="C77" s="3" t="s">
        <v>182</v>
      </c>
      <c r="D77" s="3" t="s">
        <v>183</v>
      </c>
      <c r="E77" s="3" t="s">
        <v>31</v>
      </c>
      <c r="F77" s="3" t="s">
        <v>32</v>
      </c>
      <c r="G77" s="3" t="s">
        <v>33</v>
      </c>
      <c r="H77" s="8">
        <v>2</v>
      </c>
      <c r="I77" s="11">
        <v>59.99</v>
      </c>
      <c r="J77" s="3" t="s">
        <v>20</v>
      </c>
      <c r="K77" s="3" t="s">
        <v>40</v>
      </c>
      <c r="L77" s="3" t="s">
        <v>36</v>
      </c>
      <c r="M77" s="5">
        <v>45152</v>
      </c>
      <c r="N77" s="5">
        <f t="shared" ca="1" si="1"/>
        <v>2</v>
      </c>
      <c r="O77" s="5">
        <f>EOMONTH(Dataset!B77,0)</f>
        <v>45504</v>
      </c>
      <c r="P77" s="11">
        <v>119.98</v>
      </c>
    </row>
    <row r="78" spans="1:16" ht="15.75" customHeight="1" x14ac:dyDescent="0.35">
      <c r="A78" s="3" t="s">
        <v>203</v>
      </c>
      <c r="B78" s="5">
        <v>45498</v>
      </c>
      <c r="C78" s="3" t="s">
        <v>196</v>
      </c>
      <c r="D78" s="3" t="s">
        <v>197</v>
      </c>
      <c r="E78" s="3" t="s">
        <v>17</v>
      </c>
      <c r="F78" s="3" t="s">
        <v>18</v>
      </c>
      <c r="G78" s="3" t="s">
        <v>19</v>
      </c>
      <c r="H78" s="8">
        <v>4</v>
      </c>
      <c r="I78" s="11">
        <v>249.99</v>
      </c>
      <c r="J78" s="3" t="s">
        <v>57</v>
      </c>
      <c r="K78" s="3" t="s">
        <v>21</v>
      </c>
      <c r="L78" s="3" t="s">
        <v>36</v>
      </c>
      <c r="M78" s="5">
        <v>45127</v>
      </c>
      <c r="N78" s="5">
        <f t="shared" ca="1" si="1"/>
        <v>2</v>
      </c>
      <c r="O78" s="5">
        <f>EOMONTH(Dataset!B78,0)</f>
        <v>45504</v>
      </c>
      <c r="P78" s="11">
        <v>999.96</v>
      </c>
    </row>
    <row r="79" spans="1:16" ht="15.75" customHeight="1" x14ac:dyDescent="0.35">
      <c r="A79" s="3" t="s">
        <v>204</v>
      </c>
      <c r="B79" s="5">
        <v>45500</v>
      </c>
      <c r="C79" s="3" t="s">
        <v>96</v>
      </c>
      <c r="D79" s="3" t="s">
        <v>97</v>
      </c>
      <c r="E79" s="3" t="s">
        <v>17</v>
      </c>
      <c r="F79" s="3" t="s">
        <v>18</v>
      </c>
      <c r="G79" s="3" t="s">
        <v>19</v>
      </c>
      <c r="H79" s="8">
        <v>2</v>
      </c>
      <c r="I79" s="11">
        <v>249.99</v>
      </c>
      <c r="J79" s="3" t="s">
        <v>20</v>
      </c>
      <c r="K79" s="3" t="s">
        <v>40</v>
      </c>
      <c r="L79" s="3" t="s">
        <v>27</v>
      </c>
      <c r="M79" s="5">
        <v>45164</v>
      </c>
      <c r="N79" s="5">
        <f t="shared" ca="1" si="1"/>
        <v>2</v>
      </c>
      <c r="O79" s="5">
        <f>EOMONTH(Dataset!B79,0)</f>
        <v>45504</v>
      </c>
      <c r="P79" s="11">
        <v>499.98</v>
      </c>
    </row>
    <row r="80" spans="1:16" ht="15.75" customHeight="1" x14ac:dyDescent="0.35">
      <c r="A80" s="3" t="s">
        <v>205</v>
      </c>
      <c r="B80" s="5">
        <v>45500</v>
      </c>
      <c r="C80" s="3" t="s">
        <v>147</v>
      </c>
      <c r="D80" s="3" t="s">
        <v>148</v>
      </c>
      <c r="E80" s="3" t="s">
        <v>105</v>
      </c>
      <c r="F80" s="3" t="s">
        <v>106</v>
      </c>
      <c r="G80" s="3" t="s">
        <v>46</v>
      </c>
      <c r="H80" s="8">
        <v>1</v>
      </c>
      <c r="I80" s="11">
        <v>299.99</v>
      </c>
      <c r="J80" s="3" t="s">
        <v>20</v>
      </c>
      <c r="K80" s="3" t="s">
        <v>35</v>
      </c>
      <c r="L80" s="3" t="s">
        <v>22</v>
      </c>
      <c r="M80" s="5">
        <v>44982</v>
      </c>
      <c r="N80" s="5">
        <f t="shared" ca="1" si="1"/>
        <v>3</v>
      </c>
      <c r="O80" s="5">
        <f>EOMONTH(Dataset!B80,0)</f>
        <v>45504</v>
      </c>
      <c r="P80" s="11">
        <v>299.99</v>
      </c>
    </row>
    <row r="81" spans="1:16" ht="15.75" customHeight="1" x14ac:dyDescent="0.35">
      <c r="A81" s="3" t="s">
        <v>206</v>
      </c>
      <c r="B81" s="5">
        <v>45501</v>
      </c>
      <c r="C81" s="3" t="s">
        <v>86</v>
      </c>
      <c r="D81" s="3" t="s">
        <v>87</v>
      </c>
      <c r="E81" s="3" t="s">
        <v>117</v>
      </c>
      <c r="F81" s="3" t="s">
        <v>118</v>
      </c>
      <c r="G81" s="3" t="s">
        <v>19</v>
      </c>
      <c r="H81" s="8">
        <v>2</v>
      </c>
      <c r="I81" s="11">
        <v>89.99</v>
      </c>
      <c r="J81" s="3" t="s">
        <v>34</v>
      </c>
      <c r="K81" s="3" t="s">
        <v>35</v>
      </c>
      <c r="L81" s="3" t="s">
        <v>22</v>
      </c>
      <c r="M81" s="5">
        <v>44976</v>
      </c>
      <c r="N81" s="5">
        <f t="shared" ca="1" si="1"/>
        <v>3</v>
      </c>
      <c r="O81" s="5">
        <f>EOMONTH(Dataset!B81,0)</f>
        <v>45504</v>
      </c>
      <c r="P81" s="11">
        <v>179.98</v>
      </c>
    </row>
    <row r="82" spans="1:16" ht="15.75" customHeight="1" x14ac:dyDescent="0.35">
      <c r="A82" s="3" t="s">
        <v>207</v>
      </c>
      <c r="B82" s="5">
        <v>45501</v>
      </c>
      <c r="C82" s="3" t="s">
        <v>147</v>
      </c>
      <c r="D82" s="3" t="s">
        <v>148</v>
      </c>
      <c r="E82" s="3" t="s">
        <v>105</v>
      </c>
      <c r="F82" s="3" t="s">
        <v>106</v>
      </c>
      <c r="G82" s="3" t="s">
        <v>46</v>
      </c>
      <c r="H82" s="8">
        <v>3</v>
      </c>
      <c r="I82" s="11">
        <v>299.99</v>
      </c>
      <c r="J82" s="3" t="s">
        <v>20</v>
      </c>
      <c r="K82" s="3" t="s">
        <v>21</v>
      </c>
      <c r="L82" s="3" t="s">
        <v>22</v>
      </c>
      <c r="M82" s="5">
        <v>44732</v>
      </c>
      <c r="N82" s="5">
        <f t="shared" ca="1" si="1"/>
        <v>3</v>
      </c>
      <c r="O82" s="5">
        <f>EOMONTH(Dataset!B82,0)</f>
        <v>45504</v>
      </c>
      <c r="P82" s="11">
        <v>899.97</v>
      </c>
    </row>
    <row r="83" spans="1:16" ht="15.75" customHeight="1" x14ac:dyDescent="0.35">
      <c r="A83" s="3" t="s">
        <v>208</v>
      </c>
      <c r="B83" s="5">
        <v>45503</v>
      </c>
      <c r="C83" s="3" t="s">
        <v>86</v>
      </c>
      <c r="D83" s="3" t="s">
        <v>87</v>
      </c>
      <c r="E83" s="3" t="s">
        <v>80</v>
      </c>
      <c r="F83" s="3" t="s">
        <v>81</v>
      </c>
      <c r="G83" s="3" t="s">
        <v>19</v>
      </c>
      <c r="H83" s="8">
        <v>2</v>
      </c>
      <c r="I83" s="11">
        <v>699.99</v>
      </c>
      <c r="J83" s="3" t="s">
        <v>26</v>
      </c>
      <c r="K83" s="3" t="s">
        <v>40</v>
      </c>
      <c r="L83" s="3" t="s">
        <v>27</v>
      </c>
      <c r="M83" s="5">
        <v>44999</v>
      </c>
      <c r="N83" s="5">
        <f t="shared" ca="1" si="1"/>
        <v>3</v>
      </c>
      <c r="O83" s="5">
        <f>EOMONTH(Dataset!B83,0)</f>
        <v>45504</v>
      </c>
      <c r="P83" s="11">
        <v>1399.98</v>
      </c>
    </row>
    <row r="84" spans="1:16" ht="15.75" customHeight="1" x14ac:dyDescent="0.35">
      <c r="A84" s="3" t="s">
        <v>209</v>
      </c>
      <c r="B84" s="5">
        <v>45504</v>
      </c>
      <c r="C84" s="3" t="s">
        <v>120</v>
      </c>
      <c r="D84" s="3" t="s">
        <v>121</v>
      </c>
      <c r="E84" s="3" t="s">
        <v>61</v>
      </c>
      <c r="F84" s="3" t="s">
        <v>62</v>
      </c>
      <c r="G84" s="3" t="s">
        <v>19</v>
      </c>
      <c r="H84" s="8">
        <v>4</v>
      </c>
      <c r="I84" s="11">
        <v>899.99</v>
      </c>
      <c r="J84" s="3" t="s">
        <v>57</v>
      </c>
      <c r="K84" s="3" t="s">
        <v>35</v>
      </c>
      <c r="L84" s="3" t="s">
        <v>36</v>
      </c>
      <c r="M84" s="5">
        <v>44523</v>
      </c>
      <c r="N84" s="5">
        <f t="shared" ca="1" si="1"/>
        <v>4</v>
      </c>
      <c r="O84" s="5">
        <f>EOMONTH(Dataset!B84,0)</f>
        <v>45504</v>
      </c>
      <c r="P84" s="11">
        <v>3599.96</v>
      </c>
    </row>
    <row r="85" spans="1:16" ht="15.75" customHeight="1" x14ac:dyDescent="0.35">
      <c r="A85" s="3" t="s">
        <v>210</v>
      </c>
      <c r="B85" s="5">
        <v>45509</v>
      </c>
      <c r="C85" s="3" t="s">
        <v>211</v>
      </c>
      <c r="D85" s="3" t="s">
        <v>212</v>
      </c>
      <c r="E85" s="3" t="s">
        <v>44</v>
      </c>
      <c r="F85" s="3" t="s">
        <v>45</v>
      </c>
      <c r="G85" s="3" t="s">
        <v>46</v>
      </c>
      <c r="H85" s="8">
        <v>2</v>
      </c>
      <c r="I85" s="11">
        <v>149.99</v>
      </c>
      <c r="J85" s="3" t="s">
        <v>26</v>
      </c>
      <c r="K85" s="3" t="s">
        <v>50</v>
      </c>
      <c r="L85" s="3" t="s">
        <v>22</v>
      </c>
      <c r="M85" s="5">
        <v>44542</v>
      </c>
      <c r="N85" s="5">
        <f t="shared" ca="1" si="1"/>
        <v>4</v>
      </c>
      <c r="O85" s="5">
        <f>EOMONTH(Dataset!B85,0)</f>
        <v>45535</v>
      </c>
      <c r="P85" s="11">
        <v>299.98</v>
      </c>
    </row>
    <row r="86" spans="1:16" ht="15.75" customHeight="1" x14ac:dyDescent="0.35">
      <c r="A86" s="3" t="s">
        <v>213</v>
      </c>
      <c r="B86" s="5">
        <v>45510</v>
      </c>
      <c r="C86" s="3" t="s">
        <v>102</v>
      </c>
      <c r="D86" s="3" t="s">
        <v>103</v>
      </c>
      <c r="E86" s="3" t="s">
        <v>44</v>
      </c>
      <c r="F86" s="3" t="s">
        <v>45</v>
      </c>
      <c r="G86" s="3" t="s">
        <v>46</v>
      </c>
      <c r="H86" s="8">
        <v>2</v>
      </c>
      <c r="I86" s="11">
        <v>149.99</v>
      </c>
      <c r="J86" s="3" t="s">
        <v>57</v>
      </c>
      <c r="K86" s="3" t="s">
        <v>63</v>
      </c>
      <c r="L86" s="3" t="s">
        <v>36</v>
      </c>
      <c r="M86" s="5">
        <v>44667</v>
      </c>
      <c r="N86" s="5">
        <f t="shared" ca="1" si="1"/>
        <v>4</v>
      </c>
      <c r="O86" s="5">
        <f>EOMONTH(Dataset!B86,0)</f>
        <v>45535</v>
      </c>
      <c r="P86" s="11">
        <v>299.98</v>
      </c>
    </row>
    <row r="87" spans="1:16" ht="15.75" customHeight="1" x14ac:dyDescent="0.35">
      <c r="A87" s="3" t="s">
        <v>214</v>
      </c>
      <c r="B87" s="5">
        <v>45513</v>
      </c>
      <c r="C87" s="3" t="s">
        <v>89</v>
      </c>
      <c r="D87" s="3" t="s">
        <v>90</v>
      </c>
      <c r="E87" s="3" t="s">
        <v>117</v>
      </c>
      <c r="F87" s="3" t="s">
        <v>118</v>
      </c>
      <c r="G87" s="3" t="s">
        <v>19</v>
      </c>
      <c r="H87" s="8">
        <v>1</v>
      </c>
      <c r="I87" s="11">
        <v>89.99</v>
      </c>
      <c r="J87" s="3" t="s">
        <v>26</v>
      </c>
      <c r="K87" s="3" t="s">
        <v>40</v>
      </c>
      <c r="L87" s="3" t="s">
        <v>36</v>
      </c>
      <c r="M87" s="5">
        <v>45393</v>
      </c>
      <c r="N87" s="5">
        <f t="shared" ca="1" si="1"/>
        <v>2</v>
      </c>
      <c r="O87" s="5">
        <f>EOMONTH(Dataset!B87,0)</f>
        <v>45535</v>
      </c>
      <c r="P87" s="11">
        <v>89.99</v>
      </c>
    </row>
    <row r="88" spans="1:16" ht="15.75" customHeight="1" x14ac:dyDescent="0.35">
      <c r="A88" s="3" t="s">
        <v>215</v>
      </c>
      <c r="B88" s="5">
        <v>45515</v>
      </c>
      <c r="C88" s="3" t="s">
        <v>86</v>
      </c>
      <c r="D88" s="3" t="s">
        <v>87</v>
      </c>
      <c r="E88" s="3" t="s">
        <v>105</v>
      </c>
      <c r="F88" s="3" t="s">
        <v>106</v>
      </c>
      <c r="G88" s="3" t="s">
        <v>46</v>
      </c>
      <c r="H88" s="8">
        <v>5</v>
      </c>
      <c r="I88" s="11">
        <v>299.99</v>
      </c>
      <c r="J88" s="3" t="s">
        <v>26</v>
      </c>
      <c r="K88" s="3" t="s">
        <v>40</v>
      </c>
      <c r="L88" s="3" t="s">
        <v>22</v>
      </c>
      <c r="M88" s="5">
        <v>44965</v>
      </c>
      <c r="N88" s="5">
        <f t="shared" ca="1" si="1"/>
        <v>3</v>
      </c>
      <c r="O88" s="5">
        <f>EOMONTH(Dataset!B88,0)</f>
        <v>45535</v>
      </c>
      <c r="P88" s="11">
        <v>1499.95</v>
      </c>
    </row>
    <row r="89" spans="1:16" ht="15.75" customHeight="1" x14ac:dyDescent="0.35">
      <c r="A89" s="3" t="s">
        <v>216</v>
      </c>
      <c r="B89" s="5">
        <v>45517</v>
      </c>
      <c r="C89" s="3" t="s">
        <v>182</v>
      </c>
      <c r="D89" s="3" t="s">
        <v>183</v>
      </c>
      <c r="E89" s="3" t="s">
        <v>52</v>
      </c>
      <c r="F89" s="3" t="s">
        <v>53</v>
      </c>
      <c r="G89" s="3" t="s">
        <v>19</v>
      </c>
      <c r="H89" s="8">
        <v>4</v>
      </c>
      <c r="I89" s="11">
        <v>149.99</v>
      </c>
      <c r="J89" s="3" t="s">
        <v>57</v>
      </c>
      <c r="K89" s="3" t="s">
        <v>35</v>
      </c>
      <c r="L89" s="3" t="s">
        <v>27</v>
      </c>
      <c r="M89" s="5">
        <v>44820</v>
      </c>
      <c r="N89" s="5">
        <f t="shared" ca="1" si="1"/>
        <v>3</v>
      </c>
      <c r="O89" s="5">
        <f>EOMONTH(Dataset!B89,0)</f>
        <v>45535</v>
      </c>
      <c r="P89" s="11">
        <v>599.96</v>
      </c>
    </row>
    <row r="90" spans="1:16" ht="15.75" customHeight="1" x14ac:dyDescent="0.35">
      <c r="A90" s="3" t="s">
        <v>217</v>
      </c>
      <c r="B90" s="5">
        <v>45517</v>
      </c>
      <c r="C90" s="3" t="s">
        <v>185</v>
      </c>
      <c r="D90" s="3" t="s">
        <v>186</v>
      </c>
      <c r="E90" s="3" t="s">
        <v>17</v>
      </c>
      <c r="F90" s="3" t="s">
        <v>18</v>
      </c>
      <c r="G90" s="3" t="s">
        <v>19</v>
      </c>
      <c r="H90" s="8">
        <v>5</v>
      </c>
      <c r="I90" s="11">
        <v>249.99</v>
      </c>
      <c r="J90" s="3" t="s">
        <v>34</v>
      </c>
      <c r="K90" s="3" t="s">
        <v>63</v>
      </c>
      <c r="L90" s="3" t="s">
        <v>27</v>
      </c>
      <c r="M90" s="5">
        <v>44782</v>
      </c>
      <c r="N90" s="5">
        <f t="shared" ca="1" si="1"/>
        <v>3</v>
      </c>
      <c r="O90" s="5">
        <f>EOMONTH(Dataset!B90,0)</f>
        <v>45535</v>
      </c>
      <c r="P90" s="11">
        <v>1249.95</v>
      </c>
    </row>
    <row r="91" spans="1:16" ht="15.75" customHeight="1" x14ac:dyDescent="0.35">
      <c r="A91" s="3" t="s">
        <v>218</v>
      </c>
      <c r="B91" s="5">
        <v>45517</v>
      </c>
      <c r="C91" s="3" t="s">
        <v>65</v>
      </c>
      <c r="D91" s="3" t="s">
        <v>66</v>
      </c>
      <c r="E91" s="3" t="s">
        <v>17</v>
      </c>
      <c r="F91" s="3" t="s">
        <v>18</v>
      </c>
      <c r="G91" s="3" t="s">
        <v>19</v>
      </c>
      <c r="H91" s="8">
        <v>3</v>
      </c>
      <c r="I91" s="11">
        <v>249.99</v>
      </c>
      <c r="J91" s="3" t="s">
        <v>34</v>
      </c>
      <c r="K91" s="3" t="s">
        <v>40</v>
      </c>
      <c r="L91" s="3" t="s">
        <v>27</v>
      </c>
      <c r="M91" s="5">
        <v>44465</v>
      </c>
      <c r="N91" s="5">
        <f t="shared" ca="1" si="1"/>
        <v>4</v>
      </c>
      <c r="O91" s="5">
        <f>EOMONTH(Dataset!B91,0)</f>
        <v>45535</v>
      </c>
      <c r="P91" s="11">
        <v>749.97</v>
      </c>
    </row>
    <row r="92" spans="1:16" ht="15.75" customHeight="1" x14ac:dyDescent="0.35">
      <c r="A92" s="3" t="s">
        <v>219</v>
      </c>
      <c r="B92" s="5">
        <v>45517</v>
      </c>
      <c r="C92" s="3" t="s">
        <v>38</v>
      </c>
      <c r="D92" s="3" t="s">
        <v>39</v>
      </c>
      <c r="E92" s="3" t="s">
        <v>126</v>
      </c>
      <c r="F92" s="3" t="s">
        <v>127</v>
      </c>
      <c r="G92" s="3" t="s">
        <v>46</v>
      </c>
      <c r="H92" s="8">
        <v>4</v>
      </c>
      <c r="I92" s="11">
        <v>199.99</v>
      </c>
      <c r="J92" s="3" t="s">
        <v>20</v>
      </c>
      <c r="K92" s="3" t="s">
        <v>40</v>
      </c>
      <c r="L92" s="3" t="s">
        <v>36</v>
      </c>
      <c r="M92" s="5">
        <v>44458</v>
      </c>
      <c r="N92" s="5">
        <f t="shared" ca="1" si="1"/>
        <v>4</v>
      </c>
      <c r="O92" s="5">
        <f>EOMONTH(Dataset!B92,0)</f>
        <v>45535</v>
      </c>
      <c r="P92" s="11">
        <v>799.96</v>
      </c>
    </row>
    <row r="93" spans="1:16" ht="15.75" customHeight="1" x14ac:dyDescent="0.35">
      <c r="A93" s="3" t="s">
        <v>220</v>
      </c>
      <c r="B93" s="5">
        <v>45519</v>
      </c>
      <c r="C93" s="3" t="s">
        <v>158</v>
      </c>
      <c r="D93" s="3" t="s">
        <v>159</v>
      </c>
      <c r="E93" s="3" t="s">
        <v>126</v>
      </c>
      <c r="F93" s="3" t="s">
        <v>127</v>
      </c>
      <c r="G93" s="3" t="s">
        <v>46</v>
      </c>
      <c r="H93" s="8">
        <v>5</v>
      </c>
      <c r="I93" s="11">
        <v>199.99</v>
      </c>
      <c r="J93" s="3" t="s">
        <v>20</v>
      </c>
      <c r="K93" s="3" t="s">
        <v>40</v>
      </c>
      <c r="L93" s="3" t="s">
        <v>27</v>
      </c>
      <c r="M93" s="5">
        <v>44991</v>
      </c>
      <c r="N93" s="5">
        <f t="shared" ca="1" si="1"/>
        <v>3</v>
      </c>
      <c r="O93" s="5">
        <f>EOMONTH(Dataset!B93,0)</f>
        <v>45535</v>
      </c>
      <c r="P93" s="11">
        <v>999.95</v>
      </c>
    </row>
    <row r="94" spans="1:16" ht="15.75" customHeight="1" x14ac:dyDescent="0.35">
      <c r="A94" s="3" t="s">
        <v>221</v>
      </c>
      <c r="B94" s="5">
        <v>45522</v>
      </c>
      <c r="C94" s="3" t="s">
        <v>86</v>
      </c>
      <c r="D94" s="3" t="s">
        <v>87</v>
      </c>
      <c r="E94" s="3" t="s">
        <v>117</v>
      </c>
      <c r="F94" s="3" t="s">
        <v>118</v>
      </c>
      <c r="G94" s="3" t="s">
        <v>19</v>
      </c>
      <c r="H94" s="8">
        <v>2</v>
      </c>
      <c r="I94" s="11">
        <v>89.99</v>
      </c>
      <c r="J94" s="3" t="s">
        <v>20</v>
      </c>
      <c r="K94" s="3" t="s">
        <v>63</v>
      </c>
      <c r="L94" s="3" t="s">
        <v>27</v>
      </c>
      <c r="M94" s="5">
        <v>44972</v>
      </c>
      <c r="N94" s="5">
        <f t="shared" ca="1" si="1"/>
        <v>3</v>
      </c>
      <c r="O94" s="5">
        <f>EOMONTH(Dataset!B94,0)</f>
        <v>45535</v>
      </c>
      <c r="P94" s="11">
        <v>179.98</v>
      </c>
    </row>
    <row r="95" spans="1:16" ht="15.75" customHeight="1" x14ac:dyDescent="0.35">
      <c r="A95" s="3" t="s">
        <v>222</v>
      </c>
      <c r="B95" s="5">
        <v>45523</v>
      </c>
      <c r="C95" s="3" t="s">
        <v>196</v>
      </c>
      <c r="D95" s="3" t="s">
        <v>197</v>
      </c>
      <c r="E95" s="3" t="s">
        <v>61</v>
      </c>
      <c r="F95" s="3" t="s">
        <v>62</v>
      </c>
      <c r="G95" s="3" t="s">
        <v>19</v>
      </c>
      <c r="H95" s="8">
        <v>5</v>
      </c>
      <c r="I95" s="11">
        <v>899.99</v>
      </c>
      <c r="J95" s="3" t="s">
        <v>57</v>
      </c>
      <c r="K95" s="3" t="s">
        <v>63</v>
      </c>
      <c r="L95" s="3" t="s">
        <v>22</v>
      </c>
      <c r="M95" s="5">
        <v>44526</v>
      </c>
      <c r="N95" s="5">
        <f t="shared" ca="1" si="1"/>
        <v>4</v>
      </c>
      <c r="O95" s="5">
        <f>EOMONTH(Dataset!B95,0)</f>
        <v>45535</v>
      </c>
      <c r="P95" s="11">
        <v>4499.95</v>
      </c>
    </row>
    <row r="96" spans="1:16" ht="15.75" customHeight="1" x14ac:dyDescent="0.35">
      <c r="A96" s="3" t="s">
        <v>223</v>
      </c>
      <c r="B96" s="5">
        <v>45523</v>
      </c>
      <c r="C96" s="3" t="s">
        <v>108</v>
      </c>
      <c r="D96" s="3" t="s">
        <v>109</v>
      </c>
      <c r="E96" s="3" t="s">
        <v>52</v>
      </c>
      <c r="F96" s="3" t="s">
        <v>53</v>
      </c>
      <c r="G96" s="3" t="s">
        <v>19</v>
      </c>
      <c r="H96" s="8">
        <v>3</v>
      </c>
      <c r="I96" s="11">
        <v>149.99</v>
      </c>
      <c r="J96" s="3" t="s">
        <v>34</v>
      </c>
      <c r="K96" s="3" t="s">
        <v>63</v>
      </c>
      <c r="L96" s="3" t="s">
        <v>22</v>
      </c>
      <c r="M96" s="5">
        <v>44574</v>
      </c>
      <c r="N96" s="5">
        <f t="shared" ca="1" si="1"/>
        <v>4</v>
      </c>
      <c r="O96" s="5">
        <f>EOMONTH(Dataset!B96,0)</f>
        <v>45535</v>
      </c>
      <c r="P96" s="11">
        <v>449.97</v>
      </c>
    </row>
    <row r="97" spans="1:16" ht="15.75" customHeight="1" x14ac:dyDescent="0.35">
      <c r="A97" s="3" t="s">
        <v>224</v>
      </c>
      <c r="B97" s="5">
        <v>45526</v>
      </c>
      <c r="C97" s="3" t="s">
        <v>102</v>
      </c>
      <c r="D97" s="3" t="s">
        <v>103</v>
      </c>
      <c r="E97" s="3" t="s">
        <v>44</v>
      </c>
      <c r="F97" s="3" t="s">
        <v>45</v>
      </c>
      <c r="G97" s="3" t="s">
        <v>46</v>
      </c>
      <c r="H97" s="8">
        <v>5</v>
      </c>
      <c r="I97" s="11">
        <v>149.99</v>
      </c>
      <c r="J97" s="3" t="s">
        <v>26</v>
      </c>
      <c r="K97" s="3" t="s">
        <v>21</v>
      </c>
      <c r="L97" s="3" t="s">
        <v>22</v>
      </c>
      <c r="M97" s="5">
        <v>45310</v>
      </c>
      <c r="N97" s="5">
        <f t="shared" ca="1" si="1"/>
        <v>2</v>
      </c>
      <c r="O97" s="5">
        <f>EOMONTH(Dataset!B97,0)</f>
        <v>45535</v>
      </c>
      <c r="P97" s="11">
        <v>749.95</v>
      </c>
    </row>
    <row r="98" spans="1:16" ht="15.75" customHeight="1" x14ac:dyDescent="0.35">
      <c r="A98" s="3" t="s">
        <v>225</v>
      </c>
      <c r="B98" s="5">
        <v>45528</v>
      </c>
      <c r="C98" s="3" t="s">
        <v>226</v>
      </c>
      <c r="D98" s="3" t="s">
        <v>227</v>
      </c>
      <c r="E98" s="3" t="s">
        <v>114</v>
      </c>
      <c r="F98" s="3" t="s">
        <v>115</v>
      </c>
      <c r="G98" s="3" t="s">
        <v>33</v>
      </c>
      <c r="H98" s="8">
        <v>3</v>
      </c>
      <c r="I98" s="11">
        <v>79.989999999999995</v>
      </c>
      <c r="J98" s="3" t="s">
        <v>20</v>
      </c>
      <c r="K98" s="3" t="s">
        <v>21</v>
      </c>
      <c r="L98" s="3" t="s">
        <v>27</v>
      </c>
      <c r="M98" s="5">
        <v>44779</v>
      </c>
      <c r="N98" s="5">
        <f t="shared" ca="1" si="1"/>
        <v>3</v>
      </c>
      <c r="O98" s="5">
        <f>EOMONTH(Dataset!B98,0)</f>
        <v>45535</v>
      </c>
      <c r="P98" s="11">
        <v>239.97</v>
      </c>
    </row>
    <row r="99" spans="1:16" ht="15.75" customHeight="1" x14ac:dyDescent="0.35">
      <c r="A99" s="3" t="s">
        <v>228</v>
      </c>
      <c r="B99" s="5">
        <v>45528</v>
      </c>
      <c r="C99" s="3" t="s">
        <v>144</v>
      </c>
      <c r="D99" s="3" t="s">
        <v>145</v>
      </c>
      <c r="E99" s="3" t="s">
        <v>17</v>
      </c>
      <c r="F99" s="3" t="s">
        <v>18</v>
      </c>
      <c r="G99" s="3" t="s">
        <v>19</v>
      </c>
      <c r="H99" s="8">
        <v>2</v>
      </c>
      <c r="I99" s="11">
        <v>249.99</v>
      </c>
      <c r="J99" s="3" t="s">
        <v>20</v>
      </c>
      <c r="K99" s="3" t="s">
        <v>35</v>
      </c>
      <c r="L99" s="3" t="s">
        <v>36</v>
      </c>
      <c r="M99" s="5">
        <v>44572</v>
      </c>
      <c r="N99" s="5">
        <f t="shared" ca="1" si="1"/>
        <v>4</v>
      </c>
      <c r="O99" s="5">
        <f>EOMONTH(Dataset!B99,0)</f>
        <v>45535</v>
      </c>
      <c r="P99" s="11">
        <v>499.98</v>
      </c>
    </row>
    <row r="100" spans="1:16" ht="15.75" customHeight="1" x14ac:dyDescent="0.35">
      <c r="A100" s="3" t="s">
        <v>229</v>
      </c>
      <c r="B100" s="5">
        <v>45532</v>
      </c>
      <c r="C100" s="3" t="s">
        <v>196</v>
      </c>
      <c r="D100" s="3" t="s">
        <v>197</v>
      </c>
      <c r="E100" s="3" t="s">
        <v>80</v>
      </c>
      <c r="F100" s="3" t="s">
        <v>81</v>
      </c>
      <c r="G100" s="3" t="s">
        <v>19</v>
      </c>
      <c r="H100" s="8">
        <v>1</v>
      </c>
      <c r="I100" s="11">
        <v>699.99</v>
      </c>
      <c r="J100" s="3" t="s">
        <v>20</v>
      </c>
      <c r="K100" s="3" t="s">
        <v>21</v>
      </c>
      <c r="L100" s="3" t="s">
        <v>27</v>
      </c>
      <c r="M100" s="5">
        <v>44497</v>
      </c>
      <c r="N100" s="5">
        <f t="shared" ca="1" si="1"/>
        <v>4</v>
      </c>
      <c r="O100" s="5">
        <f>EOMONTH(Dataset!B100,0)</f>
        <v>45535</v>
      </c>
      <c r="P100" s="11">
        <v>699.99</v>
      </c>
    </row>
    <row r="101" spans="1:16" ht="15.75" customHeight="1" x14ac:dyDescent="0.35">
      <c r="A101" s="3" t="s">
        <v>230</v>
      </c>
      <c r="B101" s="5">
        <v>45532</v>
      </c>
      <c r="C101" s="3" t="s">
        <v>231</v>
      </c>
      <c r="D101" s="3" t="s">
        <v>232</v>
      </c>
      <c r="E101" s="3" t="s">
        <v>52</v>
      </c>
      <c r="F101" s="3" t="s">
        <v>53</v>
      </c>
      <c r="G101" s="3" t="s">
        <v>19</v>
      </c>
      <c r="H101" s="8">
        <v>3</v>
      </c>
      <c r="I101" s="11">
        <v>149.99</v>
      </c>
      <c r="J101" s="3" t="s">
        <v>20</v>
      </c>
      <c r="K101" s="3" t="s">
        <v>50</v>
      </c>
      <c r="L101" s="3" t="s">
        <v>27</v>
      </c>
      <c r="M101" s="5">
        <v>45212</v>
      </c>
      <c r="N101" s="5">
        <f t="shared" ca="1" si="1"/>
        <v>2</v>
      </c>
      <c r="O101" s="5">
        <f>EOMONTH(Dataset!B101,0)</f>
        <v>45535</v>
      </c>
      <c r="P101" s="11">
        <v>449.97</v>
      </c>
    </row>
    <row r="102" spans="1:16" ht="15.75" customHeight="1" x14ac:dyDescent="0.35">
      <c r="A102" s="3" t="s">
        <v>233</v>
      </c>
      <c r="B102" s="5">
        <v>45534</v>
      </c>
      <c r="C102" s="3" t="s">
        <v>234</v>
      </c>
      <c r="D102" s="3" t="s">
        <v>235</v>
      </c>
      <c r="E102" s="3" t="s">
        <v>80</v>
      </c>
      <c r="F102" s="3" t="s">
        <v>81</v>
      </c>
      <c r="G102" s="3" t="s">
        <v>19</v>
      </c>
      <c r="H102" s="8">
        <v>2</v>
      </c>
      <c r="I102" s="11">
        <v>699.99</v>
      </c>
      <c r="J102" s="3" t="s">
        <v>26</v>
      </c>
      <c r="K102" s="3" t="s">
        <v>40</v>
      </c>
      <c r="L102" s="3" t="s">
        <v>27</v>
      </c>
      <c r="M102" s="5">
        <v>44421</v>
      </c>
      <c r="N102" s="5">
        <f t="shared" ca="1" si="1"/>
        <v>4</v>
      </c>
      <c r="O102" s="5">
        <f>EOMONTH(Dataset!B102,0)</f>
        <v>45535</v>
      </c>
      <c r="P102" s="11">
        <v>1399.98</v>
      </c>
    </row>
    <row r="103" spans="1:16" ht="15.75" customHeight="1" x14ac:dyDescent="0.35">
      <c r="A103" s="3" t="s">
        <v>236</v>
      </c>
      <c r="B103" s="5">
        <v>45537</v>
      </c>
      <c r="C103" s="3" t="s">
        <v>231</v>
      </c>
      <c r="D103" s="3" t="s">
        <v>232</v>
      </c>
      <c r="E103" s="3" t="s">
        <v>17</v>
      </c>
      <c r="F103" s="3" t="s">
        <v>18</v>
      </c>
      <c r="G103" s="3" t="s">
        <v>19</v>
      </c>
      <c r="H103" s="8">
        <v>1</v>
      </c>
      <c r="I103" s="11">
        <v>249.99</v>
      </c>
      <c r="J103" s="3" t="s">
        <v>26</v>
      </c>
      <c r="K103" s="3" t="s">
        <v>50</v>
      </c>
      <c r="L103" s="3" t="s">
        <v>27</v>
      </c>
      <c r="M103" s="5">
        <v>44685</v>
      </c>
      <c r="N103" s="5">
        <f t="shared" ca="1" si="1"/>
        <v>4</v>
      </c>
      <c r="O103" s="5">
        <f>EOMONTH(Dataset!B103,0)</f>
        <v>45565</v>
      </c>
      <c r="P103" s="11">
        <v>249.99</v>
      </c>
    </row>
    <row r="104" spans="1:16" ht="15.75" customHeight="1" x14ac:dyDescent="0.35">
      <c r="A104" s="3" t="s">
        <v>237</v>
      </c>
      <c r="B104" s="5">
        <v>45537</v>
      </c>
      <c r="C104" s="3" t="s">
        <v>15</v>
      </c>
      <c r="D104" s="3" t="s">
        <v>16</v>
      </c>
      <c r="E104" s="3" t="s">
        <v>17</v>
      </c>
      <c r="F104" s="3" t="s">
        <v>18</v>
      </c>
      <c r="G104" s="3" t="s">
        <v>19</v>
      </c>
      <c r="H104" s="8">
        <v>1</v>
      </c>
      <c r="I104" s="11">
        <v>249.99</v>
      </c>
      <c r="J104" s="3" t="s">
        <v>57</v>
      </c>
      <c r="K104" s="3" t="s">
        <v>40</v>
      </c>
      <c r="L104" s="3" t="s">
        <v>27</v>
      </c>
      <c r="M104" s="5">
        <v>45332</v>
      </c>
      <c r="N104" s="5">
        <f t="shared" ca="1" si="1"/>
        <v>2</v>
      </c>
      <c r="O104" s="5">
        <f>EOMONTH(Dataset!B104,0)</f>
        <v>45565</v>
      </c>
      <c r="P104" s="11">
        <v>249.99</v>
      </c>
    </row>
    <row r="105" spans="1:16" ht="15.75" customHeight="1" x14ac:dyDescent="0.35">
      <c r="A105" s="3" t="s">
        <v>238</v>
      </c>
      <c r="B105" s="5">
        <v>45538</v>
      </c>
      <c r="C105" s="3" t="s">
        <v>226</v>
      </c>
      <c r="D105" s="3" t="s">
        <v>227</v>
      </c>
      <c r="E105" s="3" t="s">
        <v>80</v>
      </c>
      <c r="F105" s="3" t="s">
        <v>81</v>
      </c>
      <c r="G105" s="3" t="s">
        <v>19</v>
      </c>
      <c r="H105" s="8">
        <v>2</v>
      </c>
      <c r="I105" s="11">
        <v>699.99</v>
      </c>
      <c r="J105" s="3" t="s">
        <v>57</v>
      </c>
      <c r="K105" s="3" t="s">
        <v>21</v>
      </c>
      <c r="L105" s="3" t="s">
        <v>27</v>
      </c>
      <c r="M105" s="5">
        <v>44870</v>
      </c>
      <c r="N105" s="5">
        <f t="shared" ca="1" si="1"/>
        <v>3</v>
      </c>
      <c r="O105" s="5">
        <f>EOMONTH(Dataset!B105,0)</f>
        <v>45565</v>
      </c>
      <c r="P105" s="11">
        <v>1399.98</v>
      </c>
    </row>
    <row r="106" spans="1:16" ht="15.75" customHeight="1" x14ac:dyDescent="0.35">
      <c r="A106" s="3" t="s">
        <v>239</v>
      </c>
      <c r="B106" s="5">
        <v>45541</v>
      </c>
      <c r="C106" s="3" t="s">
        <v>138</v>
      </c>
      <c r="D106" s="3" t="s">
        <v>139</v>
      </c>
      <c r="E106" s="3" t="s">
        <v>31</v>
      </c>
      <c r="F106" s="3" t="s">
        <v>32</v>
      </c>
      <c r="G106" s="3" t="s">
        <v>33</v>
      </c>
      <c r="H106" s="8">
        <v>3</v>
      </c>
      <c r="I106" s="11">
        <v>59.99</v>
      </c>
      <c r="J106" s="3" t="s">
        <v>26</v>
      </c>
      <c r="K106" s="3" t="s">
        <v>21</v>
      </c>
      <c r="L106" s="3" t="s">
        <v>27</v>
      </c>
      <c r="M106" s="5">
        <v>44717</v>
      </c>
      <c r="N106" s="5">
        <f t="shared" ca="1" si="1"/>
        <v>3</v>
      </c>
      <c r="O106" s="5">
        <f>EOMONTH(Dataset!B106,0)</f>
        <v>45565</v>
      </c>
      <c r="P106" s="11">
        <v>179.97</v>
      </c>
    </row>
    <row r="107" spans="1:16" ht="15.75" customHeight="1" x14ac:dyDescent="0.35">
      <c r="A107" s="3" t="s">
        <v>240</v>
      </c>
      <c r="B107" s="5">
        <v>45544</v>
      </c>
      <c r="C107" s="3" t="s">
        <v>132</v>
      </c>
      <c r="D107" s="3" t="s">
        <v>133</v>
      </c>
      <c r="E107" s="3" t="s">
        <v>31</v>
      </c>
      <c r="F107" s="3" t="s">
        <v>32</v>
      </c>
      <c r="G107" s="3" t="s">
        <v>33</v>
      </c>
      <c r="H107" s="8">
        <v>3</v>
      </c>
      <c r="I107" s="11">
        <v>59.99</v>
      </c>
      <c r="J107" s="3" t="s">
        <v>34</v>
      </c>
      <c r="K107" s="3" t="s">
        <v>63</v>
      </c>
      <c r="L107" s="3" t="s">
        <v>36</v>
      </c>
      <c r="M107" s="5">
        <v>44748</v>
      </c>
      <c r="N107" s="5">
        <f t="shared" ca="1" si="1"/>
        <v>3</v>
      </c>
      <c r="O107" s="5">
        <f>EOMONTH(Dataset!B107,0)</f>
        <v>45565</v>
      </c>
      <c r="P107" s="11">
        <v>179.97</v>
      </c>
    </row>
    <row r="108" spans="1:16" ht="15.75" customHeight="1" x14ac:dyDescent="0.35">
      <c r="A108" s="3" t="s">
        <v>241</v>
      </c>
      <c r="B108" s="5">
        <v>45544</v>
      </c>
      <c r="C108" s="3" t="s">
        <v>141</v>
      </c>
      <c r="D108" s="3" t="s">
        <v>142</v>
      </c>
      <c r="E108" s="3" t="s">
        <v>114</v>
      </c>
      <c r="F108" s="3" t="s">
        <v>115</v>
      </c>
      <c r="G108" s="3" t="s">
        <v>33</v>
      </c>
      <c r="H108" s="8">
        <v>4</v>
      </c>
      <c r="I108" s="11">
        <v>79.989999999999995</v>
      </c>
      <c r="J108" s="3" t="s">
        <v>20</v>
      </c>
      <c r="K108" s="3" t="s">
        <v>40</v>
      </c>
      <c r="L108" s="3" t="s">
        <v>22</v>
      </c>
      <c r="M108" s="5">
        <v>44530</v>
      </c>
      <c r="N108" s="5">
        <f t="shared" ca="1" si="1"/>
        <v>4</v>
      </c>
      <c r="O108" s="5">
        <f>EOMONTH(Dataset!B108,0)</f>
        <v>45565</v>
      </c>
      <c r="P108" s="11">
        <v>319.95999999999998</v>
      </c>
    </row>
    <row r="109" spans="1:16" ht="15.75" customHeight="1" x14ac:dyDescent="0.35">
      <c r="A109" s="3" t="s">
        <v>242</v>
      </c>
      <c r="B109" s="5">
        <v>45545</v>
      </c>
      <c r="C109" s="3" t="s">
        <v>55</v>
      </c>
      <c r="D109" s="3" t="s">
        <v>56</v>
      </c>
      <c r="E109" s="3" t="s">
        <v>114</v>
      </c>
      <c r="F109" s="3" t="s">
        <v>115</v>
      </c>
      <c r="G109" s="3" t="s">
        <v>33</v>
      </c>
      <c r="H109" s="8">
        <v>1</v>
      </c>
      <c r="I109" s="11">
        <v>79.989999999999995</v>
      </c>
      <c r="J109" s="3" t="s">
        <v>20</v>
      </c>
      <c r="K109" s="3" t="s">
        <v>50</v>
      </c>
      <c r="L109" s="3" t="s">
        <v>22</v>
      </c>
      <c r="M109" s="5">
        <v>44693</v>
      </c>
      <c r="N109" s="5">
        <f t="shared" ca="1" si="1"/>
        <v>4</v>
      </c>
      <c r="O109" s="5">
        <f>EOMONTH(Dataset!B109,0)</f>
        <v>45565</v>
      </c>
      <c r="P109" s="11">
        <v>79.989999999999995</v>
      </c>
    </row>
    <row r="110" spans="1:16" ht="15.75" customHeight="1" x14ac:dyDescent="0.35">
      <c r="A110" s="3" t="s">
        <v>243</v>
      </c>
      <c r="B110" s="5">
        <v>45547</v>
      </c>
      <c r="C110" s="3" t="s">
        <v>48</v>
      </c>
      <c r="D110" s="3" t="s">
        <v>49</v>
      </c>
      <c r="E110" s="3" t="s">
        <v>105</v>
      </c>
      <c r="F110" s="3" t="s">
        <v>106</v>
      </c>
      <c r="G110" s="3" t="s">
        <v>46</v>
      </c>
      <c r="H110" s="8">
        <v>3</v>
      </c>
      <c r="I110" s="11">
        <v>299.99</v>
      </c>
      <c r="J110" s="3" t="s">
        <v>26</v>
      </c>
      <c r="K110" s="3" t="s">
        <v>21</v>
      </c>
      <c r="L110" s="3" t="s">
        <v>27</v>
      </c>
      <c r="M110" s="5">
        <v>44494</v>
      </c>
      <c r="N110" s="5">
        <f t="shared" ca="1" si="1"/>
        <v>4</v>
      </c>
      <c r="O110" s="5">
        <f>EOMONTH(Dataset!B110,0)</f>
        <v>45565</v>
      </c>
      <c r="P110" s="11">
        <v>899.97</v>
      </c>
    </row>
    <row r="111" spans="1:16" ht="15.75" customHeight="1" x14ac:dyDescent="0.35">
      <c r="A111" s="3" t="s">
        <v>244</v>
      </c>
      <c r="B111" s="5">
        <v>45548</v>
      </c>
      <c r="C111" s="3" t="s">
        <v>38</v>
      </c>
      <c r="D111" s="3" t="s">
        <v>39</v>
      </c>
      <c r="E111" s="3" t="s">
        <v>117</v>
      </c>
      <c r="F111" s="3" t="s">
        <v>118</v>
      </c>
      <c r="G111" s="3" t="s">
        <v>19</v>
      </c>
      <c r="H111" s="8">
        <v>2</v>
      </c>
      <c r="I111" s="11">
        <v>89.99</v>
      </c>
      <c r="J111" s="3" t="s">
        <v>26</v>
      </c>
      <c r="K111" s="3" t="s">
        <v>35</v>
      </c>
      <c r="L111" s="3" t="s">
        <v>27</v>
      </c>
      <c r="M111" s="5">
        <v>44641</v>
      </c>
      <c r="N111" s="5">
        <f t="shared" ca="1" si="1"/>
        <v>4</v>
      </c>
      <c r="O111" s="5">
        <f>EOMONTH(Dataset!B111,0)</f>
        <v>45565</v>
      </c>
      <c r="P111" s="11">
        <v>179.98</v>
      </c>
    </row>
    <row r="112" spans="1:16" ht="15.75" customHeight="1" x14ac:dyDescent="0.35">
      <c r="A112" s="3" t="s">
        <v>245</v>
      </c>
      <c r="B112" s="5">
        <v>45550</v>
      </c>
      <c r="C112" s="3" t="s">
        <v>246</v>
      </c>
      <c r="D112" s="3" t="s">
        <v>247</v>
      </c>
      <c r="E112" s="3" t="s">
        <v>52</v>
      </c>
      <c r="F112" s="3" t="s">
        <v>53</v>
      </c>
      <c r="G112" s="3" t="s">
        <v>19</v>
      </c>
      <c r="H112" s="8">
        <v>4</v>
      </c>
      <c r="I112" s="11">
        <v>149.99</v>
      </c>
      <c r="J112" s="3" t="s">
        <v>20</v>
      </c>
      <c r="K112" s="3" t="s">
        <v>40</v>
      </c>
      <c r="L112" s="3" t="s">
        <v>22</v>
      </c>
      <c r="M112" s="5">
        <v>44909</v>
      </c>
      <c r="N112" s="5">
        <f t="shared" ca="1" si="1"/>
        <v>3</v>
      </c>
      <c r="O112" s="5">
        <f>EOMONTH(Dataset!B112,0)</f>
        <v>45565</v>
      </c>
      <c r="P112" s="11">
        <v>599.96</v>
      </c>
    </row>
    <row r="113" spans="1:16" ht="15.75" customHeight="1" x14ac:dyDescent="0.35">
      <c r="A113" s="3" t="s">
        <v>248</v>
      </c>
      <c r="B113" s="5">
        <v>45551</v>
      </c>
      <c r="C113" s="3" t="s">
        <v>65</v>
      </c>
      <c r="D113" s="3" t="s">
        <v>66</v>
      </c>
      <c r="E113" s="3" t="s">
        <v>17</v>
      </c>
      <c r="F113" s="3" t="s">
        <v>18</v>
      </c>
      <c r="G113" s="3" t="s">
        <v>19</v>
      </c>
      <c r="H113" s="8">
        <v>2</v>
      </c>
      <c r="I113" s="11">
        <v>249.99</v>
      </c>
      <c r="J113" s="3" t="s">
        <v>34</v>
      </c>
      <c r="K113" s="3" t="s">
        <v>35</v>
      </c>
      <c r="L113" s="3" t="s">
        <v>22</v>
      </c>
      <c r="M113" s="5">
        <v>44993</v>
      </c>
      <c r="N113" s="5">
        <f t="shared" ca="1" si="1"/>
        <v>3</v>
      </c>
      <c r="O113" s="5">
        <f>EOMONTH(Dataset!B113,0)</f>
        <v>45565</v>
      </c>
      <c r="P113" s="11">
        <v>499.98</v>
      </c>
    </row>
    <row r="114" spans="1:16" ht="15.75" customHeight="1" x14ac:dyDescent="0.35">
      <c r="A114" s="3" t="s">
        <v>249</v>
      </c>
      <c r="B114" s="5">
        <v>45551</v>
      </c>
      <c r="C114" s="3" t="s">
        <v>154</v>
      </c>
      <c r="D114" s="3" t="s">
        <v>155</v>
      </c>
      <c r="E114" s="3" t="s">
        <v>126</v>
      </c>
      <c r="F114" s="3" t="s">
        <v>127</v>
      </c>
      <c r="G114" s="3" t="s">
        <v>46</v>
      </c>
      <c r="H114" s="8">
        <v>4</v>
      </c>
      <c r="I114" s="11">
        <v>199.99</v>
      </c>
      <c r="J114" s="3" t="s">
        <v>57</v>
      </c>
      <c r="K114" s="3" t="s">
        <v>63</v>
      </c>
      <c r="L114" s="3" t="s">
        <v>22</v>
      </c>
      <c r="M114" s="5">
        <v>44458</v>
      </c>
      <c r="N114" s="5">
        <f t="shared" ca="1" si="1"/>
        <v>4</v>
      </c>
      <c r="O114" s="5">
        <f>EOMONTH(Dataset!B114,0)</f>
        <v>45565</v>
      </c>
      <c r="P114" s="11">
        <v>799.96</v>
      </c>
    </row>
    <row r="115" spans="1:16" ht="15.75" customHeight="1" x14ac:dyDescent="0.35">
      <c r="A115" s="3" t="s">
        <v>250</v>
      </c>
      <c r="B115" s="5">
        <v>45554</v>
      </c>
      <c r="C115" s="3" t="s">
        <v>147</v>
      </c>
      <c r="D115" s="3" t="s">
        <v>148</v>
      </c>
      <c r="E115" s="3" t="s">
        <v>117</v>
      </c>
      <c r="F115" s="3" t="s">
        <v>118</v>
      </c>
      <c r="G115" s="3" t="s">
        <v>19</v>
      </c>
      <c r="H115" s="8">
        <v>5</v>
      </c>
      <c r="I115" s="11">
        <v>89.99</v>
      </c>
      <c r="J115" s="3" t="s">
        <v>26</v>
      </c>
      <c r="K115" s="3" t="s">
        <v>63</v>
      </c>
      <c r="L115" s="3" t="s">
        <v>27</v>
      </c>
      <c r="M115" s="5">
        <v>44446</v>
      </c>
      <c r="N115" s="5">
        <f t="shared" ca="1" si="1"/>
        <v>4</v>
      </c>
      <c r="O115" s="5">
        <f>EOMONTH(Dataset!B115,0)</f>
        <v>45565</v>
      </c>
      <c r="P115" s="11">
        <v>449.95</v>
      </c>
    </row>
    <row r="116" spans="1:16" ht="15.75" customHeight="1" x14ac:dyDescent="0.35">
      <c r="A116" s="3" t="s">
        <v>251</v>
      </c>
      <c r="B116" s="5">
        <v>45554</v>
      </c>
      <c r="C116" s="3" t="s">
        <v>252</v>
      </c>
      <c r="D116" s="3" t="s">
        <v>253</v>
      </c>
      <c r="E116" s="3" t="s">
        <v>52</v>
      </c>
      <c r="F116" s="3" t="s">
        <v>53</v>
      </c>
      <c r="G116" s="3" t="s">
        <v>19</v>
      </c>
      <c r="H116" s="8">
        <v>1</v>
      </c>
      <c r="I116" s="11">
        <v>149.99</v>
      </c>
      <c r="J116" s="3" t="s">
        <v>34</v>
      </c>
      <c r="K116" s="3" t="s">
        <v>63</v>
      </c>
      <c r="L116" s="3" t="s">
        <v>36</v>
      </c>
      <c r="M116" s="5">
        <v>44482</v>
      </c>
      <c r="N116" s="5">
        <f t="shared" ca="1" si="1"/>
        <v>4</v>
      </c>
      <c r="O116" s="5">
        <f>EOMONTH(Dataset!B116,0)</f>
        <v>45565</v>
      </c>
      <c r="P116" s="11">
        <v>149.99</v>
      </c>
    </row>
    <row r="117" spans="1:16" ht="15.75" customHeight="1" x14ac:dyDescent="0.35">
      <c r="A117" s="3" t="s">
        <v>254</v>
      </c>
      <c r="B117" s="5">
        <v>45554</v>
      </c>
      <c r="C117" s="3" t="s">
        <v>72</v>
      </c>
      <c r="D117" s="3" t="s">
        <v>73</v>
      </c>
      <c r="E117" s="3" t="s">
        <v>80</v>
      </c>
      <c r="F117" s="3" t="s">
        <v>81</v>
      </c>
      <c r="G117" s="3" t="s">
        <v>19</v>
      </c>
      <c r="H117" s="8">
        <v>4</v>
      </c>
      <c r="I117" s="11">
        <v>699.99</v>
      </c>
      <c r="J117" s="3" t="s">
        <v>34</v>
      </c>
      <c r="K117" s="3" t="s">
        <v>35</v>
      </c>
      <c r="L117" s="3" t="s">
        <v>22</v>
      </c>
      <c r="M117" s="5">
        <v>44618</v>
      </c>
      <c r="N117" s="5">
        <f t="shared" ca="1" si="1"/>
        <v>4</v>
      </c>
      <c r="O117" s="5">
        <f>EOMONTH(Dataset!B117,0)</f>
        <v>45565</v>
      </c>
      <c r="P117" s="11">
        <v>2799.96</v>
      </c>
    </row>
    <row r="118" spans="1:16" ht="15.75" customHeight="1" x14ac:dyDescent="0.35">
      <c r="A118" s="3" t="s">
        <v>255</v>
      </c>
      <c r="B118" s="5">
        <v>45559</v>
      </c>
      <c r="C118" s="3" t="s">
        <v>234</v>
      </c>
      <c r="D118" s="3" t="s">
        <v>235</v>
      </c>
      <c r="E118" s="3" t="s">
        <v>61</v>
      </c>
      <c r="F118" s="3" t="s">
        <v>62</v>
      </c>
      <c r="G118" s="3" t="s">
        <v>19</v>
      </c>
      <c r="H118" s="8">
        <v>3</v>
      </c>
      <c r="I118" s="11">
        <v>899.99</v>
      </c>
      <c r="J118" s="3" t="s">
        <v>26</v>
      </c>
      <c r="K118" s="3" t="s">
        <v>40</v>
      </c>
      <c r="L118" s="3" t="s">
        <v>36</v>
      </c>
      <c r="M118" s="5">
        <v>45157</v>
      </c>
      <c r="N118" s="5">
        <f t="shared" ca="1" si="1"/>
        <v>2</v>
      </c>
      <c r="O118" s="5">
        <f>EOMONTH(Dataset!B118,0)</f>
        <v>45565</v>
      </c>
      <c r="P118" s="11">
        <v>2699.97</v>
      </c>
    </row>
    <row r="119" spans="1:16" ht="15.75" customHeight="1" x14ac:dyDescent="0.35">
      <c r="A119" s="3" t="s">
        <v>256</v>
      </c>
      <c r="B119" s="5">
        <v>45560</v>
      </c>
      <c r="C119" s="3" t="s">
        <v>112</v>
      </c>
      <c r="D119" s="3" t="s">
        <v>113</v>
      </c>
      <c r="E119" s="3" t="s">
        <v>44</v>
      </c>
      <c r="F119" s="3" t="s">
        <v>45</v>
      </c>
      <c r="G119" s="3" t="s">
        <v>46</v>
      </c>
      <c r="H119" s="8">
        <v>3</v>
      </c>
      <c r="I119" s="11">
        <v>149.99</v>
      </c>
      <c r="J119" s="3" t="s">
        <v>34</v>
      </c>
      <c r="K119" s="3" t="s">
        <v>63</v>
      </c>
      <c r="L119" s="3" t="s">
        <v>22</v>
      </c>
      <c r="M119" s="5">
        <v>44886</v>
      </c>
      <c r="N119" s="5">
        <f t="shared" ca="1" si="1"/>
        <v>3</v>
      </c>
      <c r="O119" s="5">
        <f>EOMONTH(Dataset!B119,0)</f>
        <v>45565</v>
      </c>
      <c r="P119" s="11">
        <v>449.97</v>
      </c>
    </row>
    <row r="120" spans="1:16" ht="15.75" customHeight="1" x14ac:dyDescent="0.35">
      <c r="A120" s="3" t="s">
        <v>257</v>
      </c>
      <c r="B120" s="5">
        <v>45563</v>
      </c>
      <c r="C120" s="3" t="s">
        <v>99</v>
      </c>
      <c r="D120" s="3" t="s">
        <v>100</v>
      </c>
      <c r="E120" s="3" t="s">
        <v>105</v>
      </c>
      <c r="F120" s="3" t="s">
        <v>106</v>
      </c>
      <c r="G120" s="3" t="s">
        <v>46</v>
      </c>
      <c r="H120" s="8">
        <v>2</v>
      </c>
      <c r="I120" s="11">
        <v>299.99</v>
      </c>
      <c r="J120" s="3" t="s">
        <v>57</v>
      </c>
      <c r="K120" s="3" t="s">
        <v>21</v>
      </c>
      <c r="L120" s="3" t="s">
        <v>22</v>
      </c>
      <c r="M120" s="5">
        <v>44569</v>
      </c>
      <c r="N120" s="5">
        <f t="shared" ca="1" si="1"/>
        <v>4</v>
      </c>
      <c r="O120" s="5">
        <f>EOMONTH(Dataset!B120,0)</f>
        <v>45565</v>
      </c>
      <c r="P120" s="11">
        <v>599.98</v>
      </c>
    </row>
    <row r="121" spans="1:16" ht="15.75" customHeight="1" x14ac:dyDescent="0.35">
      <c r="A121" s="3" t="s">
        <v>258</v>
      </c>
      <c r="B121" s="5">
        <v>45564</v>
      </c>
      <c r="C121" s="3" t="s">
        <v>259</v>
      </c>
      <c r="D121" s="3" t="s">
        <v>260</v>
      </c>
      <c r="E121" s="3" t="s">
        <v>126</v>
      </c>
      <c r="F121" s="3" t="s">
        <v>127</v>
      </c>
      <c r="G121" s="3" t="s">
        <v>46</v>
      </c>
      <c r="H121" s="8">
        <v>1</v>
      </c>
      <c r="I121" s="11">
        <v>199.99</v>
      </c>
      <c r="J121" s="3" t="s">
        <v>57</v>
      </c>
      <c r="K121" s="3" t="s">
        <v>63</v>
      </c>
      <c r="L121" s="3" t="s">
        <v>36</v>
      </c>
      <c r="M121" s="5">
        <v>44953</v>
      </c>
      <c r="N121" s="5">
        <f t="shared" ca="1" si="1"/>
        <v>3</v>
      </c>
      <c r="O121" s="5">
        <f>EOMONTH(Dataset!B121,0)</f>
        <v>45565</v>
      </c>
      <c r="P121" s="11">
        <v>199.99</v>
      </c>
    </row>
    <row r="122" spans="1:16" ht="15.75" customHeight="1" x14ac:dyDescent="0.35">
      <c r="A122" s="3" t="s">
        <v>261</v>
      </c>
      <c r="B122" s="5">
        <v>45566</v>
      </c>
      <c r="C122" s="3" t="s">
        <v>42</v>
      </c>
      <c r="D122" s="3" t="s">
        <v>43</v>
      </c>
      <c r="E122" s="3" t="s">
        <v>105</v>
      </c>
      <c r="F122" s="3" t="s">
        <v>106</v>
      </c>
      <c r="G122" s="3" t="s">
        <v>46</v>
      </c>
      <c r="H122" s="8">
        <v>4</v>
      </c>
      <c r="I122" s="11">
        <v>299.99</v>
      </c>
      <c r="J122" s="3" t="s">
        <v>20</v>
      </c>
      <c r="K122" s="3" t="s">
        <v>21</v>
      </c>
      <c r="L122" s="3" t="s">
        <v>27</v>
      </c>
      <c r="M122" s="5">
        <v>44460</v>
      </c>
      <c r="N122" s="5">
        <f t="shared" ca="1" si="1"/>
        <v>4</v>
      </c>
      <c r="O122" s="5">
        <f>EOMONTH(Dataset!B122,0)</f>
        <v>45596</v>
      </c>
      <c r="P122" s="11">
        <v>1199.96</v>
      </c>
    </row>
    <row r="123" spans="1:16" ht="15.75" customHeight="1" x14ac:dyDescent="0.35">
      <c r="A123" s="3" t="s">
        <v>262</v>
      </c>
      <c r="B123" s="5">
        <v>45572</v>
      </c>
      <c r="C123" s="3" t="s">
        <v>89</v>
      </c>
      <c r="D123" s="3" t="s">
        <v>90</v>
      </c>
      <c r="E123" s="3" t="s">
        <v>31</v>
      </c>
      <c r="F123" s="3" t="s">
        <v>32</v>
      </c>
      <c r="G123" s="3" t="s">
        <v>33</v>
      </c>
      <c r="H123" s="8">
        <v>2</v>
      </c>
      <c r="I123" s="11">
        <v>59.99</v>
      </c>
      <c r="J123" s="3" t="s">
        <v>26</v>
      </c>
      <c r="K123" s="3" t="s">
        <v>21</v>
      </c>
      <c r="L123" s="3" t="s">
        <v>22</v>
      </c>
      <c r="M123" s="5">
        <v>44579</v>
      </c>
      <c r="N123" s="5">
        <f t="shared" ca="1" si="1"/>
        <v>4</v>
      </c>
      <c r="O123" s="5">
        <f>EOMONTH(Dataset!B123,0)</f>
        <v>45596</v>
      </c>
      <c r="P123" s="11">
        <v>119.98</v>
      </c>
    </row>
    <row r="124" spans="1:16" ht="15.75" customHeight="1" x14ac:dyDescent="0.35">
      <c r="A124" s="3" t="s">
        <v>263</v>
      </c>
      <c r="B124" s="5">
        <v>45572</v>
      </c>
      <c r="C124" s="3" t="s">
        <v>234</v>
      </c>
      <c r="D124" s="3" t="s">
        <v>235</v>
      </c>
      <c r="E124" s="3" t="s">
        <v>52</v>
      </c>
      <c r="F124" s="3" t="s">
        <v>53</v>
      </c>
      <c r="G124" s="3" t="s">
        <v>19</v>
      </c>
      <c r="H124" s="8">
        <v>4</v>
      </c>
      <c r="I124" s="11">
        <v>149.99</v>
      </c>
      <c r="J124" s="3" t="s">
        <v>26</v>
      </c>
      <c r="K124" s="3" t="s">
        <v>40</v>
      </c>
      <c r="L124" s="3" t="s">
        <v>27</v>
      </c>
      <c r="M124" s="5">
        <v>45076</v>
      </c>
      <c r="N124" s="5">
        <f t="shared" ca="1" si="1"/>
        <v>3</v>
      </c>
      <c r="O124" s="5">
        <f>EOMONTH(Dataset!B124,0)</f>
        <v>45596</v>
      </c>
      <c r="P124" s="11">
        <v>599.96</v>
      </c>
    </row>
    <row r="125" spans="1:16" ht="15.75" customHeight="1" x14ac:dyDescent="0.35">
      <c r="A125" s="3" t="s">
        <v>264</v>
      </c>
      <c r="B125" s="5">
        <v>45573</v>
      </c>
      <c r="C125" s="3" t="s">
        <v>211</v>
      </c>
      <c r="D125" s="3" t="s">
        <v>212</v>
      </c>
      <c r="E125" s="3" t="s">
        <v>80</v>
      </c>
      <c r="F125" s="3" t="s">
        <v>81</v>
      </c>
      <c r="G125" s="3" t="s">
        <v>19</v>
      </c>
      <c r="H125" s="8">
        <v>2</v>
      </c>
      <c r="I125" s="11">
        <v>699.99</v>
      </c>
      <c r="J125" s="3" t="s">
        <v>57</v>
      </c>
      <c r="K125" s="3" t="s">
        <v>63</v>
      </c>
      <c r="L125" s="3" t="s">
        <v>27</v>
      </c>
      <c r="M125" s="5">
        <v>45274</v>
      </c>
      <c r="N125" s="5">
        <f t="shared" ca="1" si="1"/>
        <v>2</v>
      </c>
      <c r="O125" s="5">
        <f>EOMONTH(Dataset!B125,0)</f>
        <v>45596</v>
      </c>
      <c r="P125" s="11">
        <v>1399.98</v>
      </c>
    </row>
    <row r="126" spans="1:16" ht="15.75" customHeight="1" x14ac:dyDescent="0.35">
      <c r="A126" s="3" t="s">
        <v>265</v>
      </c>
      <c r="B126" s="5">
        <v>45573</v>
      </c>
      <c r="C126" s="3" t="s">
        <v>231</v>
      </c>
      <c r="D126" s="3" t="s">
        <v>232</v>
      </c>
      <c r="E126" s="3" t="s">
        <v>44</v>
      </c>
      <c r="F126" s="3" t="s">
        <v>45</v>
      </c>
      <c r="G126" s="3" t="s">
        <v>46</v>
      </c>
      <c r="H126" s="8">
        <v>3</v>
      </c>
      <c r="I126" s="11">
        <v>149.99</v>
      </c>
      <c r="J126" s="3" t="s">
        <v>26</v>
      </c>
      <c r="K126" s="3" t="s">
        <v>35</v>
      </c>
      <c r="L126" s="3" t="s">
        <v>36</v>
      </c>
      <c r="M126" s="5">
        <v>44940</v>
      </c>
      <c r="N126" s="5">
        <f t="shared" ca="1" si="1"/>
        <v>3</v>
      </c>
      <c r="O126" s="5">
        <f>EOMONTH(Dataset!B126,0)</f>
        <v>45596</v>
      </c>
      <c r="P126" s="11">
        <v>449.97</v>
      </c>
    </row>
    <row r="127" spans="1:16" ht="15.75" customHeight="1" x14ac:dyDescent="0.35">
      <c r="A127" s="3" t="s">
        <v>266</v>
      </c>
      <c r="B127" s="5">
        <v>45576</v>
      </c>
      <c r="C127" s="3" t="s">
        <v>147</v>
      </c>
      <c r="D127" s="3" t="s">
        <v>148</v>
      </c>
      <c r="E127" s="3" t="s">
        <v>105</v>
      </c>
      <c r="F127" s="3" t="s">
        <v>106</v>
      </c>
      <c r="G127" s="3" t="s">
        <v>46</v>
      </c>
      <c r="H127" s="8">
        <v>3</v>
      </c>
      <c r="I127" s="11">
        <v>299.99</v>
      </c>
      <c r="J127" s="3" t="s">
        <v>26</v>
      </c>
      <c r="K127" s="3" t="s">
        <v>21</v>
      </c>
      <c r="L127" s="3" t="s">
        <v>36</v>
      </c>
      <c r="M127" s="5">
        <v>45174</v>
      </c>
      <c r="N127" s="5">
        <f t="shared" ca="1" si="1"/>
        <v>2</v>
      </c>
      <c r="O127" s="5">
        <f>EOMONTH(Dataset!B127,0)</f>
        <v>45596</v>
      </c>
      <c r="P127" s="11">
        <v>899.97</v>
      </c>
    </row>
    <row r="128" spans="1:16" ht="15.75" customHeight="1" x14ac:dyDescent="0.35">
      <c r="A128" s="3" t="s">
        <v>267</v>
      </c>
      <c r="B128" s="5">
        <v>45579</v>
      </c>
      <c r="C128" s="3" t="s">
        <v>83</v>
      </c>
      <c r="D128" s="3" t="s">
        <v>84</v>
      </c>
      <c r="E128" s="3" t="s">
        <v>61</v>
      </c>
      <c r="F128" s="3" t="s">
        <v>62</v>
      </c>
      <c r="G128" s="3" t="s">
        <v>19</v>
      </c>
      <c r="H128" s="8">
        <v>3</v>
      </c>
      <c r="I128" s="11">
        <v>899.99</v>
      </c>
      <c r="J128" s="3" t="s">
        <v>34</v>
      </c>
      <c r="K128" s="3" t="s">
        <v>50</v>
      </c>
      <c r="L128" s="3" t="s">
        <v>22</v>
      </c>
      <c r="M128" s="5">
        <v>45215</v>
      </c>
      <c r="N128" s="5">
        <f t="shared" ca="1" si="1"/>
        <v>2</v>
      </c>
      <c r="O128" s="5">
        <f>EOMONTH(Dataset!B128,0)</f>
        <v>45596</v>
      </c>
      <c r="P128" s="11">
        <v>2699.97</v>
      </c>
    </row>
    <row r="129" spans="1:16" ht="15.75" customHeight="1" x14ac:dyDescent="0.35">
      <c r="A129" s="3" t="s">
        <v>268</v>
      </c>
      <c r="B129" s="5">
        <v>45581</v>
      </c>
      <c r="C129" s="3" t="s">
        <v>96</v>
      </c>
      <c r="D129" s="3" t="s">
        <v>97</v>
      </c>
      <c r="E129" s="3" t="s">
        <v>80</v>
      </c>
      <c r="F129" s="3" t="s">
        <v>81</v>
      </c>
      <c r="G129" s="3" t="s">
        <v>19</v>
      </c>
      <c r="H129" s="8">
        <v>5</v>
      </c>
      <c r="I129" s="11">
        <v>699.99</v>
      </c>
      <c r="J129" s="3" t="s">
        <v>20</v>
      </c>
      <c r="K129" s="3" t="s">
        <v>63</v>
      </c>
      <c r="L129" s="3" t="s">
        <v>36</v>
      </c>
      <c r="M129" s="5">
        <v>45008</v>
      </c>
      <c r="N129" s="5">
        <f t="shared" ca="1" si="1"/>
        <v>3</v>
      </c>
      <c r="O129" s="5">
        <f>EOMONTH(Dataset!B129,0)</f>
        <v>45596</v>
      </c>
      <c r="P129" s="11">
        <v>3499.95</v>
      </c>
    </row>
    <row r="130" spans="1:16" ht="15.75" customHeight="1" x14ac:dyDescent="0.35">
      <c r="A130" s="3" t="s">
        <v>269</v>
      </c>
      <c r="B130" s="5">
        <v>45581</v>
      </c>
      <c r="C130" s="3" t="s">
        <v>171</v>
      </c>
      <c r="D130" s="3" t="s">
        <v>172</v>
      </c>
      <c r="E130" s="3" t="s">
        <v>80</v>
      </c>
      <c r="F130" s="3" t="s">
        <v>81</v>
      </c>
      <c r="G130" s="3" t="s">
        <v>19</v>
      </c>
      <c r="H130" s="8">
        <v>4</v>
      </c>
      <c r="I130" s="11">
        <v>699.99</v>
      </c>
      <c r="J130" s="3" t="s">
        <v>26</v>
      </c>
      <c r="K130" s="3" t="s">
        <v>21</v>
      </c>
      <c r="L130" s="3" t="s">
        <v>22</v>
      </c>
      <c r="M130" s="5">
        <v>45385</v>
      </c>
      <c r="N130" s="5">
        <f t="shared" ref="N130:N193" ca="1" si="2">DATEDIF(M130,TODAY(),"Y")</f>
        <v>2</v>
      </c>
      <c r="O130" s="5">
        <f>EOMONTH(Dataset!B130,0)</f>
        <v>45596</v>
      </c>
      <c r="P130" s="11">
        <v>2799.96</v>
      </c>
    </row>
    <row r="131" spans="1:16" ht="15.75" customHeight="1" x14ac:dyDescent="0.35">
      <c r="A131" s="3" t="s">
        <v>270</v>
      </c>
      <c r="B131" s="5">
        <v>45581</v>
      </c>
      <c r="C131" s="3" t="s">
        <v>150</v>
      </c>
      <c r="D131" s="3" t="s">
        <v>151</v>
      </c>
      <c r="E131" s="3" t="s">
        <v>61</v>
      </c>
      <c r="F131" s="3" t="s">
        <v>62</v>
      </c>
      <c r="G131" s="3" t="s">
        <v>19</v>
      </c>
      <c r="H131" s="8">
        <v>1</v>
      </c>
      <c r="I131" s="11">
        <v>899.99</v>
      </c>
      <c r="J131" s="3" t="s">
        <v>26</v>
      </c>
      <c r="K131" s="3" t="s">
        <v>63</v>
      </c>
      <c r="L131" s="3" t="s">
        <v>36</v>
      </c>
      <c r="M131" s="5">
        <v>45369</v>
      </c>
      <c r="N131" s="5">
        <f t="shared" ca="1" si="2"/>
        <v>2</v>
      </c>
      <c r="O131" s="5">
        <f>EOMONTH(Dataset!B131,0)</f>
        <v>45596</v>
      </c>
      <c r="P131" s="11">
        <v>899.99</v>
      </c>
    </row>
    <row r="132" spans="1:16" ht="15.75" customHeight="1" x14ac:dyDescent="0.35">
      <c r="A132" s="3" t="s">
        <v>271</v>
      </c>
      <c r="B132" s="5">
        <v>45583</v>
      </c>
      <c r="C132" s="3" t="s">
        <v>226</v>
      </c>
      <c r="D132" s="3" t="s">
        <v>227</v>
      </c>
      <c r="E132" s="3" t="s">
        <v>52</v>
      </c>
      <c r="F132" s="3" t="s">
        <v>53</v>
      </c>
      <c r="G132" s="3" t="s">
        <v>19</v>
      </c>
      <c r="H132" s="8">
        <v>2</v>
      </c>
      <c r="I132" s="11">
        <v>149.99</v>
      </c>
      <c r="J132" s="3" t="s">
        <v>26</v>
      </c>
      <c r="K132" s="3" t="s">
        <v>50</v>
      </c>
      <c r="L132" s="3" t="s">
        <v>22</v>
      </c>
      <c r="M132" s="5">
        <v>44916</v>
      </c>
      <c r="N132" s="5">
        <f t="shared" ca="1" si="2"/>
        <v>3</v>
      </c>
      <c r="O132" s="5">
        <f>EOMONTH(Dataset!B132,0)</f>
        <v>45596</v>
      </c>
      <c r="P132" s="11">
        <v>299.98</v>
      </c>
    </row>
    <row r="133" spans="1:16" ht="15.75" customHeight="1" x14ac:dyDescent="0.35">
      <c r="A133" s="3" t="s">
        <v>272</v>
      </c>
      <c r="B133" s="5">
        <v>45586</v>
      </c>
      <c r="C133" s="3" t="s">
        <v>226</v>
      </c>
      <c r="D133" s="3" t="s">
        <v>227</v>
      </c>
      <c r="E133" s="3" t="s">
        <v>117</v>
      </c>
      <c r="F133" s="3" t="s">
        <v>118</v>
      </c>
      <c r="G133" s="3" t="s">
        <v>19</v>
      </c>
      <c r="H133" s="8">
        <v>3</v>
      </c>
      <c r="I133" s="11">
        <v>89.99</v>
      </c>
      <c r="J133" s="3" t="s">
        <v>34</v>
      </c>
      <c r="K133" s="3" t="s">
        <v>21</v>
      </c>
      <c r="L133" s="3" t="s">
        <v>22</v>
      </c>
      <c r="M133" s="5">
        <v>44551</v>
      </c>
      <c r="N133" s="5">
        <f t="shared" ca="1" si="2"/>
        <v>4</v>
      </c>
      <c r="O133" s="5">
        <f>EOMONTH(Dataset!B133,0)</f>
        <v>45596</v>
      </c>
      <c r="P133" s="11">
        <v>269.97000000000003</v>
      </c>
    </row>
    <row r="134" spans="1:16" ht="15.75" customHeight="1" x14ac:dyDescent="0.35">
      <c r="A134" s="3" t="s">
        <v>273</v>
      </c>
      <c r="B134" s="5">
        <v>45588</v>
      </c>
      <c r="C134" s="3" t="s">
        <v>38</v>
      </c>
      <c r="D134" s="3" t="s">
        <v>39</v>
      </c>
      <c r="E134" s="3" t="s">
        <v>52</v>
      </c>
      <c r="F134" s="3" t="s">
        <v>53</v>
      </c>
      <c r="G134" s="3" t="s">
        <v>19</v>
      </c>
      <c r="H134" s="8">
        <v>2</v>
      </c>
      <c r="I134" s="11">
        <v>149.99</v>
      </c>
      <c r="J134" s="3" t="s">
        <v>34</v>
      </c>
      <c r="K134" s="3" t="s">
        <v>21</v>
      </c>
      <c r="L134" s="3" t="s">
        <v>22</v>
      </c>
      <c r="M134" s="5">
        <v>44473</v>
      </c>
      <c r="N134" s="5">
        <f t="shared" ca="1" si="2"/>
        <v>4</v>
      </c>
      <c r="O134" s="5">
        <f>EOMONTH(Dataset!B134,0)</f>
        <v>45596</v>
      </c>
      <c r="P134" s="11">
        <v>299.98</v>
      </c>
    </row>
    <row r="135" spans="1:16" ht="15.75" customHeight="1" x14ac:dyDescent="0.35">
      <c r="A135" s="3" t="s">
        <v>274</v>
      </c>
      <c r="B135" s="5">
        <v>45588</v>
      </c>
      <c r="C135" s="3" t="s">
        <v>154</v>
      </c>
      <c r="D135" s="3" t="s">
        <v>155</v>
      </c>
      <c r="E135" s="3" t="s">
        <v>80</v>
      </c>
      <c r="F135" s="3" t="s">
        <v>81</v>
      </c>
      <c r="G135" s="3" t="s">
        <v>19</v>
      </c>
      <c r="H135" s="8">
        <v>2</v>
      </c>
      <c r="I135" s="11">
        <v>699.99</v>
      </c>
      <c r="J135" s="3" t="s">
        <v>20</v>
      </c>
      <c r="K135" s="3" t="s">
        <v>21</v>
      </c>
      <c r="L135" s="3" t="s">
        <v>22</v>
      </c>
      <c r="M135" s="5">
        <v>44992</v>
      </c>
      <c r="N135" s="5">
        <f t="shared" ca="1" si="2"/>
        <v>3</v>
      </c>
      <c r="O135" s="5">
        <f>EOMONTH(Dataset!B135,0)</f>
        <v>45596</v>
      </c>
      <c r="P135" s="11">
        <v>1399.98</v>
      </c>
    </row>
    <row r="136" spans="1:16" ht="15.75" customHeight="1" x14ac:dyDescent="0.35">
      <c r="A136" s="3" t="s">
        <v>275</v>
      </c>
      <c r="B136" s="5">
        <v>45589</v>
      </c>
      <c r="C136" s="3" t="s">
        <v>158</v>
      </c>
      <c r="D136" s="3" t="s">
        <v>159</v>
      </c>
      <c r="E136" s="3" t="s">
        <v>80</v>
      </c>
      <c r="F136" s="3" t="s">
        <v>81</v>
      </c>
      <c r="G136" s="3" t="s">
        <v>19</v>
      </c>
      <c r="H136" s="8">
        <v>5</v>
      </c>
      <c r="I136" s="11">
        <v>699.99</v>
      </c>
      <c r="J136" s="3" t="s">
        <v>20</v>
      </c>
      <c r="K136" s="3" t="s">
        <v>40</v>
      </c>
      <c r="L136" s="3" t="s">
        <v>27</v>
      </c>
      <c r="M136" s="5">
        <v>44635</v>
      </c>
      <c r="N136" s="5">
        <f t="shared" ca="1" si="2"/>
        <v>4</v>
      </c>
      <c r="O136" s="5">
        <f>EOMONTH(Dataset!B136,0)</f>
        <v>45596</v>
      </c>
      <c r="P136" s="11">
        <v>3499.95</v>
      </c>
    </row>
    <row r="137" spans="1:16" ht="15.75" customHeight="1" x14ac:dyDescent="0.35">
      <c r="A137" s="3" t="s">
        <v>276</v>
      </c>
      <c r="B137" s="5">
        <v>45592</v>
      </c>
      <c r="C137" s="3" t="s">
        <v>171</v>
      </c>
      <c r="D137" s="3" t="s">
        <v>172</v>
      </c>
      <c r="E137" s="3" t="s">
        <v>117</v>
      </c>
      <c r="F137" s="3" t="s">
        <v>118</v>
      </c>
      <c r="G137" s="3" t="s">
        <v>19</v>
      </c>
      <c r="H137" s="8">
        <v>3</v>
      </c>
      <c r="I137" s="11">
        <v>89.99</v>
      </c>
      <c r="J137" s="3" t="s">
        <v>26</v>
      </c>
      <c r="K137" s="3" t="s">
        <v>40</v>
      </c>
      <c r="L137" s="3" t="s">
        <v>36</v>
      </c>
      <c r="M137" s="5">
        <v>44615</v>
      </c>
      <c r="N137" s="5">
        <f t="shared" ca="1" si="2"/>
        <v>4</v>
      </c>
      <c r="O137" s="5">
        <f>EOMONTH(Dataset!B137,0)</f>
        <v>45596</v>
      </c>
      <c r="P137" s="11">
        <v>269.97000000000003</v>
      </c>
    </row>
    <row r="138" spans="1:16" ht="15.75" customHeight="1" x14ac:dyDescent="0.35">
      <c r="A138" s="3" t="s">
        <v>277</v>
      </c>
      <c r="B138" s="5">
        <v>45597</v>
      </c>
      <c r="C138" s="3" t="s">
        <v>15</v>
      </c>
      <c r="D138" s="3" t="s">
        <v>16</v>
      </c>
      <c r="E138" s="3" t="s">
        <v>17</v>
      </c>
      <c r="F138" s="3" t="s">
        <v>18</v>
      </c>
      <c r="G138" s="3" t="s">
        <v>19</v>
      </c>
      <c r="H138" s="8">
        <v>5</v>
      </c>
      <c r="I138" s="11">
        <v>249.99</v>
      </c>
      <c r="J138" s="3" t="s">
        <v>26</v>
      </c>
      <c r="K138" s="3" t="s">
        <v>35</v>
      </c>
      <c r="L138" s="3" t="s">
        <v>36</v>
      </c>
      <c r="M138" s="5">
        <v>44881</v>
      </c>
      <c r="N138" s="5">
        <f t="shared" ca="1" si="2"/>
        <v>3</v>
      </c>
      <c r="O138" s="5">
        <f>EOMONTH(Dataset!B138,0)</f>
        <v>45626</v>
      </c>
      <c r="P138" s="11">
        <v>1249.95</v>
      </c>
    </row>
    <row r="139" spans="1:16" ht="15.75" customHeight="1" x14ac:dyDescent="0.35">
      <c r="A139" s="3" t="s">
        <v>278</v>
      </c>
      <c r="B139" s="5">
        <v>45600</v>
      </c>
      <c r="C139" s="3" t="s">
        <v>65</v>
      </c>
      <c r="D139" s="3" t="s">
        <v>66</v>
      </c>
      <c r="E139" s="3" t="s">
        <v>105</v>
      </c>
      <c r="F139" s="3" t="s">
        <v>106</v>
      </c>
      <c r="G139" s="3" t="s">
        <v>46</v>
      </c>
      <c r="H139" s="8">
        <v>3</v>
      </c>
      <c r="I139" s="11">
        <v>299.99</v>
      </c>
      <c r="J139" s="3" t="s">
        <v>26</v>
      </c>
      <c r="K139" s="3" t="s">
        <v>35</v>
      </c>
      <c r="L139" s="3" t="s">
        <v>36</v>
      </c>
      <c r="M139" s="5">
        <v>44502</v>
      </c>
      <c r="N139" s="5">
        <f t="shared" ca="1" si="2"/>
        <v>4</v>
      </c>
      <c r="O139" s="5">
        <f>EOMONTH(Dataset!B139,0)</f>
        <v>45626</v>
      </c>
      <c r="P139" s="11">
        <v>899.97</v>
      </c>
    </row>
    <row r="140" spans="1:16" ht="15.75" customHeight="1" x14ac:dyDescent="0.35">
      <c r="A140" s="3" t="s">
        <v>279</v>
      </c>
      <c r="B140" s="5">
        <v>45603</v>
      </c>
      <c r="C140" s="3" t="s">
        <v>99</v>
      </c>
      <c r="D140" s="3" t="s">
        <v>100</v>
      </c>
      <c r="E140" s="3" t="s">
        <v>117</v>
      </c>
      <c r="F140" s="3" t="s">
        <v>118</v>
      </c>
      <c r="G140" s="3" t="s">
        <v>19</v>
      </c>
      <c r="H140" s="8">
        <v>3</v>
      </c>
      <c r="I140" s="11">
        <v>89.99</v>
      </c>
      <c r="J140" s="3" t="s">
        <v>26</v>
      </c>
      <c r="K140" s="3" t="s">
        <v>40</v>
      </c>
      <c r="L140" s="3" t="s">
        <v>27</v>
      </c>
      <c r="M140" s="5">
        <v>44420</v>
      </c>
      <c r="N140" s="5">
        <f t="shared" ca="1" si="2"/>
        <v>4</v>
      </c>
      <c r="O140" s="5">
        <f>EOMONTH(Dataset!B140,0)</f>
        <v>45626</v>
      </c>
      <c r="P140" s="11">
        <v>269.97000000000003</v>
      </c>
    </row>
    <row r="141" spans="1:16" ht="15.75" customHeight="1" x14ac:dyDescent="0.35">
      <c r="A141" s="3" t="s">
        <v>280</v>
      </c>
      <c r="B141" s="5">
        <v>45604</v>
      </c>
      <c r="C141" s="3" t="s">
        <v>89</v>
      </c>
      <c r="D141" s="3" t="s">
        <v>90</v>
      </c>
      <c r="E141" s="3" t="s">
        <v>44</v>
      </c>
      <c r="F141" s="3" t="s">
        <v>45</v>
      </c>
      <c r="G141" s="3" t="s">
        <v>46</v>
      </c>
      <c r="H141" s="8">
        <v>2</v>
      </c>
      <c r="I141" s="11">
        <v>149.99</v>
      </c>
      <c r="J141" s="3" t="s">
        <v>26</v>
      </c>
      <c r="K141" s="3" t="s">
        <v>50</v>
      </c>
      <c r="L141" s="3" t="s">
        <v>27</v>
      </c>
      <c r="M141" s="5">
        <v>44848</v>
      </c>
      <c r="N141" s="5">
        <f t="shared" ca="1" si="2"/>
        <v>3</v>
      </c>
      <c r="O141" s="5">
        <f>EOMONTH(Dataset!B141,0)</f>
        <v>45626</v>
      </c>
      <c r="P141" s="11">
        <v>299.98</v>
      </c>
    </row>
    <row r="142" spans="1:16" ht="15.75" customHeight="1" x14ac:dyDescent="0.35">
      <c r="A142" s="3" t="s">
        <v>281</v>
      </c>
      <c r="B142" s="5">
        <v>45605</v>
      </c>
      <c r="C142" s="3" t="s">
        <v>185</v>
      </c>
      <c r="D142" s="3" t="s">
        <v>186</v>
      </c>
      <c r="E142" s="3" t="s">
        <v>17</v>
      </c>
      <c r="F142" s="3" t="s">
        <v>18</v>
      </c>
      <c r="G142" s="3" t="s">
        <v>19</v>
      </c>
      <c r="H142" s="8">
        <v>1</v>
      </c>
      <c r="I142" s="11">
        <v>249.99</v>
      </c>
      <c r="J142" s="3" t="s">
        <v>26</v>
      </c>
      <c r="K142" s="3" t="s">
        <v>40</v>
      </c>
      <c r="L142" s="3" t="s">
        <v>27</v>
      </c>
      <c r="M142" s="5">
        <v>44828</v>
      </c>
      <c r="N142" s="5">
        <f t="shared" ca="1" si="2"/>
        <v>3</v>
      </c>
      <c r="O142" s="5">
        <f>EOMONTH(Dataset!B142,0)</f>
        <v>45626</v>
      </c>
      <c r="P142" s="11">
        <v>249.99</v>
      </c>
    </row>
    <row r="143" spans="1:16" ht="15.75" customHeight="1" x14ac:dyDescent="0.35">
      <c r="A143" s="3" t="s">
        <v>282</v>
      </c>
      <c r="B143" s="5">
        <v>45607</v>
      </c>
      <c r="C143" s="3" t="s">
        <v>72</v>
      </c>
      <c r="D143" s="3" t="s">
        <v>73</v>
      </c>
      <c r="E143" s="3" t="s">
        <v>52</v>
      </c>
      <c r="F143" s="3" t="s">
        <v>53</v>
      </c>
      <c r="G143" s="3" t="s">
        <v>19</v>
      </c>
      <c r="H143" s="8">
        <v>3</v>
      </c>
      <c r="I143" s="11">
        <v>149.99</v>
      </c>
      <c r="J143" s="3" t="s">
        <v>20</v>
      </c>
      <c r="K143" s="3" t="s">
        <v>40</v>
      </c>
      <c r="L143" s="3" t="s">
        <v>22</v>
      </c>
      <c r="M143" s="5">
        <v>44769</v>
      </c>
      <c r="N143" s="5">
        <f t="shared" ca="1" si="2"/>
        <v>3</v>
      </c>
      <c r="O143" s="5">
        <f>EOMONTH(Dataset!B143,0)</f>
        <v>45626</v>
      </c>
      <c r="P143" s="11">
        <v>449.97</v>
      </c>
    </row>
    <row r="144" spans="1:16" ht="15.75" customHeight="1" x14ac:dyDescent="0.35">
      <c r="A144" s="3" t="s">
        <v>283</v>
      </c>
      <c r="B144" s="5">
        <v>45607</v>
      </c>
      <c r="C144" s="3" t="s">
        <v>15</v>
      </c>
      <c r="D144" s="3" t="s">
        <v>16</v>
      </c>
      <c r="E144" s="3" t="s">
        <v>31</v>
      </c>
      <c r="F144" s="3" t="s">
        <v>32</v>
      </c>
      <c r="G144" s="3" t="s">
        <v>33</v>
      </c>
      <c r="H144" s="8">
        <v>5</v>
      </c>
      <c r="I144" s="11">
        <v>59.99</v>
      </c>
      <c r="J144" s="3" t="s">
        <v>34</v>
      </c>
      <c r="K144" s="3" t="s">
        <v>50</v>
      </c>
      <c r="L144" s="3" t="s">
        <v>27</v>
      </c>
      <c r="M144" s="5">
        <v>44694</v>
      </c>
      <c r="N144" s="5">
        <f t="shared" ca="1" si="2"/>
        <v>4</v>
      </c>
      <c r="O144" s="5">
        <f>EOMONTH(Dataset!B144,0)</f>
        <v>45626</v>
      </c>
      <c r="P144" s="11">
        <v>299.95</v>
      </c>
    </row>
    <row r="145" spans="1:16" ht="15.75" customHeight="1" x14ac:dyDescent="0.35">
      <c r="A145" s="3" t="s">
        <v>284</v>
      </c>
      <c r="B145" s="5">
        <v>45607</v>
      </c>
      <c r="C145" s="3" t="s">
        <v>99</v>
      </c>
      <c r="D145" s="3" t="s">
        <v>100</v>
      </c>
      <c r="E145" s="3" t="s">
        <v>17</v>
      </c>
      <c r="F145" s="3" t="s">
        <v>18</v>
      </c>
      <c r="G145" s="3" t="s">
        <v>19</v>
      </c>
      <c r="H145" s="8">
        <v>4</v>
      </c>
      <c r="I145" s="11">
        <v>249.99</v>
      </c>
      <c r="J145" s="3" t="s">
        <v>26</v>
      </c>
      <c r="K145" s="3" t="s">
        <v>50</v>
      </c>
      <c r="L145" s="3" t="s">
        <v>36</v>
      </c>
      <c r="M145" s="5">
        <v>44659</v>
      </c>
      <c r="N145" s="5">
        <f t="shared" ca="1" si="2"/>
        <v>4</v>
      </c>
      <c r="O145" s="5">
        <f>EOMONTH(Dataset!B145,0)</f>
        <v>45626</v>
      </c>
      <c r="P145" s="11">
        <v>999.96</v>
      </c>
    </row>
    <row r="146" spans="1:16" ht="15.75" customHeight="1" x14ac:dyDescent="0.35">
      <c r="A146" s="3" t="s">
        <v>285</v>
      </c>
      <c r="B146" s="5">
        <v>45608</v>
      </c>
      <c r="C146" s="3" t="s">
        <v>154</v>
      </c>
      <c r="D146" s="3" t="s">
        <v>155</v>
      </c>
      <c r="E146" s="3" t="s">
        <v>44</v>
      </c>
      <c r="F146" s="3" t="s">
        <v>45</v>
      </c>
      <c r="G146" s="3" t="s">
        <v>46</v>
      </c>
      <c r="H146" s="8">
        <v>5</v>
      </c>
      <c r="I146" s="11">
        <v>149.99</v>
      </c>
      <c r="J146" s="3" t="s">
        <v>34</v>
      </c>
      <c r="K146" s="3" t="s">
        <v>21</v>
      </c>
      <c r="L146" s="3" t="s">
        <v>22</v>
      </c>
      <c r="M146" s="5">
        <v>44901</v>
      </c>
      <c r="N146" s="5">
        <f t="shared" ca="1" si="2"/>
        <v>3</v>
      </c>
      <c r="O146" s="5">
        <f>EOMONTH(Dataset!B146,0)</f>
        <v>45626</v>
      </c>
      <c r="P146" s="11">
        <v>749.95</v>
      </c>
    </row>
    <row r="147" spans="1:16" ht="15.75" customHeight="1" x14ac:dyDescent="0.35">
      <c r="A147" s="3" t="s">
        <v>286</v>
      </c>
      <c r="B147" s="5">
        <v>45608</v>
      </c>
      <c r="C147" s="3" t="s">
        <v>83</v>
      </c>
      <c r="D147" s="3" t="s">
        <v>84</v>
      </c>
      <c r="E147" s="3" t="s">
        <v>31</v>
      </c>
      <c r="F147" s="3" t="s">
        <v>32</v>
      </c>
      <c r="G147" s="3" t="s">
        <v>33</v>
      </c>
      <c r="H147" s="8">
        <v>3</v>
      </c>
      <c r="I147" s="11">
        <v>59.99</v>
      </c>
      <c r="J147" s="3" t="s">
        <v>57</v>
      </c>
      <c r="K147" s="3" t="s">
        <v>35</v>
      </c>
      <c r="L147" s="3" t="s">
        <v>36</v>
      </c>
      <c r="M147" s="5">
        <v>45260</v>
      </c>
      <c r="N147" s="5">
        <f t="shared" ca="1" si="2"/>
        <v>2</v>
      </c>
      <c r="O147" s="5">
        <f>EOMONTH(Dataset!B147,0)</f>
        <v>45626</v>
      </c>
      <c r="P147" s="11">
        <v>179.97</v>
      </c>
    </row>
    <row r="148" spans="1:16" ht="15.75" customHeight="1" x14ac:dyDescent="0.35">
      <c r="A148" s="3" t="s">
        <v>287</v>
      </c>
      <c r="B148" s="5">
        <v>45613</v>
      </c>
      <c r="C148" s="3" t="s">
        <v>234</v>
      </c>
      <c r="D148" s="3" t="s">
        <v>235</v>
      </c>
      <c r="E148" s="3" t="s">
        <v>44</v>
      </c>
      <c r="F148" s="3" t="s">
        <v>45</v>
      </c>
      <c r="G148" s="3" t="s">
        <v>46</v>
      </c>
      <c r="H148" s="8">
        <v>5</v>
      </c>
      <c r="I148" s="11">
        <v>149.99</v>
      </c>
      <c r="J148" s="3" t="s">
        <v>20</v>
      </c>
      <c r="K148" s="3" t="s">
        <v>40</v>
      </c>
      <c r="L148" s="3" t="s">
        <v>22</v>
      </c>
      <c r="M148" s="5">
        <v>44869</v>
      </c>
      <c r="N148" s="5">
        <f t="shared" ca="1" si="2"/>
        <v>3</v>
      </c>
      <c r="O148" s="5">
        <f>EOMONTH(Dataset!B148,0)</f>
        <v>45626</v>
      </c>
      <c r="P148" s="11">
        <v>749.95</v>
      </c>
    </row>
    <row r="149" spans="1:16" ht="15.75" customHeight="1" x14ac:dyDescent="0.35">
      <c r="A149" s="3" t="s">
        <v>288</v>
      </c>
      <c r="B149" s="5">
        <v>45613</v>
      </c>
      <c r="C149" s="3" t="s">
        <v>86</v>
      </c>
      <c r="D149" s="3" t="s">
        <v>87</v>
      </c>
      <c r="E149" s="3" t="s">
        <v>80</v>
      </c>
      <c r="F149" s="3" t="s">
        <v>81</v>
      </c>
      <c r="G149" s="3" t="s">
        <v>19</v>
      </c>
      <c r="H149" s="8">
        <v>2</v>
      </c>
      <c r="I149" s="11">
        <v>699.99</v>
      </c>
      <c r="J149" s="3" t="s">
        <v>34</v>
      </c>
      <c r="K149" s="3" t="s">
        <v>50</v>
      </c>
      <c r="L149" s="3" t="s">
        <v>36</v>
      </c>
      <c r="M149" s="5">
        <v>44770</v>
      </c>
      <c r="N149" s="5">
        <f t="shared" ca="1" si="2"/>
        <v>3</v>
      </c>
      <c r="O149" s="5">
        <f>EOMONTH(Dataset!B149,0)</f>
        <v>45626</v>
      </c>
      <c r="P149" s="11">
        <v>1399.98</v>
      </c>
    </row>
    <row r="150" spans="1:16" ht="15.75" customHeight="1" x14ac:dyDescent="0.35">
      <c r="A150" s="3" t="s">
        <v>289</v>
      </c>
      <c r="B150" s="5">
        <v>45617</v>
      </c>
      <c r="C150" s="3" t="s">
        <v>123</v>
      </c>
      <c r="D150" s="3" t="s">
        <v>124</v>
      </c>
      <c r="E150" s="3" t="s">
        <v>126</v>
      </c>
      <c r="F150" s="3" t="s">
        <v>127</v>
      </c>
      <c r="G150" s="3" t="s">
        <v>46</v>
      </c>
      <c r="H150" s="8">
        <v>4</v>
      </c>
      <c r="I150" s="11">
        <v>199.99</v>
      </c>
      <c r="J150" s="3" t="s">
        <v>57</v>
      </c>
      <c r="K150" s="3" t="s">
        <v>21</v>
      </c>
      <c r="L150" s="3" t="s">
        <v>27</v>
      </c>
      <c r="M150" s="5">
        <v>44427</v>
      </c>
      <c r="N150" s="5">
        <f t="shared" ca="1" si="2"/>
        <v>4</v>
      </c>
      <c r="O150" s="5">
        <f>EOMONTH(Dataset!B150,0)</f>
        <v>45626</v>
      </c>
      <c r="P150" s="11">
        <v>799.96</v>
      </c>
    </row>
    <row r="151" spans="1:16" ht="15.75" customHeight="1" x14ac:dyDescent="0.35">
      <c r="A151" s="3" t="s">
        <v>290</v>
      </c>
      <c r="B151" s="5">
        <v>45619</v>
      </c>
      <c r="C151" s="3" t="s">
        <v>192</v>
      </c>
      <c r="D151" s="3" t="s">
        <v>193</v>
      </c>
      <c r="E151" s="3" t="s">
        <v>31</v>
      </c>
      <c r="F151" s="3" t="s">
        <v>32</v>
      </c>
      <c r="G151" s="3" t="s">
        <v>33</v>
      </c>
      <c r="H151" s="8">
        <v>1</v>
      </c>
      <c r="I151" s="11">
        <v>59.99</v>
      </c>
      <c r="J151" s="3" t="s">
        <v>57</v>
      </c>
      <c r="K151" s="3" t="s">
        <v>50</v>
      </c>
      <c r="L151" s="3" t="s">
        <v>36</v>
      </c>
      <c r="M151" s="5">
        <v>44560</v>
      </c>
      <c r="N151" s="5">
        <f t="shared" ca="1" si="2"/>
        <v>4</v>
      </c>
      <c r="O151" s="5">
        <f>EOMONTH(Dataset!B151,0)</f>
        <v>45626</v>
      </c>
      <c r="P151" s="11">
        <v>59.99</v>
      </c>
    </row>
    <row r="152" spans="1:16" ht="15.75" customHeight="1" x14ac:dyDescent="0.35">
      <c r="A152" s="3" t="s">
        <v>291</v>
      </c>
      <c r="B152" s="5">
        <v>45619</v>
      </c>
      <c r="C152" s="3" t="s">
        <v>154</v>
      </c>
      <c r="D152" s="3" t="s">
        <v>155</v>
      </c>
      <c r="E152" s="3" t="s">
        <v>80</v>
      </c>
      <c r="F152" s="3" t="s">
        <v>81</v>
      </c>
      <c r="G152" s="3" t="s">
        <v>19</v>
      </c>
      <c r="H152" s="8">
        <v>3</v>
      </c>
      <c r="I152" s="11">
        <v>699.99</v>
      </c>
      <c r="J152" s="3" t="s">
        <v>34</v>
      </c>
      <c r="K152" s="3" t="s">
        <v>50</v>
      </c>
      <c r="L152" s="3" t="s">
        <v>36</v>
      </c>
      <c r="M152" s="5">
        <v>44583</v>
      </c>
      <c r="N152" s="5">
        <f t="shared" ca="1" si="2"/>
        <v>4</v>
      </c>
      <c r="O152" s="5">
        <f>EOMONTH(Dataset!B152,0)</f>
        <v>45626</v>
      </c>
      <c r="P152" s="11">
        <v>2099.9699999999998</v>
      </c>
    </row>
    <row r="153" spans="1:16" ht="15.75" customHeight="1" x14ac:dyDescent="0.35">
      <c r="A153" s="3" t="s">
        <v>292</v>
      </c>
      <c r="B153" s="5">
        <v>45622</v>
      </c>
      <c r="C153" s="3" t="s">
        <v>293</v>
      </c>
      <c r="D153" s="3" t="s">
        <v>294</v>
      </c>
      <c r="E153" s="3" t="s">
        <v>17</v>
      </c>
      <c r="F153" s="3" t="s">
        <v>18</v>
      </c>
      <c r="G153" s="3" t="s">
        <v>19</v>
      </c>
      <c r="H153" s="8">
        <v>5</v>
      </c>
      <c r="I153" s="11">
        <v>249.99</v>
      </c>
      <c r="J153" s="3" t="s">
        <v>26</v>
      </c>
      <c r="K153" s="3" t="s">
        <v>40</v>
      </c>
      <c r="L153" s="3" t="s">
        <v>22</v>
      </c>
      <c r="M153" s="5">
        <v>44873</v>
      </c>
      <c r="N153" s="5">
        <f t="shared" ca="1" si="2"/>
        <v>3</v>
      </c>
      <c r="O153" s="5">
        <f>EOMONTH(Dataset!B153,0)</f>
        <v>45626</v>
      </c>
      <c r="P153" s="11">
        <v>1249.95</v>
      </c>
    </row>
    <row r="154" spans="1:16" ht="15.75" customHeight="1" x14ac:dyDescent="0.35">
      <c r="A154" s="3" t="s">
        <v>295</v>
      </c>
      <c r="B154" s="5">
        <v>45623</v>
      </c>
      <c r="C154" s="3" t="s">
        <v>112</v>
      </c>
      <c r="D154" s="3" t="s">
        <v>113</v>
      </c>
      <c r="E154" s="3" t="s">
        <v>44</v>
      </c>
      <c r="F154" s="3" t="s">
        <v>45</v>
      </c>
      <c r="G154" s="3" t="s">
        <v>46</v>
      </c>
      <c r="H154" s="8">
        <v>2</v>
      </c>
      <c r="I154" s="11">
        <v>149.99</v>
      </c>
      <c r="J154" s="3" t="s">
        <v>20</v>
      </c>
      <c r="K154" s="3" t="s">
        <v>35</v>
      </c>
      <c r="L154" s="3" t="s">
        <v>36</v>
      </c>
      <c r="M154" s="5">
        <v>45101</v>
      </c>
      <c r="N154" s="5">
        <f t="shared" ca="1" si="2"/>
        <v>2</v>
      </c>
      <c r="O154" s="5">
        <f>EOMONTH(Dataset!B154,0)</f>
        <v>45626</v>
      </c>
      <c r="P154" s="11">
        <v>299.98</v>
      </c>
    </row>
    <row r="155" spans="1:16" ht="15.75" customHeight="1" x14ac:dyDescent="0.35">
      <c r="A155" s="3" t="s">
        <v>296</v>
      </c>
      <c r="B155" s="5">
        <v>45627</v>
      </c>
      <c r="C155" s="3" t="s">
        <v>29</v>
      </c>
      <c r="D155" s="3" t="s">
        <v>30</v>
      </c>
      <c r="E155" s="3" t="s">
        <v>105</v>
      </c>
      <c r="F155" s="3" t="s">
        <v>106</v>
      </c>
      <c r="G155" s="3" t="s">
        <v>46</v>
      </c>
      <c r="H155" s="8">
        <v>3</v>
      </c>
      <c r="I155" s="11">
        <v>299.99</v>
      </c>
      <c r="J155" s="3" t="s">
        <v>20</v>
      </c>
      <c r="K155" s="3" t="s">
        <v>35</v>
      </c>
      <c r="L155" s="3" t="s">
        <v>27</v>
      </c>
      <c r="M155" s="5">
        <v>44659</v>
      </c>
      <c r="N155" s="5">
        <f t="shared" ca="1" si="2"/>
        <v>4</v>
      </c>
      <c r="O155" s="5">
        <f>EOMONTH(Dataset!B155,0)</f>
        <v>45657</v>
      </c>
      <c r="P155" s="11">
        <v>899.97</v>
      </c>
    </row>
    <row r="156" spans="1:16" ht="15.75" customHeight="1" x14ac:dyDescent="0.35">
      <c r="A156" s="3" t="s">
        <v>297</v>
      </c>
      <c r="B156" s="5">
        <v>45627</v>
      </c>
      <c r="C156" s="3" t="s">
        <v>55</v>
      </c>
      <c r="D156" s="3" t="s">
        <v>56</v>
      </c>
      <c r="E156" s="3" t="s">
        <v>17</v>
      </c>
      <c r="F156" s="3" t="s">
        <v>18</v>
      </c>
      <c r="G156" s="3" t="s">
        <v>19</v>
      </c>
      <c r="H156" s="8">
        <v>5</v>
      </c>
      <c r="I156" s="11">
        <v>249.99</v>
      </c>
      <c r="J156" s="3" t="s">
        <v>20</v>
      </c>
      <c r="K156" s="3" t="s">
        <v>21</v>
      </c>
      <c r="L156" s="3" t="s">
        <v>27</v>
      </c>
      <c r="M156" s="5">
        <v>44485</v>
      </c>
      <c r="N156" s="5">
        <f t="shared" ca="1" si="2"/>
        <v>4</v>
      </c>
      <c r="O156" s="5">
        <f>EOMONTH(Dataset!B156,0)</f>
        <v>45657</v>
      </c>
      <c r="P156" s="11">
        <v>1249.95</v>
      </c>
    </row>
    <row r="157" spans="1:16" ht="15.75" customHeight="1" x14ac:dyDescent="0.35">
      <c r="A157" s="3" t="s">
        <v>298</v>
      </c>
      <c r="B157" s="5">
        <v>45627</v>
      </c>
      <c r="C157" s="3" t="s">
        <v>24</v>
      </c>
      <c r="D157" s="3" t="s">
        <v>25</v>
      </c>
      <c r="E157" s="3" t="s">
        <v>52</v>
      </c>
      <c r="F157" s="3" t="s">
        <v>53</v>
      </c>
      <c r="G157" s="3" t="s">
        <v>19</v>
      </c>
      <c r="H157" s="8">
        <v>2</v>
      </c>
      <c r="I157" s="11">
        <v>149.99</v>
      </c>
      <c r="J157" s="3" t="s">
        <v>20</v>
      </c>
      <c r="K157" s="3" t="s">
        <v>35</v>
      </c>
      <c r="L157" s="3" t="s">
        <v>27</v>
      </c>
      <c r="M157" s="5">
        <v>44475</v>
      </c>
      <c r="N157" s="5">
        <f t="shared" ca="1" si="2"/>
        <v>4</v>
      </c>
      <c r="O157" s="5">
        <f>EOMONTH(Dataset!B157,0)</f>
        <v>45657</v>
      </c>
      <c r="P157" s="11">
        <v>299.98</v>
      </c>
    </row>
    <row r="158" spans="1:16" ht="15.75" customHeight="1" x14ac:dyDescent="0.35">
      <c r="A158" s="3" t="s">
        <v>299</v>
      </c>
      <c r="B158" s="5">
        <v>45627</v>
      </c>
      <c r="C158" s="3" t="s">
        <v>86</v>
      </c>
      <c r="D158" s="3" t="s">
        <v>87</v>
      </c>
      <c r="E158" s="3" t="s">
        <v>80</v>
      </c>
      <c r="F158" s="3" t="s">
        <v>81</v>
      </c>
      <c r="G158" s="3" t="s">
        <v>19</v>
      </c>
      <c r="H158" s="8">
        <v>5</v>
      </c>
      <c r="I158" s="11">
        <v>699.99</v>
      </c>
      <c r="J158" s="3" t="s">
        <v>57</v>
      </c>
      <c r="K158" s="3" t="s">
        <v>50</v>
      </c>
      <c r="L158" s="3" t="s">
        <v>36</v>
      </c>
      <c r="M158" s="5">
        <v>44944</v>
      </c>
      <c r="N158" s="5">
        <f t="shared" ca="1" si="2"/>
        <v>3</v>
      </c>
      <c r="O158" s="5">
        <f>EOMONTH(Dataset!B158,0)</f>
        <v>45657</v>
      </c>
      <c r="P158" s="11">
        <v>3499.95</v>
      </c>
    </row>
    <row r="159" spans="1:16" ht="15.75" customHeight="1" x14ac:dyDescent="0.35">
      <c r="A159" s="3" t="s">
        <v>300</v>
      </c>
      <c r="B159" s="5">
        <v>45629</v>
      </c>
      <c r="C159" s="3" t="s">
        <v>252</v>
      </c>
      <c r="D159" s="3" t="s">
        <v>253</v>
      </c>
      <c r="E159" s="3" t="s">
        <v>17</v>
      </c>
      <c r="F159" s="3" t="s">
        <v>18</v>
      </c>
      <c r="G159" s="3" t="s">
        <v>19</v>
      </c>
      <c r="H159" s="8">
        <v>4</v>
      </c>
      <c r="I159" s="11">
        <v>249.99</v>
      </c>
      <c r="J159" s="3" t="s">
        <v>34</v>
      </c>
      <c r="K159" s="3" t="s">
        <v>63</v>
      </c>
      <c r="L159" s="3" t="s">
        <v>27</v>
      </c>
      <c r="M159" s="5">
        <v>45098</v>
      </c>
      <c r="N159" s="5">
        <f t="shared" ca="1" si="2"/>
        <v>2</v>
      </c>
      <c r="O159" s="5">
        <f>EOMONTH(Dataset!B159,0)</f>
        <v>45657</v>
      </c>
      <c r="P159" s="11">
        <v>999.96</v>
      </c>
    </row>
    <row r="160" spans="1:16" ht="15.75" customHeight="1" x14ac:dyDescent="0.35">
      <c r="A160" s="3" t="s">
        <v>301</v>
      </c>
      <c r="B160" s="5">
        <v>45630</v>
      </c>
      <c r="C160" s="3" t="s">
        <v>48</v>
      </c>
      <c r="D160" s="3" t="s">
        <v>49</v>
      </c>
      <c r="E160" s="3" t="s">
        <v>80</v>
      </c>
      <c r="F160" s="3" t="s">
        <v>81</v>
      </c>
      <c r="G160" s="3" t="s">
        <v>19</v>
      </c>
      <c r="H160" s="8">
        <v>4</v>
      </c>
      <c r="I160" s="11">
        <v>699.99</v>
      </c>
      <c r="J160" s="3" t="s">
        <v>26</v>
      </c>
      <c r="K160" s="3" t="s">
        <v>40</v>
      </c>
      <c r="L160" s="3" t="s">
        <v>27</v>
      </c>
      <c r="M160" s="5">
        <v>44703</v>
      </c>
      <c r="N160" s="5">
        <f t="shared" ca="1" si="2"/>
        <v>4</v>
      </c>
      <c r="O160" s="5">
        <f>EOMONTH(Dataset!B160,0)</f>
        <v>45657</v>
      </c>
      <c r="P160" s="11">
        <v>2799.96</v>
      </c>
    </row>
    <row r="161" spans="1:16" ht="15.75" customHeight="1" x14ac:dyDescent="0.35">
      <c r="A161" s="3" t="s">
        <v>302</v>
      </c>
      <c r="B161" s="5">
        <v>45635</v>
      </c>
      <c r="C161" s="3" t="s">
        <v>108</v>
      </c>
      <c r="D161" s="3" t="s">
        <v>109</v>
      </c>
      <c r="E161" s="3" t="s">
        <v>17</v>
      </c>
      <c r="F161" s="3" t="s">
        <v>18</v>
      </c>
      <c r="G161" s="3" t="s">
        <v>19</v>
      </c>
      <c r="H161" s="8">
        <v>2</v>
      </c>
      <c r="I161" s="11">
        <v>249.99</v>
      </c>
      <c r="J161" s="3" t="s">
        <v>26</v>
      </c>
      <c r="K161" s="3" t="s">
        <v>21</v>
      </c>
      <c r="L161" s="3" t="s">
        <v>27</v>
      </c>
      <c r="M161" s="5">
        <v>44396</v>
      </c>
      <c r="N161" s="5">
        <f t="shared" ca="1" si="2"/>
        <v>4</v>
      </c>
      <c r="O161" s="5">
        <f>EOMONTH(Dataset!B161,0)</f>
        <v>45657</v>
      </c>
      <c r="P161" s="11">
        <v>499.98</v>
      </c>
    </row>
    <row r="162" spans="1:16" ht="15.75" customHeight="1" x14ac:dyDescent="0.35">
      <c r="A162" s="3" t="s">
        <v>303</v>
      </c>
      <c r="B162" s="5">
        <v>45635</v>
      </c>
      <c r="C162" s="3" t="s">
        <v>304</v>
      </c>
      <c r="D162" s="3" t="s">
        <v>305</v>
      </c>
      <c r="E162" s="3" t="s">
        <v>31</v>
      </c>
      <c r="F162" s="3" t="s">
        <v>32</v>
      </c>
      <c r="G162" s="3" t="s">
        <v>33</v>
      </c>
      <c r="H162" s="8">
        <v>3</v>
      </c>
      <c r="I162" s="11">
        <v>59.99</v>
      </c>
      <c r="J162" s="3" t="s">
        <v>20</v>
      </c>
      <c r="K162" s="3" t="s">
        <v>21</v>
      </c>
      <c r="L162" s="3" t="s">
        <v>27</v>
      </c>
      <c r="M162" s="5">
        <v>45052</v>
      </c>
      <c r="N162" s="5">
        <f t="shared" ca="1" si="2"/>
        <v>3</v>
      </c>
      <c r="O162" s="5">
        <f>EOMONTH(Dataset!B162,0)</f>
        <v>45657</v>
      </c>
      <c r="P162" s="11">
        <v>179.97</v>
      </c>
    </row>
    <row r="163" spans="1:16" ht="15.75" customHeight="1" x14ac:dyDescent="0.35">
      <c r="A163" s="3" t="s">
        <v>306</v>
      </c>
      <c r="B163" s="5">
        <v>45635</v>
      </c>
      <c r="C163" s="3" t="s">
        <v>141</v>
      </c>
      <c r="D163" s="3" t="s">
        <v>142</v>
      </c>
      <c r="E163" s="3" t="s">
        <v>114</v>
      </c>
      <c r="F163" s="3" t="s">
        <v>115</v>
      </c>
      <c r="G163" s="3" t="s">
        <v>33</v>
      </c>
      <c r="H163" s="8">
        <v>4</v>
      </c>
      <c r="I163" s="11">
        <v>79.989999999999995</v>
      </c>
      <c r="J163" s="3" t="s">
        <v>57</v>
      </c>
      <c r="K163" s="3" t="s">
        <v>63</v>
      </c>
      <c r="L163" s="3" t="s">
        <v>36</v>
      </c>
      <c r="M163" s="5">
        <v>44921</v>
      </c>
      <c r="N163" s="5">
        <f t="shared" ca="1" si="2"/>
        <v>3</v>
      </c>
      <c r="O163" s="5">
        <f>EOMONTH(Dataset!B163,0)</f>
        <v>45657</v>
      </c>
      <c r="P163" s="11">
        <v>319.95999999999998</v>
      </c>
    </row>
    <row r="164" spans="1:16" ht="15.75" customHeight="1" x14ac:dyDescent="0.35">
      <c r="A164" s="3" t="s">
        <v>307</v>
      </c>
      <c r="B164" s="5">
        <v>45636</v>
      </c>
      <c r="C164" s="3" t="s">
        <v>120</v>
      </c>
      <c r="D164" s="3" t="s">
        <v>121</v>
      </c>
      <c r="E164" s="3" t="s">
        <v>114</v>
      </c>
      <c r="F164" s="3" t="s">
        <v>115</v>
      </c>
      <c r="G164" s="3" t="s">
        <v>33</v>
      </c>
      <c r="H164" s="8">
        <v>3</v>
      </c>
      <c r="I164" s="11">
        <v>79.989999999999995</v>
      </c>
      <c r="J164" s="3" t="s">
        <v>57</v>
      </c>
      <c r="K164" s="3" t="s">
        <v>63</v>
      </c>
      <c r="L164" s="3" t="s">
        <v>36</v>
      </c>
      <c r="M164" s="5">
        <v>44779</v>
      </c>
      <c r="N164" s="5">
        <f t="shared" ca="1" si="2"/>
        <v>3</v>
      </c>
      <c r="O164" s="5">
        <f>EOMONTH(Dataset!B164,0)</f>
        <v>45657</v>
      </c>
      <c r="P164" s="11">
        <v>239.97</v>
      </c>
    </row>
    <row r="165" spans="1:16" ht="15.75" customHeight="1" x14ac:dyDescent="0.35">
      <c r="A165" s="3" t="s">
        <v>308</v>
      </c>
      <c r="B165" s="5">
        <v>45638</v>
      </c>
      <c r="C165" s="3" t="s">
        <v>72</v>
      </c>
      <c r="D165" s="3" t="s">
        <v>73</v>
      </c>
      <c r="E165" s="3" t="s">
        <v>61</v>
      </c>
      <c r="F165" s="3" t="s">
        <v>62</v>
      </c>
      <c r="G165" s="3" t="s">
        <v>19</v>
      </c>
      <c r="H165" s="8">
        <v>2</v>
      </c>
      <c r="I165" s="11">
        <v>899.99</v>
      </c>
      <c r="J165" s="3" t="s">
        <v>20</v>
      </c>
      <c r="K165" s="3" t="s">
        <v>40</v>
      </c>
      <c r="L165" s="3" t="s">
        <v>22</v>
      </c>
      <c r="M165" s="5">
        <v>44406</v>
      </c>
      <c r="N165" s="5">
        <f t="shared" ca="1" si="2"/>
        <v>4</v>
      </c>
      <c r="O165" s="5">
        <f>EOMONTH(Dataset!B165,0)</f>
        <v>45657</v>
      </c>
      <c r="P165" s="11">
        <v>1799.98</v>
      </c>
    </row>
    <row r="166" spans="1:16" ht="15.75" customHeight="1" x14ac:dyDescent="0.35">
      <c r="A166" s="3" t="s">
        <v>309</v>
      </c>
      <c r="B166" s="5">
        <v>45641</v>
      </c>
      <c r="C166" s="3" t="s">
        <v>182</v>
      </c>
      <c r="D166" s="3" t="s">
        <v>183</v>
      </c>
      <c r="E166" s="3" t="s">
        <v>44</v>
      </c>
      <c r="F166" s="3" t="s">
        <v>45</v>
      </c>
      <c r="G166" s="3" t="s">
        <v>46</v>
      </c>
      <c r="H166" s="8">
        <v>1</v>
      </c>
      <c r="I166" s="11">
        <v>149.99</v>
      </c>
      <c r="J166" s="3" t="s">
        <v>57</v>
      </c>
      <c r="K166" s="3" t="s">
        <v>63</v>
      </c>
      <c r="L166" s="3" t="s">
        <v>36</v>
      </c>
      <c r="M166" s="5">
        <v>45200</v>
      </c>
      <c r="N166" s="5">
        <f t="shared" ca="1" si="2"/>
        <v>2</v>
      </c>
      <c r="O166" s="5">
        <f>EOMONTH(Dataset!B166,0)</f>
        <v>45657</v>
      </c>
      <c r="P166" s="11">
        <v>149.99</v>
      </c>
    </row>
    <row r="167" spans="1:16" ht="15.75" customHeight="1" x14ac:dyDescent="0.35">
      <c r="A167" s="3" t="s">
        <v>310</v>
      </c>
      <c r="B167" s="5">
        <v>45641</v>
      </c>
      <c r="C167" s="3" t="s">
        <v>138</v>
      </c>
      <c r="D167" s="3" t="s">
        <v>139</v>
      </c>
      <c r="E167" s="3" t="s">
        <v>105</v>
      </c>
      <c r="F167" s="3" t="s">
        <v>106</v>
      </c>
      <c r="G167" s="3" t="s">
        <v>46</v>
      </c>
      <c r="H167" s="8">
        <v>2</v>
      </c>
      <c r="I167" s="11">
        <v>299.99</v>
      </c>
      <c r="J167" s="3" t="s">
        <v>20</v>
      </c>
      <c r="K167" s="3" t="s">
        <v>63</v>
      </c>
      <c r="L167" s="3" t="s">
        <v>27</v>
      </c>
      <c r="M167" s="5">
        <v>44724</v>
      </c>
      <c r="N167" s="5">
        <f t="shared" ca="1" si="2"/>
        <v>3</v>
      </c>
      <c r="O167" s="5">
        <f>EOMONTH(Dataset!B167,0)</f>
        <v>45657</v>
      </c>
      <c r="P167" s="11">
        <v>599.98</v>
      </c>
    </row>
    <row r="168" spans="1:16" ht="15.75" customHeight="1" x14ac:dyDescent="0.35">
      <c r="A168" s="3" t="s">
        <v>311</v>
      </c>
      <c r="B168" s="5">
        <v>45644</v>
      </c>
      <c r="C168" s="3" t="s">
        <v>132</v>
      </c>
      <c r="D168" s="3" t="s">
        <v>133</v>
      </c>
      <c r="E168" s="3" t="s">
        <v>31</v>
      </c>
      <c r="F168" s="3" t="s">
        <v>32</v>
      </c>
      <c r="G168" s="3" t="s">
        <v>33</v>
      </c>
      <c r="H168" s="8">
        <v>2</v>
      </c>
      <c r="I168" s="11">
        <v>59.99</v>
      </c>
      <c r="J168" s="3" t="s">
        <v>20</v>
      </c>
      <c r="K168" s="3" t="s">
        <v>50</v>
      </c>
      <c r="L168" s="3" t="s">
        <v>22</v>
      </c>
      <c r="M168" s="5">
        <v>45191</v>
      </c>
      <c r="N168" s="5">
        <f t="shared" ca="1" si="2"/>
        <v>2</v>
      </c>
      <c r="O168" s="5">
        <f>EOMONTH(Dataset!B168,0)</f>
        <v>45657</v>
      </c>
      <c r="P168" s="11">
        <v>119.98</v>
      </c>
    </row>
    <row r="169" spans="1:16" ht="15.75" customHeight="1" x14ac:dyDescent="0.35">
      <c r="A169" s="3" t="s">
        <v>312</v>
      </c>
      <c r="B169" s="5">
        <v>45645</v>
      </c>
      <c r="C169" s="3" t="s">
        <v>182</v>
      </c>
      <c r="D169" s="3" t="s">
        <v>183</v>
      </c>
      <c r="E169" s="3" t="s">
        <v>117</v>
      </c>
      <c r="F169" s="3" t="s">
        <v>118</v>
      </c>
      <c r="G169" s="3" t="s">
        <v>19</v>
      </c>
      <c r="H169" s="8">
        <v>1</v>
      </c>
      <c r="I169" s="11">
        <v>89.99</v>
      </c>
      <c r="J169" s="3" t="s">
        <v>57</v>
      </c>
      <c r="K169" s="3" t="s">
        <v>21</v>
      </c>
      <c r="L169" s="3" t="s">
        <v>36</v>
      </c>
      <c r="M169" s="5">
        <v>44760</v>
      </c>
      <c r="N169" s="5">
        <f t="shared" ca="1" si="2"/>
        <v>3</v>
      </c>
      <c r="O169" s="5">
        <f>EOMONTH(Dataset!B169,0)</f>
        <v>45657</v>
      </c>
      <c r="P169" s="11">
        <v>89.99</v>
      </c>
    </row>
    <row r="170" spans="1:16" ht="15.75" customHeight="1" x14ac:dyDescent="0.35">
      <c r="A170" s="3" t="s">
        <v>313</v>
      </c>
      <c r="B170" s="5">
        <v>45645</v>
      </c>
      <c r="C170" s="3" t="s">
        <v>147</v>
      </c>
      <c r="D170" s="3" t="s">
        <v>148</v>
      </c>
      <c r="E170" s="3" t="s">
        <v>61</v>
      </c>
      <c r="F170" s="3" t="s">
        <v>62</v>
      </c>
      <c r="G170" s="3" t="s">
        <v>19</v>
      </c>
      <c r="H170" s="8">
        <v>5</v>
      </c>
      <c r="I170" s="11">
        <v>899.99</v>
      </c>
      <c r="J170" s="3" t="s">
        <v>57</v>
      </c>
      <c r="K170" s="3" t="s">
        <v>63</v>
      </c>
      <c r="L170" s="3" t="s">
        <v>36</v>
      </c>
      <c r="M170" s="5">
        <v>44625</v>
      </c>
      <c r="N170" s="5">
        <f t="shared" ca="1" si="2"/>
        <v>4</v>
      </c>
      <c r="O170" s="5">
        <f>EOMONTH(Dataset!B170,0)</f>
        <v>45657</v>
      </c>
      <c r="P170" s="11">
        <v>4499.95</v>
      </c>
    </row>
    <row r="171" spans="1:16" ht="15.75" customHeight="1" x14ac:dyDescent="0.35">
      <c r="A171" s="3" t="s">
        <v>314</v>
      </c>
      <c r="B171" s="5">
        <v>45646</v>
      </c>
      <c r="C171" s="3" t="s">
        <v>42</v>
      </c>
      <c r="D171" s="3" t="s">
        <v>43</v>
      </c>
      <c r="E171" s="3" t="s">
        <v>44</v>
      </c>
      <c r="F171" s="3" t="s">
        <v>45</v>
      </c>
      <c r="G171" s="3" t="s">
        <v>46</v>
      </c>
      <c r="H171" s="8">
        <v>2</v>
      </c>
      <c r="I171" s="11">
        <v>149.99</v>
      </c>
      <c r="J171" s="3" t="s">
        <v>20</v>
      </c>
      <c r="K171" s="3" t="s">
        <v>35</v>
      </c>
      <c r="L171" s="3" t="s">
        <v>22</v>
      </c>
      <c r="M171" s="5">
        <v>45239</v>
      </c>
      <c r="N171" s="5">
        <f t="shared" ca="1" si="2"/>
        <v>2</v>
      </c>
      <c r="O171" s="5">
        <f>EOMONTH(Dataset!B171,0)</f>
        <v>45657</v>
      </c>
      <c r="P171" s="11">
        <v>299.98</v>
      </c>
    </row>
    <row r="172" spans="1:16" ht="15.75" customHeight="1" x14ac:dyDescent="0.35">
      <c r="A172" s="3" t="s">
        <v>315</v>
      </c>
      <c r="B172" s="5">
        <v>45648</v>
      </c>
      <c r="C172" s="3" t="s">
        <v>112</v>
      </c>
      <c r="D172" s="3" t="s">
        <v>113</v>
      </c>
      <c r="E172" s="3" t="s">
        <v>52</v>
      </c>
      <c r="F172" s="3" t="s">
        <v>53</v>
      </c>
      <c r="G172" s="3" t="s">
        <v>19</v>
      </c>
      <c r="H172" s="8">
        <v>2</v>
      </c>
      <c r="I172" s="11">
        <v>149.99</v>
      </c>
      <c r="J172" s="3" t="s">
        <v>57</v>
      </c>
      <c r="K172" s="3" t="s">
        <v>50</v>
      </c>
      <c r="L172" s="3" t="s">
        <v>27</v>
      </c>
      <c r="M172" s="5">
        <v>45280</v>
      </c>
      <c r="N172" s="5">
        <f t="shared" ca="1" si="2"/>
        <v>2</v>
      </c>
      <c r="O172" s="5">
        <f>EOMONTH(Dataset!B172,0)</f>
        <v>45657</v>
      </c>
      <c r="P172" s="11">
        <v>299.98</v>
      </c>
    </row>
    <row r="173" spans="1:16" ht="15.75" customHeight="1" x14ac:dyDescent="0.35">
      <c r="A173" s="3" t="s">
        <v>316</v>
      </c>
      <c r="B173" s="5">
        <v>45648</v>
      </c>
      <c r="C173" s="3" t="s">
        <v>182</v>
      </c>
      <c r="D173" s="3" t="s">
        <v>183</v>
      </c>
      <c r="E173" s="3" t="s">
        <v>44</v>
      </c>
      <c r="F173" s="3" t="s">
        <v>45</v>
      </c>
      <c r="G173" s="3" t="s">
        <v>46</v>
      </c>
      <c r="H173" s="8">
        <v>3</v>
      </c>
      <c r="I173" s="11">
        <v>149.99</v>
      </c>
      <c r="J173" s="3" t="s">
        <v>57</v>
      </c>
      <c r="K173" s="3" t="s">
        <v>40</v>
      </c>
      <c r="L173" s="3" t="s">
        <v>36</v>
      </c>
      <c r="M173" s="5">
        <v>44522</v>
      </c>
      <c r="N173" s="5">
        <f t="shared" ca="1" si="2"/>
        <v>4</v>
      </c>
      <c r="O173" s="5">
        <f>EOMONTH(Dataset!B173,0)</f>
        <v>45657</v>
      </c>
      <c r="P173" s="11">
        <v>449.97</v>
      </c>
    </row>
    <row r="174" spans="1:16" ht="15.75" customHeight="1" x14ac:dyDescent="0.35">
      <c r="A174" s="3" t="s">
        <v>317</v>
      </c>
      <c r="B174" s="5">
        <v>45649</v>
      </c>
      <c r="C174" s="3" t="s">
        <v>29</v>
      </c>
      <c r="D174" s="3" t="s">
        <v>30</v>
      </c>
      <c r="E174" s="3" t="s">
        <v>105</v>
      </c>
      <c r="F174" s="3" t="s">
        <v>106</v>
      </c>
      <c r="G174" s="3" t="s">
        <v>46</v>
      </c>
      <c r="H174" s="8">
        <v>2</v>
      </c>
      <c r="I174" s="11">
        <v>299.99</v>
      </c>
      <c r="J174" s="3" t="s">
        <v>34</v>
      </c>
      <c r="K174" s="3" t="s">
        <v>35</v>
      </c>
      <c r="L174" s="3" t="s">
        <v>22</v>
      </c>
      <c r="M174" s="5">
        <v>44721</v>
      </c>
      <c r="N174" s="5">
        <f t="shared" ca="1" si="2"/>
        <v>3</v>
      </c>
      <c r="O174" s="5">
        <f>EOMONTH(Dataset!B174,0)</f>
        <v>45657</v>
      </c>
      <c r="P174" s="11">
        <v>599.98</v>
      </c>
    </row>
    <row r="175" spans="1:16" ht="15.75" customHeight="1" x14ac:dyDescent="0.35">
      <c r="A175" s="3" t="s">
        <v>318</v>
      </c>
      <c r="B175" s="5">
        <v>45654</v>
      </c>
      <c r="C175" s="3" t="s">
        <v>42</v>
      </c>
      <c r="D175" s="3" t="s">
        <v>43</v>
      </c>
      <c r="E175" s="3" t="s">
        <v>105</v>
      </c>
      <c r="F175" s="3" t="s">
        <v>106</v>
      </c>
      <c r="G175" s="3" t="s">
        <v>46</v>
      </c>
      <c r="H175" s="8">
        <v>2</v>
      </c>
      <c r="I175" s="11">
        <v>299.99</v>
      </c>
      <c r="J175" s="3" t="s">
        <v>20</v>
      </c>
      <c r="K175" s="3" t="s">
        <v>50</v>
      </c>
      <c r="L175" s="3" t="s">
        <v>22</v>
      </c>
      <c r="M175" s="5">
        <v>44771</v>
      </c>
      <c r="N175" s="5">
        <f t="shared" ca="1" si="2"/>
        <v>3</v>
      </c>
      <c r="O175" s="5">
        <f>EOMONTH(Dataset!B175,0)</f>
        <v>45657</v>
      </c>
      <c r="P175" s="11">
        <v>599.98</v>
      </c>
    </row>
    <row r="176" spans="1:16" ht="15.75" customHeight="1" x14ac:dyDescent="0.35">
      <c r="A176" s="3" t="s">
        <v>319</v>
      </c>
      <c r="B176" s="5">
        <v>45654</v>
      </c>
      <c r="C176" s="3" t="s">
        <v>120</v>
      </c>
      <c r="D176" s="3" t="s">
        <v>121</v>
      </c>
      <c r="E176" s="3" t="s">
        <v>126</v>
      </c>
      <c r="F176" s="3" t="s">
        <v>127</v>
      </c>
      <c r="G176" s="3" t="s">
        <v>46</v>
      </c>
      <c r="H176" s="8">
        <v>4</v>
      </c>
      <c r="I176" s="11">
        <v>199.99</v>
      </c>
      <c r="J176" s="3" t="s">
        <v>26</v>
      </c>
      <c r="K176" s="3" t="s">
        <v>21</v>
      </c>
      <c r="L176" s="3" t="s">
        <v>22</v>
      </c>
      <c r="M176" s="5">
        <v>44523</v>
      </c>
      <c r="N176" s="5">
        <f t="shared" ca="1" si="2"/>
        <v>4</v>
      </c>
      <c r="O176" s="5">
        <f>EOMONTH(Dataset!B176,0)</f>
        <v>45657</v>
      </c>
      <c r="P176" s="11">
        <v>799.96</v>
      </c>
    </row>
    <row r="177" spans="1:16" ht="15.75" customHeight="1" x14ac:dyDescent="0.35">
      <c r="A177" s="3" t="s">
        <v>320</v>
      </c>
      <c r="B177" s="5">
        <v>45655</v>
      </c>
      <c r="C177" s="3" t="s">
        <v>59</v>
      </c>
      <c r="D177" s="3" t="s">
        <v>60</v>
      </c>
      <c r="E177" s="3" t="s">
        <v>117</v>
      </c>
      <c r="F177" s="3" t="s">
        <v>118</v>
      </c>
      <c r="G177" s="3" t="s">
        <v>19</v>
      </c>
      <c r="H177" s="8">
        <v>1</v>
      </c>
      <c r="I177" s="11">
        <v>89.99</v>
      </c>
      <c r="J177" s="3" t="s">
        <v>26</v>
      </c>
      <c r="K177" s="3" t="s">
        <v>35</v>
      </c>
      <c r="L177" s="3" t="s">
        <v>27</v>
      </c>
      <c r="M177" s="5">
        <v>44591</v>
      </c>
      <c r="N177" s="5">
        <f t="shared" ca="1" si="2"/>
        <v>4</v>
      </c>
      <c r="O177" s="5">
        <f>EOMONTH(Dataset!B177,0)</f>
        <v>45657</v>
      </c>
      <c r="P177" s="11">
        <v>89.99</v>
      </c>
    </row>
    <row r="178" spans="1:16" ht="15.75" customHeight="1" x14ac:dyDescent="0.35">
      <c r="A178" s="3" t="s">
        <v>321</v>
      </c>
      <c r="B178" s="5">
        <v>45655</v>
      </c>
      <c r="C178" s="3" t="s">
        <v>108</v>
      </c>
      <c r="D178" s="3" t="s">
        <v>109</v>
      </c>
      <c r="E178" s="3" t="s">
        <v>44</v>
      </c>
      <c r="F178" s="3" t="s">
        <v>45</v>
      </c>
      <c r="G178" s="3" t="s">
        <v>46</v>
      </c>
      <c r="H178" s="8">
        <v>5</v>
      </c>
      <c r="I178" s="11">
        <v>149.99</v>
      </c>
      <c r="J178" s="3" t="s">
        <v>20</v>
      </c>
      <c r="K178" s="3" t="s">
        <v>21</v>
      </c>
      <c r="L178" s="3" t="s">
        <v>27</v>
      </c>
      <c r="M178" s="5">
        <v>45347</v>
      </c>
      <c r="N178" s="5">
        <f t="shared" ca="1" si="2"/>
        <v>2</v>
      </c>
      <c r="O178" s="5">
        <f>EOMONTH(Dataset!B178,0)</f>
        <v>45657</v>
      </c>
      <c r="P178" s="11">
        <v>749.95</v>
      </c>
    </row>
    <row r="179" spans="1:16" ht="15.75" customHeight="1" x14ac:dyDescent="0.35">
      <c r="A179" s="3" t="s">
        <v>322</v>
      </c>
      <c r="B179" s="5">
        <v>45657</v>
      </c>
      <c r="C179" s="3" t="s">
        <v>86</v>
      </c>
      <c r="D179" s="3" t="s">
        <v>87</v>
      </c>
      <c r="E179" s="3" t="s">
        <v>61</v>
      </c>
      <c r="F179" s="3" t="s">
        <v>62</v>
      </c>
      <c r="G179" s="3" t="s">
        <v>19</v>
      </c>
      <c r="H179" s="8">
        <v>1</v>
      </c>
      <c r="I179" s="11">
        <v>899.99</v>
      </c>
      <c r="J179" s="3" t="s">
        <v>34</v>
      </c>
      <c r="K179" s="3" t="s">
        <v>40</v>
      </c>
      <c r="L179" s="3" t="s">
        <v>27</v>
      </c>
      <c r="M179" s="5">
        <v>45050</v>
      </c>
      <c r="N179" s="5">
        <f t="shared" ca="1" si="2"/>
        <v>3</v>
      </c>
      <c r="O179" s="5">
        <f>EOMONTH(Dataset!B179,0)</f>
        <v>45657</v>
      </c>
      <c r="P179" s="11">
        <v>899.99</v>
      </c>
    </row>
    <row r="180" spans="1:16" ht="15.75" customHeight="1" x14ac:dyDescent="0.35">
      <c r="A180" s="3" t="s">
        <v>323</v>
      </c>
      <c r="B180" s="5">
        <v>45660</v>
      </c>
      <c r="C180" s="3" t="s">
        <v>147</v>
      </c>
      <c r="D180" s="3" t="s">
        <v>148</v>
      </c>
      <c r="E180" s="3" t="s">
        <v>117</v>
      </c>
      <c r="F180" s="3" t="s">
        <v>118</v>
      </c>
      <c r="G180" s="3" t="s">
        <v>19</v>
      </c>
      <c r="H180" s="8">
        <v>2</v>
      </c>
      <c r="I180" s="11">
        <v>89.99</v>
      </c>
      <c r="J180" s="3" t="s">
        <v>26</v>
      </c>
      <c r="K180" s="3" t="s">
        <v>35</v>
      </c>
      <c r="L180" s="3" t="s">
        <v>27</v>
      </c>
      <c r="M180" s="5">
        <v>44564</v>
      </c>
      <c r="N180" s="5">
        <f t="shared" ca="1" si="2"/>
        <v>4</v>
      </c>
      <c r="O180" s="5">
        <f>EOMONTH(Dataset!B180,0)</f>
        <v>45688</v>
      </c>
      <c r="P180" s="11">
        <v>179.98</v>
      </c>
    </row>
    <row r="181" spans="1:16" ht="15.75" customHeight="1" x14ac:dyDescent="0.35">
      <c r="A181" s="3" t="s">
        <v>324</v>
      </c>
      <c r="B181" s="5">
        <v>45661</v>
      </c>
      <c r="C181" s="3" t="s">
        <v>325</v>
      </c>
      <c r="D181" s="3" t="s">
        <v>326</v>
      </c>
      <c r="E181" s="3" t="s">
        <v>61</v>
      </c>
      <c r="F181" s="3" t="s">
        <v>62</v>
      </c>
      <c r="G181" s="3" t="s">
        <v>19</v>
      </c>
      <c r="H181" s="8">
        <v>1</v>
      </c>
      <c r="I181" s="11">
        <v>899.99</v>
      </c>
      <c r="J181" s="3" t="s">
        <v>34</v>
      </c>
      <c r="K181" s="3" t="s">
        <v>40</v>
      </c>
      <c r="L181" s="3" t="s">
        <v>36</v>
      </c>
      <c r="M181" s="5">
        <v>44752</v>
      </c>
      <c r="N181" s="5">
        <f t="shared" ca="1" si="2"/>
        <v>3</v>
      </c>
      <c r="O181" s="5">
        <f>EOMONTH(Dataset!B181,0)</f>
        <v>45688</v>
      </c>
      <c r="P181" s="11">
        <v>899.99</v>
      </c>
    </row>
    <row r="182" spans="1:16" ht="15.75" customHeight="1" x14ac:dyDescent="0.35">
      <c r="A182" s="3" t="s">
        <v>327</v>
      </c>
      <c r="B182" s="5">
        <v>45663</v>
      </c>
      <c r="C182" s="3" t="s">
        <v>129</v>
      </c>
      <c r="D182" s="3" t="s">
        <v>130</v>
      </c>
      <c r="E182" s="3" t="s">
        <v>52</v>
      </c>
      <c r="F182" s="3" t="s">
        <v>53</v>
      </c>
      <c r="G182" s="3" t="s">
        <v>19</v>
      </c>
      <c r="H182" s="8">
        <v>5</v>
      </c>
      <c r="I182" s="11">
        <v>149.99</v>
      </c>
      <c r="J182" s="3" t="s">
        <v>34</v>
      </c>
      <c r="K182" s="3" t="s">
        <v>63</v>
      </c>
      <c r="L182" s="3" t="s">
        <v>27</v>
      </c>
      <c r="M182" s="5">
        <v>44824</v>
      </c>
      <c r="N182" s="5">
        <f t="shared" ca="1" si="2"/>
        <v>3</v>
      </c>
      <c r="O182" s="5">
        <f>EOMONTH(Dataset!B182,0)</f>
        <v>45688</v>
      </c>
      <c r="P182" s="11">
        <v>749.95</v>
      </c>
    </row>
    <row r="183" spans="1:16" ht="15.75" customHeight="1" x14ac:dyDescent="0.35">
      <c r="A183" s="3" t="s">
        <v>328</v>
      </c>
      <c r="B183" s="5">
        <v>45663</v>
      </c>
      <c r="C183" s="3" t="s">
        <v>42</v>
      </c>
      <c r="D183" s="3" t="s">
        <v>43</v>
      </c>
      <c r="E183" s="3" t="s">
        <v>105</v>
      </c>
      <c r="F183" s="3" t="s">
        <v>106</v>
      </c>
      <c r="G183" s="3" t="s">
        <v>46</v>
      </c>
      <c r="H183" s="8">
        <v>3</v>
      </c>
      <c r="I183" s="11">
        <v>299.99</v>
      </c>
      <c r="J183" s="3" t="s">
        <v>20</v>
      </c>
      <c r="K183" s="3" t="s">
        <v>35</v>
      </c>
      <c r="L183" s="3" t="s">
        <v>36</v>
      </c>
      <c r="M183" s="5">
        <v>44422</v>
      </c>
      <c r="N183" s="5">
        <f t="shared" ca="1" si="2"/>
        <v>4</v>
      </c>
      <c r="O183" s="5">
        <f>EOMONTH(Dataset!B183,0)</f>
        <v>45688</v>
      </c>
      <c r="P183" s="11">
        <v>899.97</v>
      </c>
    </row>
    <row r="184" spans="1:16" ht="15.75" customHeight="1" x14ac:dyDescent="0.35">
      <c r="A184" s="3" t="s">
        <v>329</v>
      </c>
      <c r="B184" s="5">
        <v>45666</v>
      </c>
      <c r="C184" s="3" t="s">
        <v>65</v>
      </c>
      <c r="D184" s="3" t="s">
        <v>66</v>
      </c>
      <c r="E184" s="3" t="s">
        <v>80</v>
      </c>
      <c r="F184" s="3" t="s">
        <v>81</v>
      </c>
      <c r="G184" s="3" t="s">
        <v>19</v>
      </c>
      <c r="H184" s="8">
        <v>3</v>
      </c>
      <c r="I184" s="11">
        <v>699.99</v>
      </c>
      <c r="J184" s="3" t="s">
        <v>26</v>
      </c>
      <c r="K184" s="3" t="s">
        <v>21</v>
      </c>
      <c r="L184" s="3" t="s">
        <v>27</v>
      </c>
      <c r="M184" s="5">
        <v>45105</v>
      </c>
      <c r="N184" s="5">
        <f t="shared" ca="1" si="2"/>
        <v>2</v>
      </c>
      <c r="O184" s="5">
        <f>EOMONTH(Dataset!B184,0)</f>
        <v>45688</v>
      </c>
      <c r="P184" s="11">
        <v>2099.9699999999998</v>
      </c>
    </row>
    <row r="185" spans="1:16" ht="15.75" customHeight="1" x14ac:dyDescent="0.35">
      <c r="A185" s="3" t="s">
        <v>330</v>
      </c>
      <c r="B185" s="5">
        <v>45667</v>
      </c>
      <c r="C185" s="3" t="s">
        <v>108</v>
      </c>
      <c r="D185" s="3" t="s">
        <v>109</v>
      </c>
      <c r="E185" s="3" t="s">
        <v>126</v>
      </c>
      <c r="F185" s="3" t="s">
        <v>127</v>
      </c>
      <c r="G185" s="3" t="s">
        <v>46</v>
      </c>
      <c r="H185" s="8">
        <v>5</v>
      </c>
      <c r="I185" s="11">
        <v>199.99</v>
      </c>
      <c r="J185" s="3" t="s">
        <v>34</v>
      </c>
      <c r="K185" s="3" t="s">
        <v>21</v>
      </c>
      <c r="L185" s="3" t="s">
        <v>36</v>
      </c>
      <c r="M185" s="5">
        <v>44633</v>
      </c>
      <c r="N185" s="5">
        <f t="shared" ca="1" si="2"/>
        <v>4</v>
      </c>
      <c r="O185" s="5">
        <f>EOMONTH(Dataset!B185,0)</f>
        <v>45688</v>
      </c>
      <c r="P185" s="11">
        <v>999.95</v>
      </c>
    </row>
    <row r="186" spans="1:16" ht="15.75" customHeight="1" x14ac:dyDescent="0.35">
      <c r="A186" s="3" t="s">
        <v>331</v>
      </c>
      <c r="B186" s="5">
        <v>45667</v>
      </c>
      <c r="C186" s="3" t="s">
        <v>93</v>
      </c>
      <c r="D186" s="3" t="s">
        <v>94</v>
      </c>
      <c r="E186" s="3" t="s">
        <v>17</v>
      </c>
      <c r="F186" s="3" t="s">
        <v>18</v>
      </c>
      <c r="G186" s="3" t="s">
        <v>19</v>
      </c>
      <c r="H186" s="8">
        <v>5</v>
      </c>
      <c r="I186" s="11">
        <v>249.99</v>
      </c>
      <c r="J186" s="3" t="s">
        <v>26</v>
      </c>
      <c r="K186" s="3" t="s">
        <v>35</v>
      </c>
      <c r="L186" s="3" t="s">
        <v>22</v>
      </c>
      <c r="M186" s="5">
        <v>45330</v>
      </c>
      <c r="N186" s="5">
        <f t="shared" ca="1" si="2"/>
        <v>2</v>
      </c>
      <c r="O186" s="5">
        <f>EOMONTH(Dataset!B186,0)</f>
        <v>45688</v>
      </c>
      <c r="P186" s="11">
        <v>1249.95</v>
      </c>
    </row>
    <row r="187" spans="1:16" ht="15.75" customHeight="1" x14ac:dyDescent="0.35">
      <c r="A187" s="3" t="s">
        <v>332</v>
      </c>
      <c r="B187" s="5">
        <v>45668</v>
      </c>
      <c r="C187" s="3" t="s">
        <v>138</v>
      </c>
      <c r="D187" s="3" t="s">
        <v>139</v>
      </c>
      <c r="E187" s="3" t="s">
        <v>52</v>
      </c>
      <c r="F187" s="3" t="s">
        <v>53</v>
      </c>
      <c r="G187" s="3" t="s">
        <v>19</v>
      </c>
      <c r="H187" s="8">
        <v>4</v>
      </c>
      <c r="I187" s="11">
        <v>149.99</v>
      </c>
      <c r="J187" s="3" t="s">
        <v>57</v>
      </c>
      <c r="K187" s="3" t="s">
        <v>63</v>
      </c>
      <c r="L187" s="3" t="s">
        <v>36</v>
      </c>
      <c r="M187" s="5">
        <v>44536</v>
      </c>
      <c r="N187" s="5">
        <f t="shared" ca="1" si="2"/>
        <v>4</v>
      </c>
      <c r="O187" s="5">
        <f>EOMONTH(Dataset!B187,0)</f>
        <v>45688</v>
      </c>
      <c r="P187" s="11">
        <v>599.96</v>
      </c>
    </row>
    <row r="188" spans="1:16" ht="15.75" customHeight="1" x14ac:dyDescent="0.35">
      <c r="A188" s="3" t="s">
        <v>333</v>
      </c>
      <c r="B188" s="5">
        <v>45668</v>
      </c>
      <c r="C188" s="3" t="s">
        <v>78</v>
      </c>
      <c r="D188" s="3" t="s">
        <v>79</v>
      </c>
      <c r="E188" s="3" t="s">
        <v>80</v>
      </c>
      <c r="F188" s="3" t="s">
        <v>81</v>
      </c>
      <c r="G188" s="3" t="s">
        <v>19</v>
      </c>
      <c r="H188" s="8">
        <v>3</v>
      </c>
      <c r="I188" s="11">
        <v>699.99</v>
      </c>
      <c r="J188" s="3" t="s">
        <v>20</v>
      </c>
      <c r="K188" s="3" t="s">
        <v>40</v>
      </c>
      <c r="L188" s="3" t="s">
        <v>27</v>
      </c>
      <c r="M188" s="5">
        <v>44602</v>
      </c>
      <c r="N188" s="5">
        <f t="shared" ca="1" si="2"/>
        <v>4</v>
      </c>
      <c r="O188" s="5">
        <f>EOMONTH(Dataset!B188,0)</f>
        <v>45688</v>
      </c>
      <c r="P188" s="11">
        <v>2099.9699999999998</v>
      </c>
    </row>
    <row r="189" spans="1:16" ht="15.75" customHeight="1" x14ac:dyDescent="0.35">
      <c r="A189" s="3" t="s">
        <v>334</v>
      </c>
      <c r="B189" s="5">
        <v>45670</v>
      </c>
      <c r="C189" s="3" t="s">
        <v>293</v>
      </c>
      <c r="D189" s="3" t="s">
        <v>294</v>
      </c>
      <c r="E189" s="3" t="s">
        <v>114</v>
      </c>
      <c r="F189" s="3" t="s">
        <v>115</v>
      </c>
      <c r="G189" s="3" t="s">
        <v>33</v>
      </c>
      <c r="H189" s="8">
        <v>1</v>
      </c>
      <c r="I189" s="11">
        <v>79.989999999999995</v>
      </c>
      <c r="J189" s="3" t="s">
        <v>26</v>
      </c>
      <c r="K189" s="3" t="s">
        <v>35</v>
      </c>
      <c r="L189" s="3" t="s">
        <v>22</v>
      </c>
      <c r="M189" s="5">
        <v>45322</v>
      </c>
      <c r="N189" s="5">
        <f t="shared" ca="1" si="2"/>
        <v>2</v>
      </c>
      <c r="O189" s="5">
        <f>EOMONTH(Dataset!B189,0)</f>
        <v>45688</v>
      </c>
      <c r="P189" s="11">
        <v>79.989999999999995</v>
      </c>
    </row>
    <row r="190" spans="1:16" ht="15.75" customHeight="1" x14ac:dyDescent="0.35">
      <c r="A190" s="3" t="s">
        <v>335</v>
      </c>
      <c r="B190" s="5">
        <v>45670</v>
      </c>
      <c r="C190" s="3" t="s">
        <v>86</v>
      </c>
      <c r="D190" s="3" t="s">
        <v>87</v>
      </c>
      <c r="E190" s="3" t="s">
        <v>105</v>
      </c>
      <c r="F190" s="3" t="s">
        <v>106</v>
      </c>
      <c r="G190" s="3" t="s">
        <v>46</v>
      </c>
      <c r="H190" s="8">
        <v>1</v>
      </c>
      <c r="I190" s="11">
        <v>299.99</v>
      </c>
      <c r="J190" s="3" t="s">
        <v>26</v>
      </c>
      <c r="K190" s="3" t="s">
        <v>40</v>
      </c>
      <c r="L190" s="3" t="s">
        <v>22</v>
      </c>
      <c r="M190" s="5">
        <v>44436</v>
      </c>
      <c r="N190" s="5">
        <f t="shared" ca="1" si="2"/>
        <v>4</v>
      </c>
      <c r="O190" s="5">
        <f>EOMONTH(Dataset!B190,0)</f>
        <v>45688</v>
      </c>
      <c r="P190" s="11">
        <v>299.99</v>
      </c>
    </row>
    <row r="191" spans="1:16" ht="15.75" customHeight="1" x14ac:dyDescent="0.35">
      <c r="A191" s="3" t="s">
        <v>336</v>
      </c>
      <c r="B191" s="5">
        <v>45671</v>
      </c>
      <c r="C191" s="3" t="s">
        <v>158</v>
      </c>
      <c r="D191" s="3" t="s">
        <v>159</v>
      </c>
      <c r="E191" s="3" t="s">
        <v>17</v>
      </c>
      <c r="F191" s="3" t="s">
        <v>18</v>
      </c>
      <c r="G191" s="3" t="s">
        <v>19</v>
      </c>
      <c r="H191" s="8">
        <v>4</v>
      </c>
      <c r="I191" s="11">
        <v>249.99</v>
      </c>
      <c r="J191" s="3" t="s">
        <v>26</v>
      </c>
      <c r="K191" s="3" t="s">
        <v>40</v>
      </c>
      <c r="L191" s="3" t="s">
        <v>27</v>
      </c>
      <c r="M191" s="5">
        <v>44460</v>
      </c>
      <c r="N191" s="5">
        <f t="shared" ca="1" si="2"/>
        <v>4</v>
      </c>
      <c r="O191" s="5">
        <f>EOMONTH(Dataset!B191,0)</f>
        <v>45688</v>
      </c>
      <c r="P191" s="11">
        <v>999.96</v>
      </c>
    </row>
    <row r="192" spans="1:16" ht="15.75" customHeight="1" x14ac:dyDescent="0.35">
      <c r="A192" s="3" t="s">
        <v>337</v>
      </c>
      <c r="B192" s="5">
        <v>45671</v>
      </c>
      <c r="C192" s="3" t="s">
        <v>120</v>
      </c>
      <c r="D192" s="3" t="s">
        <v>121</v>
      </c>
      <c r="E192" s="3" t="s">
        <v>52</v>
      </c>
      <c r="F192" s="3" t="s">
        <v>53</v>
      </c>
      <c r="G192" s="3" t="s">
        <v>19</v>
      </c>
      <c r="H192" s="8">
        <v>2</v>
      </c>
      <c r="I192" s="11">
        <v>149.99</v>
      </c>
      <c r="J192" s="3" t="s">
        <v>20</v>
      </c>
      <c r="K192" s="3" t="s">
        <v>40</v>
      </c>
      <c r="L192" s="3" t="s">
        <v>36</v>
      </c>
      <c r="M192" s="5">
        <v>44913</v>
      </c>
      <c r="N192" s="5">
        <f t="shared" ca="1" si="2"/>
        <v>3</v>
      </c>
      <c r="O192" s="5">
        <f>EOMONTH(Dataset!B192,0)</f>
        <v>45688</v>
      </c>
      <c r="P192" s="11">
        <v>299.98</v>
      </c>
    </row>
    <row r="193" spans="1:16" ht="15.75" customHeight="1" x14ac:dyDescent="0.35">
      <c r="A193" s="3" t="s">
        <v>338</v>
      </c>
      <c r="B193" s="5">
        <v>45671</v>
      </c>
      <c r="C193" s="3" t="s">
        <v>234</v>
      </c>
      <c r="D193" s="3" t="s">
        <v>235</v>
      </c>
      <c r="E193" s="3" t="s">
        <v>105</v>
      </c>
      <c r="F193" s="3" t="s">
        <v>106</v>
      </c>
      <c r="G193" s="3" t="s">
        <v>46</v>
      </c>
      <c r="H193" s="8">
        <v>3</v>
      </c>
      <c r="I193" s="11">
        <v>299.99</v>
      </c>
      <c r="J193" s="3" t="s">
        <v>26</v>
      </c>
      <c r="K193" s="3" t="s">
        <v>35</v>
      </c>
      <c r="L193" s="3" t="s">
        <v>22</v>
      </c>
      <c r="M193" s="5">
        <v>45204</v>
      </c>
      <c r="N193" s="5">
        <f t="shared" ca="1" si="2"/>
        <v>2</v>
      </c>
      <c r="O193" s="5">
        <f>EOMONTH(Dataset!B193,0)</f>
        <v>45688</v>
      </c>
      <c r="P193" s="11">
        <v>899.97</v>
      </c>
    </row>
    <row r="194" spans="1:16" ht="15.75" customHeight="1" x14ac:dyDescent="0.35">
      <c r="A194" s="3" t="s">
        <v>339</v>
      </c>
      <c r="B194" s="5">
        <v>45673</v>
      </c>
      <c r="C194" s="3" t="s">
        <v>226</v>
      </c>
      <c r="D194" s="3" t="s">
        <v>227</v>
      </c>
      <c r="E194" s="3" t="s">
        <v>126</v>
      </c>
      <c r="F194" s="3" t="s">
        <v>127</v>
      </c>
      <c r="G194" s="3" t="s">
        <v>46</v>
      </c>
      <c r="H194" s="8">
        <v>4</v>
      </c>
      <c r="I194" s="11">
        <v>199.99</v>
      </c>
      <c r="J194" s="3" t="s">
        <v>57</v>
      </c>
      <c r="K194" s="3" t="s">
        <v>35</v>
      </c>
      <c r="L194" s="3" t="s">
        <v>36</v>
      </c>
      <c r="M194" s="5">
        <v>44544</v>
      </c>
      <c r="N194" s="5">
        <f t="shared" ref="N194:N251" ca="1" si="3">DATEDIF(M194,TODAY(),"Y")</f>
        <v>4</v>
      </c>
      <c r="O194" s="5">
        <f>EOMONTH(Dataset!B194,0)</f>
        <v>45688</v>
      </c>
      <c r="P194" s="11">
        <v>799.96</v>
      </c>
    </row>
    <row r="195" spans="1:16" ht="15.75" customHeight="1" x14ac:dyDescent="0.35">
      <c r="A195" s="3" t="s">
        <v>340</v>
      </c>
      <c r="B195" s="5">
        <v>45673</v>
      </c>
      <c r="C195" s="3" t="s">
        <v>211</v>
      </c>
      <c r="D195" s="3" t="s">
        <v>212</v>
      </c>
      <c r="E195" s="3" t="s">
        <v>105</v>
      </c>
      <c r="F195" s="3" t="s">
        <v>106</v>
      </c>
      <c r="G195" s="3" t="s">
        <v>46</v>
      </c>
      <c r="H195" s="8">
        <v>5</v>
      </c>
      <c r="I195" s="11">
        <v>299.99</v>
      </c>
      <c r="J195" s="3" t="s">
        <v>57</v>
      </c>
      <c r="K195" s="3" t="s">
        <v>21</v>
      </c>
      <c r="L195" s="3" t="s">
        <v>22</v>
      </c>
      <c r="M195" s="5">
        <v>44431</v>
      </c>
      <c r="N195" s="5">
        <f t="shared" ca="1" si="3"/>
        <v>4</v>
      </c>
      <c r="O195" s="5">
        <f>EOMONTH(Dataset!B195,0)</f>
        <v>45688</v>
      </c>
      <c r="P195" s="11">
        <v>1499.95</v>
      </c>
    </row>
    <row r="196" spans="1:16" ht="15.75" customHeight="1" x14ac:dyDescent="0.35">
      <c r="A196" s="3" t="s">
        <v>341</v>
      </c>
      <c r="B196" s="5">
        <v>45673</v>
      </c>
      <c r="C196" s="3" t="s">
        <v>59</v>
      </c>
      <c r="D196" s="3" t="s">
        <v>60</v>
      </c>
      <c r="E196" s="3" t="s">
        <v>44</v>
      </c>
      <c r="F196" s="3" t="s">
        <v>45</v>
      </c>
      <c r="G196" s="3" t="s">
        <v>46</v>
      </c>
      <c r="H196" s="8">
        <v>3</v>
      </c>
      <c r="I196" s="11">
        <v>149.99</v>
      </c>
      <c r="J196" s="3" t="s">
        <v>26</v>
      </c>
      <c r="K196" s="3" t="s">
        <v>63</v>
      </c>
      <c r="L196" s="3" t="s">
        <v>36</v>
      </c>
      <c r="M196" s="5">
        <v>44395</v>
      </c>
      <c r="N196" s="5">
        <f t="shared" ca="1" si="3"/>
        <v>4</v>
      </c>
      <c r="O196" s="5">
        <f>EOMONTH(Dataset!B196,0)</f>
        <v>45688</v>
      </c>
      <c r="P196" s="11">
        <v>449.97</v>
      </c>
    </row>
    <row r="197" spans="1:16" ht="15.75" customHeight="1" x14ac:dyDescent="0.35">
      <c r="A197" s="3" t="s">
        <v>342</v>
      </c>
      <c r="B197" s="5">
        <v>45676</v>
      </c>
      <c r="C197" s="3" t="s">
        <v>129</v>
      </c>
      <c r="D197" s="3" t="s">
        <v>130</v>
      </c>
      <c r="E197" s="3" t="s">
        <v>31</v>
      </c>
      <c r="F197" s="3" t="s">
        <v>32</v>
      </c>
      <c r="G197" s="3" t="s">
        <v>33</v>
      </c>
      <c r="H197" s="8">
        <v>5</v>
      </c>
      <c r="I197" s="11">
        <v>59.99</v>
      </c>
      <c r="J197" s="3" t="s">
        <v>57</v>
      </c>
      <c r="K197" s="3" t="s">
        <v>63</v>
      </c>
      <c r="L197" s="3" t="s">
        <v>22</v>
      </c>
      <c r="M197" s="5">
        <v>44642</v>
      </c>
      <c r="N197" s="5">
        <f t="shared" ca="1" si="3"/>
        <v>4</v>
      </c>
      <c r="O197" s="5">
        <f>EOMONTH(Dataset!B197,0)</f>
        <v>45688</v>
      </c>
      <c r="P197" s="11">
        <v>299.95</v>
      </c>
    </row>
    <row r="198" spans="1:16" ht="15.75" customHeight="1" x14ac:dyDescent="0.35">
      <c r="A198" s="3" t="s">
        <v>343</v>
      </c>
      <c r="B198" s="5">
        <v>45682</v>
      </c>
      <c r="C198" s="3" t="s">
        <v>68</v>
      </c>
      <c r="D198" s="3" t="s">
        <v>69</v>
      </c>
      <c r="E198" s="3" t="s">
        <v>31</v>
      </c>
      <c r="F198" s="3" t="s">
        <v>32</v>
      </c>
      <c r="G198" s="3" t="s">
        <v>33</v>
      </c>
      <c r="H198" s="8">
        <v>4</v>
      </c>
      <c r="I198" s="11">
        <v>59.99</v>
      </c>
      <c r="J198" s="3" t="s">
        <v>57</v>
      </c>
      <c r="K198" s="3" t="s">
        <v>63</v>
      </c>
      <c r="L198" s="3" t="s">
        <v>36</v>
      </c>
      <c r="M198" s="5">
        <v>44564</v>
      </c>
      <c r="N198" s="5">
        <f t="shared" ca="1" si="3"/>
        <v>4</v>
      </c>
      <c r="O198" s="5">
        <f>EOMONTH(Dataset!B198,0)</f>
        <v>45688</v>
      </c>
      <c r="P198" s="11">
        <v>239.96</v>
      </c>
    </row>
    <row r="199" spans="1:16" ht="15.75" customHeight="1" x14ac:dyDescent="0.35">
      <c r="A199" s="3" t="s">
        <v>344</v>
      </c>
      <c r="B199" s="5">
        <v>45683</v>
      </c>
      <c r="C199" s="3" t="s">
        <v>48</v>
      </c>
      <c r="D199" s="3" t="s">
        <v>49</v>
      </c>
      <c r="E199" s="3" t="s">
        <v>17</v>
      </c>
      <c r="F199" s="3" t="s">
        <v>18</v>
      </c>
      <c r="G199" s="3" t="s">
        <v>19</v>
      </c>
      <c r="H199" s="8">
        <v>4</v>
      </c>
      <c r="I199" s="11">
        <v>249.99</v>
      </c>
      <c r="J199" s="3" t="s">
        <v>57</v>
      </c>
      <c r="K199" s="3" t="s">
        <v>21</v>
      </c>
      <c r="L199" s="3" t="s">
        <v>27</v>
      </c>
      <c r="M199" s="5">
        <v>45217</v>
      </c>
      <c r="N199" s="5">
        <f t="shared" ca="1" si="3"/>
        <v>2</v>
      </c>
      <c r="O199" s="5">
        <f>EOMONTH(Dataset!B199,0)</f>
        <v>45688</v>
      </c>
      <c r="P199" s="11">
        <v>999.96</v>
      </c>
    </row>
    <row r="200" spans="1:16" ht="15.75" customHeight="1" x14ac:dyDescent="0.35">
      <c r="A200" s="3" t="s">
        <v>345</v>
      </c>
      <c r="B200" s="5">
        <v>45686</v>
      </c>
      <c r="C200" s="3" t="s">
        <v>252</v>
      </c>
      <c r="D200" s="3" t="s">
        <v>253</v>
      </c>
      <c r="E200" s="3" t="s">
        <v>61</v>
      </c>
      <c r="F200" s="3" t="s">
        <v>62</v>
      </c>
      <c r="G200" s="3" t="s">
        <v>19</v>
      </c>
      <c r="H200" s="8">
        <v>4</v>
      </c>
      <c r="I200" s="11">
        <v>899.99</v>
      </c>
      <c r="J200" s="3" t="s">
        <v>34</v>
      </c>
      <c r="K200" s="3" t="s">
        <v>21</v>
      </c>
      <c r="L200" s="3" t="s">
        <v>22</v>
      </c>
      <c r="M200" s="5">
        <v>44734</v>
      </c>
      <c r="N200" s="5">
        <f t="shared" ca="1" si="3"/>
        <v>3</v>
      </c>
      <c r="O200" s="5">
        <f>EOMONTH(Dataset!B200,0)</f>
        <v>45688</v>
      </c>
      <c r="P200" s="11">
        <v>3599.96</v>
      </c>
    </row>
    <row r="201" spans="1:16" ht="15.75" customHeight="1" x14ac:dyDescent="0.35">
      <c r="A201" s="3" t="s">
        <v>346</v>
      </c>
      <c r="B201" s="5">
        <v>45686</v>
      </c>
      <c r="C201" s="3" t="s">
        <v>86</v>
      </c>
      <c r="D201" s="3" t="s">
        <v>87</v>
      </c>
      <c r="E201" s="3" t="s">
        <v>105</v>
      </c>
      <c r="F201" s="3" t="s">
        <v>106</v>
      </c>
      <c r="G201" s="3" t="s">
        <v>46</v>
      </c>
      <c r="H201" s="8">
        <v>3</v>
      </c>
      <c r="I201" s="11">
        <v>299.99</v>
      </c>
      <c r="J201" s="3" t="s">
        <v>57</v>
      </c>
      <c r="K201" s="3" t="s">
        <v>50</v>
      </c>
      <c r="L201" s="3" t="s">
        <v>36</v>
      </c>
      <c r="M201" s="5">
        <v>44952</v>
      </c>
      <c r="N201" s="5">
        <f t="shared" ca="1" si="3"/>
        <v>3</v>
      </c>
      <c r="O201" s="5">
        <f>EOMONTH(Dataset!B201,0)</f>
        <v>45688</v>
      </c>
      <c r="P201" s="11">
        <v>899.97</v>
      </c>
    </row>
    <row r="202" spans="1:16" ht="15.75" customHeight="1" x14ac:dyDescent="0.35">
      <c r="A202" s="3" t="s">
        <v>347</v>
      </c>
      <c r="B202" s="5">
        <v>45686</v>
      </c>
      <c r="C202" s="3" t="s">
        <v>293</v>
      </c>
      <c r="D202" s="3" t="s">
        <v>294</v>
      </c>
      <c r="E202" s="3" t="s">
        <v>80</v>
      </c>
      <c r="F202" s="3" t="s">
        <v>81</v>
      </c>
      <c r="G202" s="3" t="s">
        <v>19</v>
      </c>
      <c r="H202" s="8">
        <v>2</v>
      </c>
      <c r="I202" s="11">
        <v>699.99</v>
      </c>
      <c r="J202" s="3" t="s">
        <v>57</v>
      </c>
      <c r="K202" s="3" t="s">
        <v>21</v>
      </c>
      <c r="L202" s="3" t="s">
        <v>27</v>
      </c>
      <c r="M202" s="5">
        <v>44681</v>
      </c>
      <c r="N202" s="5">
        <f t="shared" ca="1" si="3"/>
        <v>4</v>
      </c>
      <c r="O202" s="5">
        <f>EOMONTH(Dataset!B202,0)</f>
        <v>45688</v>
      </c>
      <c r="P202" s="11">
        <v>1399.98</v>
      </c>
    </row>
    <row r="203" spans="1:16" ht="15.75" customHeight="1" x14ac:dyDescent="0.35">
      <c r="A203" s="3" t="s">
        <v>348</v>
      </c>
      <c r="B203" s="5">
        <v>45688</v>
      </c>
      <c r="C203" s="3" t="s">
        <v>65</v>
      </c>
      <c r="D203" s="3" t="s">
        <v>66</v>
      </c>
      <c r="E203" s="3" t="s">
        <v>80</v>
      </c>
      <c r="F203" s="3" t="s">
        <v>81</v>
      </c>
      <c r="G203" s="3" t="s">
        <v>19</v>
      </c>
      <c r="H203" s="8">
        <v>4</v>
      </c>
      <c r="I203" s="11">
        <v>699.99</v>
      </c>
      <c r="J203" s="3" t="s">
        <v>57</v>
      </c>
      <c r="K203" s="3" t="s">
        <v>50</v>
      </c>
      <c r="L203" s="3" t="s">
        <v>27</v>
      </c>
      <c r="M203" s="5">
        <v>44692</v>
      </c>
      <c r="N203" s="5">
        <f t="shared" ca="1" si="3"/>
        <v>4</v>
      </c>
      <c r="O203" s="5">
        <f>EOMONTH(Dataset!B203,0)</f>
        <v>45688</v>
      </c>
      <c r="P203" s="11">
        <v>2799.96</v>
      </c>
    </row>
    <row r="204" spans="1:16" ht="15.75" customHeight="1" x14ac:dyDescent="0.35">
      <c r="A204" s="3" t="s">
        <v>349</v>
      </c>
      <c r="B204" s="5">
        <v>45688</v>
      </c>
      <c r="C204" s="3" t="s">
        <v>123</v>
      </c>
      <c r="D204" s="3" t="s">
        <v>124</v>
      </c>
      <c r="E204" s="3" t="s">
        <v>117</v>
      </c>
      <c r="F204" s="3" t="s">
        <v>118</v>
      </c>
      <c r="G204" s="3" t="s">
        <v>19</v>
      </c>
      <c r="H204" s="8">
        <v>2</v>
      </c>
      <c r="I204" s="11">
        <v>89.99</v>
      </c>
      <c r="J204" s="3" t="s">
        <v>57</v>
      </c>
      <c r="K204" s="3" t="s">
        <v>35</v>
      </c>
      <c r="L204" s="3" t="s">
        <v>22</v>
      </c>
      <c r="M204" s="5">
        <v>44777</v>
      </c>
      <c r="N204" s="5">
        <f t="shared" ca="1" si="3"/>
        <v>3</v>
      </c>
      <c r="O204" s="5">
        <f>EOMONTH(Dataset!B204,0)</f>
        <v>45688</v>
      </c>
      <c r="P204" s="11">
        <v>179.98</v>
      </c>
    </row>
    <row r="205" spans="1:16" ht="15.75" customHeight="1" x14ac:dyDescent="0.35">
      <c r="A205" s="3" t="s">
        <v>350</v>
      </c>
      <c r="B205" s="5">
        <v>45688</v>
      </c>
      <c r="C205" s="3" t="s">
        <v>42</v>
      </c>
      <c r="D205" s="3" t="s">
        <v>43</v>
      </c>
      <c r="E205" s="3" t="s">
        <v>117</v>
      </c>
      <c r="F205" s="3" t="s">
        <v>118</v>
      </c>
      <c r="G205" s="3" t="s">
        <v>19</v>
      </c>
      <c r="H205" s="8">
        <v>3</v>
      </c>
      <c r="I205" s="11">
        <v>89.99</v>
      </c>
      <c r="J205" s="3" t="s">
        <v>57</v>
      </c>
      <c r="K205" s="3" t="s">
        <v>35</v>
      </c>
      <c r="L205" s="3" t="s">
        <v>27</v>
      </c>
      <c r="M205" s="5">
        <v>45307</v>
      </c>
      <c r="N205" s="5">
        <f t="shared" ca="1" si="3"/>
        <v>2</v>
      </c>
      <c r="O205" s="5">
        <f>EOMONTH(Dataset!B205,0)</f>
        <v>45688</v>
      </c>
      <c r="P205" s="11">
        <v>269.97000000000003</v>
      </c>
    </row>
    <row r="206" spans="1:16" ht="15.75" customHeight="1" x14ac:dyDescent="0.35">
      <c r="A206" s="3" t="s">
        <v>351</v>
      </c>
      <c r="B206" s="5">
        <v>45692</v>
      </c>
      <c r="C206" s="3" t="s">
        <v>325</v>
      </c>
      <c r="D206" s="3" t="s">
        <v>326</v>
      </c>
      <c r="E206" s="3" t="s">
        <v>31</v>
      </c>
      <c r="F206" s="3" t="s">
        <v>32</v>
      </c>
      <c r="G206" s="3" t="s">
        <v>33</v>
      </c>
      <c r="H206" s="8">
        <v>1</v>
      </c>
      <c r="I206" s="11">
        <v>59.99</v>
      </c>
      <c r="J206" s="3" t="s">
        <v>57</v>
      </c>
      <c r="K206" s="3" t="s">
        <v>21</v>
      </c>
      <c r="L206" s="3" t="s">
        <v>36</v>
      </c>
      <c r="M206" s="5">
        <v>45045</v>
      </c>
      <c r="N206" s="5">
        <f t="shared" ca="1" si="3"/>
        <v>3</v>
      </c>
      <c r="O206" s="5">
        <f>EOMONTH(Dataset!B206,0)</f>
        <v>45716</v>
      </c>
      <c r="P206" s="11">
        <v>59.99</v>
      </c>
    </row>
    <row r="207" spans="1:16" ht="15.75" customHeight="1" x14ac:dyDescent="0.35">
      <c r="A207" s="3" t="s">
        <v>352</v>
      </c>
      <c r="B207" s="5">
        <v>45695</v>
      </c>
      <c r="C207" s="3" t="s">
        <v>246</v>
      </c>
      <c r="D207" s="3" t="s">
        <v>247</v>
      </c>
      <c r="E207" s="3" t="s">
        <v>44</v>
      </c>
      <c r="F207" s="3" t="s">
        <v>45</v>
      </c>
      <c r="G207" s="3" t="s">
        <v>46</v>
      </c>
      <c r="H207" s="8">
        <v>3</v>
      </c>
      <c r="I207" s="11">
        <v>149.99</v>
      </c>
      <c r="J207" s="3" t="s">
        <v>57</v>
      </c>
      <c r="K207" s="3" t="s">
        <v>40</v>
      </c>
      <c r="L207" s="3" t="s">
        <v>27</v>
      </c>
      <c r="M207" s="5">
        <v>44564</v>
      </c>
      <c r="N207" s="5">
        <f t="shared" ca="1" si="3"/>
        <v>4</v>
      </c>
      <c r="O207" s="5">
        <f>EOMONTH(Dataset!B207,0)</f>
        <v>45716</v>
      </c>
      <c r="P207" s="11">
        <v>449.97</v>
      </c>
    </row>
    <row r="208" spans="1:16" ht="15.75" customHeight="1" x14ac:dyDescent="0.35">
      <c r="A208" s="3" t="s">
        <v>353</v>
      </c>
      <c r="B208" s="5">
        <v>45695</v>
      </c>
      <c r="C208" s="3" t="s">
        <v>93</v>
      </c>
      <c r="D208" s="3" t="s">
        <v>94</v>
      </c>
      <c r="E208" s="3" t="s">
        <v>105</v>
      </c>
      <c r="F208" s="3" t="s">
        <v>106</v>
      </c>
      <c r="G208" s="3" t="s">
        <v>46</v>
      </c>
      <c r="H208" s="8">
        <v>5</v>
      </c>
      <c r="I208" s="11">
        <v>299.99</v>
      </c>
      <c r="J208" s="3" t="s">
        <v>26</v>
      </c>
      <c r="K208" s="3" t="s">
        <v>35</v>
      </c>
      <c r="L208" s="3" t="s">
        <v>22</v>
      </c>
      <c r="M208" s="5">
        <v>44959</v>
      </c>
      <c r="N208" s="5">
        <f t="shared" ca="1" si="3"/>
        <v>3</v>
      </c>
      <c r="O208" s="5">
        <f>EOMONTH(Dataset!B208,0)</f>
        <v>45716</v>
      </c>
      <c r="P208" s="11">
        <v>1499.95</v>
      </c>
    </row>
    <row r="209" spans="1:16" ht="15.75" customHeight="1" x14ac:dyDescent="0.35">
      <c r="A209" s="3" t="s">
        <v>354</v>
      </c>
      <c r="B209" s="5">
        <v>45696</v>
      </c>
      <c r="C209" s="3" t="s">
        <v>150</v>
      </c>
      <c r="D209" s="3" t="s">
        <v>151</v>
      </c>
      <c r="E209" s="3" t="s">
        <v>31</v>
      </c>
      <c r="F209" s="3" t="s">
        <v>32</v>
      </c>
      <c r="G209" s="3" t="s">
        <v>33</v>
      </c>
      <c r="H209" s="8">
        <v>5</v>
      </c>
      <c r="I209" s="11">
        <v>59.99</v>
      </c>
      <c r="J209" s="3" t="s">
        <v>57</v>
      </c>
      <c r="K209" s="3" t="s">
        <v>21</v>
      </c>
      <c r="L209" s="3" t="s">
        <v>36</v>
      </c>
      <c r="M209" s="5">
        <v>45177</v>
      </c>
      <c r="N209" s="5">
        <f t="shared" ca="1" si="3"/>
        <v>2</v>
      </c>
      <c r="O209" s="5">
        <f>EOMONTH(Dataset!B209,0)</f>
        <v>45716</v>
      </c>
      <c r="P209" s="11">
        <v>299.95</v>
      </c>
    </row>
    <row r="210" spans="1:16" ht="15.75" customHeight="1" x14ac:dyDescent="0.35">
      <c r="A210" s="3" t="s">
        <v>355</v>
      </c>
      <c r="B210" s="5">
        <v>45701</v>
      </c>
      <c r="C210" s="3" t="s">
        <v>108</v>
      </c>
      <c r="D210" s="3" t="s">
        <v>109</v>
      </c>
      <c r="E210" s="3" t="s">
        <v>114</v>
      </c>
      <c r="F210" s="3" t="s">
        <v>115</v>
      </c>
      <c r="G210" s="3" t="s">
        <v>33</v>
      </c>
      <c r="H210" s="8">
        <v>3</v>
      </c>
      <c r="I210" s="11">
        <v>79.989999999999995</v>
      </c>
      <c r="J210" s="3" t="s">
        <v>20</v>
      </c>
      <c r="K210" s="3" t="s">
        <v>63</v>
      </c>
      <c r="L210" s="3" t="s">
        <v>27</v>
      </c>
      <c r="M210" s="5">
        <v>44436</v>
      </c>
      <c r="N210" s="5">
        <f t="shared" ca="1" si="3"/>
        <v>4</v>
      </c>
      <c r="O210" s="5">
        <f>EOMONTH(Dataset!B210,0)</f>
        <v>45716</v>
      </c>
      <c r="P210" s="11">
        <v>239.97</v>
      </c>
    </row>
    <row r="211" spans="1:16" ht="15.75" customHeight="1" x14ac:dyDescent="0.35">
      <c r="A211" s="3" t="s">
        <v>356</v>
      </c>
      <c r="B211" s="5">
        <v>45704</v>
      </c>
      <c r="C211" s="3" t="s">
        <v>29</v>
      </c>
      <c r="D211" s="3" t="s">
        <v>30</v>
      </c>
      <c r="E211" s="3" t="s">
        <v>126</v>
      </c>
      <c r="F211" s="3" t="s">
        <v>127</v>
      </c>
      <c r="G211" s="3" t="s">
        <v>46</v>
      </c>
      <c r="H211" s="8">
        <v>3</v>
      </c>
      <c r="I211" s="11">
        <v>199.99</v>
      </c>
      <c r="J211" s="3" t="s">
        <v>20</v>
      </c>
      <c r="K211" s="3" t="s">
        <v>21</v>
      </c>
      <c r="L211" s="3" t="s">
        <v>22</v>
      </c>
      <c r="M211" s="5">
        <v>44735</v>
      </c>
      <c r="N211" s="5">
        <f t="shared" ca="1" si="3"/>
        <v>3</v>
      </c>
      <c r="O211" s="5">
        <f>EOMONTH(Dataset!B211,0)</f>
        <v>45716</v>
      </c>
      <c r="P211" s="11">
        <v>599.97</v>
      </c>
    </row>
    <row r="212" spans="1:16" ht="15.75" customHeight="1" x14ac:dyDescent="0.35">
      <c r="A212" s="3" t="s">
        <v>357</v>
      </c>
      <c r="B212" s="5">
        <v>45704</v>
      </c>
      <c r="C212" s="3" t="s">
        <v>15</v>
      </c>
      <c r="D212" s="3" t="s">
        <v>16</v>
      </c>
      <c r="E212" s="3" t="s">
        <v>117</v>
      </c>
      <c r="F212" s="3" t="s">
        <v>118</v>
      </c>
      <c r="G212" s="3" t="s">
        <v>19</v>
      </c>
      <c r="H212" s="8">
        <v>2</v>
      </c>
      <c r="I212" s="11">
        <v>89.99</v>
      </c>
      <c r="J212" s="3" t="s">
        <v>34</v>
      </c>
      <c r="K212" s="3" t="s">
        <v>21</v>
      </c>
      <c r="L212" s="3" t="s">
        <v>22</v>
      </c>
      <c r="M212" s="5">
        <v>45257</v>
      </c>
      <c r="N212" s="5">
        <f t="shared" ca="1" si="3"/>
        <v>2</v>
      </c>
      <c r="O212" s="5">
        <f>EOMONTH(Dataset!B212,0)</f>
        <v>45716</v>
      </c>
      <c r="P212" s="11">
        <v>179.98</v>
      </c>
    </row>
    <row r="213" spans="1:16" ht="15.75" customHeight="1" x14ac:dyDescent="0.35">
      <c r="A213" s="3" t="s">
        <v>358</v>
      </c>
      <c r="B213" s="5">
        <v>45705</v>
      </c>
      <c r="C213" s="3" t="s">
        <v>259</v>
      </c>
      <c r="D213" s="3" t="s">
        <v>260</v>
      </c>
      <c r="E213" s="3" t="s">
        <v>44</v>
      </c>
      <c r="F213" s="3" t="s">
        <v>45</v>
      </c>
      <c r="G213" s="3" t="s">
        <v>46</v>
      </c>
      <c r="H213" s="8">
        <v>2</v>
      </c>
      <c r="I213" s="11">
        <v>149.99</v>
      </c>
      <c r="J213" s="3" t="s">
        <v>20</v>
      </c>
      <c r="K213" s="3" t="s">
        <v>35</v>
      </c>
      <c r="L213" s="3" t="s">
        <v>27</v>
      </c>
      <c r="M213" s="5">
        <v>44728</v>
      </c>
      <c r="N213" s="5">
        <f t="shared" ca="1" si="3"/>
        <v>3</v>
      </c>
      <c r="O213" s="5">
        <f>EOMONTH(Dataset!B213,0)</f>
        <v>45716</v>
      </c>
      <c r="P213" s="11">
        <v>299.98</v>
      </c>
    </row>
    <row r="214" spans="1:16" ht="15.75" customHeight="1" x14ac:dyDescent="0.35">
      <c r="A214" s="3" t="s">
        <v>359</v>
      </c>
      <c r="B214" s="5">
        <v>45707</v>
      </c>
      <c r="C214" s="3" t="s">
        <v>123</v>
      </c>
      <c r="D214" s="3" t="s">
        <v>124</v>
      </c>
      <c r="E214" s="3" t="s">
        <v>80</v>
      </c>
      <c r="F214" s="3" t="s">
        <v>81</v>
      </c>
      <c r="G214" s="3" t="s">
        <v>19</v>
      </c>
      <c r="H214" s="8">
        <v>5</v>
      </c>
      <c r="I214" s="11">
        <v>699.99</v>
      </c>
      <c r="J214" s="3" t="s">
        <v>34</v>
      </c>
      <c r="K214" s="3" t="s">
        <v>35</v>
      </c>
      <c r="L214" s="3" t="s">
        <v>27</v>
      </c>
      <c r="M214" s="5">
        <v>45352</v>
      </c>
      <c r="N214" s="5">
        <f t="shared" ca="1" si="3"/>
        <v>2</v>
      </c>
      <c r="O214" s="5">
        <f>EOMONTH(Dataset!B214,0)</f>
        <v>45716</v>
      </c>
      <c r="P214" s="11">
        <v>3499.95</v>
      </c>
    </row>
    <row r="215" spans="1:16" ht="15.75" customHeight="1" x14ac:dyDescent="0.35">
      <c r="A215" s="3" t="s">
        <v>360</v>
      </c>
      <c r="B215" s="5">
        <v>45707</v>
      </c>
      <c r="C215" s="3" t="s">
        <v>42</v>
      </c>
      <c r="D215" s="3" t="s">
        <v>43</v>
      </c>
      <c r="E215" s="3" t="s">
        <v>44</v>
      </c>
      <c r="F215" s="3" t="s">
        <v>45</v>
      </c>
      <c r="G215" s="3" t="s">
        <v>46</v>
      </c>
      <c r="H215" s="8">
        <v>3</v>
      </c>
      <c r="I215" s="11">
        <v>149.99</v>
      </c>
      <c r="J215" s="3" t="s">
        <v>34</v>
      </c>
      <c r="K215" s="3" t="s">
        <v>21</v>
      </c>
      <c r="L215" s="3" t="s">
        <v>36</v>
      </c>
      <c r="M215" s="5">
        <v>44633</v>
      </c>
      <c r="N215" s="5">
        <f t="shared" ca="1" si="3"/>
        <v>4</v>
      </c>
      <c r="O215" s="5">
        <f>EOMONTH(Dataset!B215,0)</f>
        <v>45716</v>
      </c>
      <c r="P215" s="11">
        <v>449.97</v>
      </c>
    </row>
    <row r="216" spans="1:16" ht="15.75" customHeight="1" x14ac:dyDescent="0.35">
      <c r="A216" s="3" t="s">
        <v>361</v>
      </c>
      <c r="B216" s="5">
        <v>45708</v>
      </c>
      <c r="C216" s="3" t="s">
        <v>96</v>
      </c>
      <c r="D216" s="3" t="s">
        <v>97</v>
      </c>
      <c r="E216" s="3" t="s">
        <v>61</v>
      </c>
      <c r="F216" s="3" t="s">
        <v>62</v>
      </c>
      <c r="G216" s="3" t="s">
        <v>19</v>
      </c>
      <c r="H216" s="8">
        <v>3</v>
      </c>
      <c r="I216" s="11">
        <v>899.99</v>
      </c>
      <c r="J216" s="3" t="s">
        <v>20</v>
      </c>
      <c r="K216" s="3" t="s">
        <v>63</v>
      </c>
      <c r="L216" s="3" t="s">
        <v>36</v>
      </c>
      <c r="M216" s="5">
        <v>44613</v>
      </c>
      <c r="N216" s="5">
        <f t="shared" ca="1" si="3"/>
        <v>4</v>
      </c>
      <c r="O216" s="5">
        <f>EOMONTH(Dataset!B216,0)</f>
        <v>45716</v>
      </c>
      <c r="P216" s="11">
        <v>2699.97</v>
      </c>
    </row>
    <row r="217" spans="1:16" ht="15.75" customHeight="1" x14ac:dyDescent="0.35">
      <c r="A217" s="3" t="s">
        <v>362</v>
      </c>
      <c r="B217" s="5">
        <v>45708</v>
      </c>
      <c r="C217" s="3" t="s">
        <v>192</v>
      </c>
      <c r="D217" s="3" t="s">
        <v>193</v>
      </c>
      <c r="E217" s="3" t="s">
        <v>126</v>
      </c>
      <c r="F217" s="3" t="s">
        <v>127</v>
      </c>
      <c r="G217" s="3" t="s">
        <v>46</v>
      </c>
      <c r="H217" s="8">
        <v>3</v>
      </c>
      <c r="I217" s="11">
        <v>199.99</v>
      </c>
      <c r="J217" s="3" t="s">
        <v>20</v>
      </c>
      <c r="K217" s="3" t="s">
        <v>50</v>
      </c>
      <c r="L217" s="3" t="s">
        <v>27</v>
      </c>
      <c r="M217" s="5">
        <v>44823</v>
      </c>
      <c r="N217" s="5">
        <f t="shared" ca="1" si="3"/>
        <v>3</v>
      </c>
      <c r="O217" s="5">
        <f>EOMONTH(Dataset!B217,0)</f>
        <v>45716</v>
      </c>
      <c r="P217" s="11">
        <v>599.97</v>
      </c>
    </row>
    <row r="218" spans="1:16" ht="15.75" customHeight="1" x14ac:dyDescent="0.35">
      <c r="A218" s="3" t="s">
        <v>363</v>
      </c>
      <c r="B218" s="5">
        <v>45710</v>
      </c>
      <c r="C218" s="3" t="s">
        <v>55</v>
      </c>
      <c r="D218" s="3" t="s">
        <v>56</v>
      </c>
      <c r="E218" s="3" t="s">
        <v>105</v>
      </c>
      <c r="F218" s="3" t="s">
        <v>106</v>
      </c>
      <c r="G218" s="3" t="s">
        <v>46</v>
      </c>
      <c r="H218" s="8">
        <v>5</v>
      </c>
      <c r="I218" s="11">
        <v>299.99</v>
      </c>
      <c r="J218" s="3" t="s">
        <v>20</v>
      </c>
      <c r="K218" s="3" t="s">
        <v>50</v>
      </c>
      <c r="L218" s="3" t="s">
        <v>36</v>
      </c>
      <c r="M218" s="5">
        <v>45142</v>
      </c>
      <c r="N218" s="5">
        <f t="shared" ca="1" si="3"/>
        <v>2</v>
      </c>
      <c r="O218" s="5">
        <f>EOMONTH(Dataset!B218,0)</f>
        <v>45716</v>
      </c>
      <c r="P218" s="11">
        <v>1499.95</v>
      </c>
    </row>
    <row r="219" spans="1:16" ht="15.75" customHeight="1" x14ac:dyDescent="0.35">
      <c r="A219" s="3" t="s">
        <v>364</v>
      </c>
      <c r="B219" s="5">
        <v>45710</v>
      </c>
      <c r="C219" s="3" t="s">
        <v>150</v>
      </c>
      <c r="D219" s="3" t="s">
        <v>151</v>
      </c>
      <c r="E219" s="3" t="s">
        <v>80</v>
      </c>
      <c r="F219" s="3" t="s">
        <v>81</v>
      </c>
      <c r="G219" s="3" t="s">
        <v>19</v>
      </c>
      <c r="H219" s="8">
        <v>1</v>
      </c>
      <c r="I219" s="11">
        <v>699.99</v>
      </c>
      <c r="J219" s="3" t="s">
        <v>34</v>
      </c>
      <c r="K219" s="3" t="s">
        <v>50</v>
      </c>
      <c r="L219" s="3" t="s">
        <v>22</v>
      </c>
      <c r="M219" s="5">
        <v>44934</v>
      </c>
      <c r="N219" s="5">
        <f t="shared" ca="1" si="3"/>
        <v>3</v>
      </c>
      <c r="O219" s="5">
        <f>EOMONTH(Dataset!B219,0)</f>
        <v>45716</v>
      </c>
      <c r="P219" s="11">
        <v>699.99</v>
      </c>
    </row>
    <row r="220" spans="1:16" ht="15.75" customHeight="1" x14ac:dyDescent="0.35">
      <c r="A220" s="3" t="s">
        <v>365</v>
      </c>
      <c r="B220" s="5">
        <v>45711</v>
      </c>
      <c r="C220" s="3" t="s">
        <v>246</v>
      </c>
      <c r="D220" s="3" t="s">
        <v>247</v>
      </c>
      <c r="E220" s="3" t="s">
        <v>80</v>
      </c>
      <c r="F220" s="3" t="s">
        <v>81</v>
      </c>
      <c r="G220" s="3" t="s">
        <v>19</v>
      </c>
      <c r="H220" s="8">
        <v>1</v>
      </c>
      <c r="I220" s="11">
        <v>699.99</v>
      </c>
      <c r="J220" s="3" t="s">
        <v>20</v>
      </c>
      <c r="K220" s="3" t="s">
        <v>40</v>
      </c>
      <c r="L220" s="3" t="s">
        <v>27</v>
      </c>
      <c r="M220" s="5">
        <v>44583</v>
      </c>
      <c r="N220" s="5">
        <f t="shared" ca="1" si="3"/>
        <v>4</v>
      </c>
      <c r="O220" s="5">
        <f>EOMONTH(Dataset!B220,0)</f>
        <v>45716</v>
      </c>
      <c r="P220" s="11">
        <v>699.99</v>
      </c>
    </row>
    <row r="221" spans="1:16" ht="15.75" customHeight="1" x14ac:dyDescent="0.35">
      <c r="A221" s="3" t="s">
        <v>366</v>
      </c>
      <c r="B221" s="5">
        <v>45711</v>
      </c>
      <c r="C221" s="3" t="s">
        <v>325</v>
      </c>
      <c r="D221" s="3" t="s">
        <v>326</v>
      </c>
      <c r="E221" s="3" t="s">
        <v>44</v>
      </c>
      <c r="F221" s="3" t="s">
        <v>45</v>
      </c>
      <c r="G221" s="3" t="s">
        <v>46</v>
      </c>
      <c r="H221" s="8">
        <v>4</v>
      </c>
      <c r="I221" s="11">
        <v>149.99</v>
      </c>
      <c r="J221" s="3" t="s">
        <v>34</v>
      </c>
      <c r="K221" s="3" t="s">
        <v>40</v>
      </c>
      <c r="L221" s="3" t="s">
        <v>27</v>
      </c>
      <c r="M221" s="5">
        <v>44412</v>
      </c>
      <c r="N221" s="5">
        <f t="shared" ca="1" si="3"/>
        <v>4</v>
      </c>
      <c r="O221" s="5">
        <f>EOMONTH(Dataset!B221,0)</f>
        <v>45716</v>
      </c>
      <c r="P221" s="11">
        <v>599.96</v>
      </c>
    </row>
    <row r="222" spans="1:16" ht="15.75" customHeight="1" x14ac:dyDescent="0.35">
      <c r="A222" s="3" t="s">
        <v>367</v>
      </c>
      <c r="B222" s="5">
        <v>45711</v>
      </c>
      <c r="C222" s="3" t="s">
        <v>211</v>
      </c>
      <c r="D222" s="3" t="s">
        <v>212</v>
      </c>
      <c r="E222" s="3" t="s">
        <v>117</v>
      </c>
      <c r="F222" s="3" t="s">
        <v>118</v>
      </c>
      <c r="G222" s="3" t="s">
        <v>19</v>
      </c>
      <c r="H222" s="8">
        <v>5</v>
      </c>
      <c r="I222" s="11">
        <v>89.99</v>
      </c>
      <c r="J222" s="3" t="s">
        <v>34</v>
      </c>
      <c r="K222" s="3" t="s">
        <v>50</v>
      </c>
      <c r="L222" s="3" t="s">
        <v>27</v>
      </c>
      <c r="M222" s="5">
        <v>45140</v>
      </c>
      <c r="N222" s="5">
        <f t="shared" ca="1" si="3"/>
        <v>2</v>
      </c>
      <c r="O222" s="5">
        <f>EOMONTH(Dataset!B222,0)</f>
        <v>45716</v>
      </c>
      <c r="P222" s="11">
        <v>449.95</v>
      </c>
    </row>
    <row r="223" spans="1:16" ht="15.75" customHeight="1" x14ac:dyDescent="0.35">
      <c r="A223" s="3" t="s">
        <v>368</v>
      </c>
      <c r="B223" s="5">
        <v>45712</v>
      </c>
      <c r="C223" s="3" t="s">
        <v>138</v>
      </c>
      <c r="D223" s="3" t="s">
        <v>139</v>
      </c>
      <c r="E223" s="3" t="s">
        <v>126</v>
      </c>
      <c r="F223" s="3" t="s">
        <v>127</v>
      </c>
      <c r="G223" s="3" t="s">
        <v>46</v>
      </c>
      <c r="H223" s="8">
        <v>2</v>
      </c>
      <c r="I223" s="11">
        <v>199.99</v>
      </c>
      <c r="J223" s="3" t="s">
        <v>20</v>
      </c>
      <c r="K223" s="3" t="s">
        <v>21</v>
      </c>
      <c r="L223" s="3" t="s">
        <v>27</v>
      </c>
      <c r="M223" s="5">
        <v>44573</v>
      </c>
      <c r="N223" s="5">
        <f t="shared" ca="1" si="3"/>
        <v>4</v>
      </c>
      <c r="O223" s="5">
        <f>EOMONTH(Dataset!B223,0)</f>
        <v>45716</v>
      </c>
      <c r="P223" s="11">
        <v>399.98</v>
      </c>
    </row>
    <row r="224" spans="1:16" ht="15.75" customHeight="1" x14ac:dyDescent="0.35">
      <c r="A224" s="3" t="s">
        <v>369</v>
      </c>
      <c r="B224" s="5">
        <v>45715</v>
      </c>
      <c r="C224" s="3" t="s">
        <v>259</v>
      </c>
      <c r="D224" s="3" t="s">
        <v>260</v>
      </c>
      <c r="E224" s="3" t="s">
        <v>31</v>
      </c>
      <c r="F224" s="3" t="s">
        <v>32</v>
      </c>
      <c r="G224" s="3" t="s">
        <v>33</v>
      </c>
      <c r="H224" s="8">
        <v>4</v>
      </c>
      <c r="I224" s="11">
        <v>59.99</v>
      </c>
      <c r="J224" s="3" t="s">
        <v>20</v>
      </c>
      <c r="K224" s="3" t="s">
        <v>50</v>
      </c>
      <c r="L224" s="3" t="s">
        <v>36</v>
      </c>
      <c r="M224" s="5">
        <v>45070</v>
      </c>
      <c r="N224" s="5">
        <f t="shared" ca="1" si="3"/>
        <v>3</v>
      </c>
      <c r="O224" s="5">
        <f>EOMONTH(Dataset!B224,0)</f>
        <v>45716</v>
      </c>
      <c r="P224" s="11">
        <v>239.96</v>
      </c>
    </row>
    <row r="225" spans="1:16" ht="15.75" customHeight="1" x14ac:dyDescent="0.35">
      <c r="A225" s="3" t="s">
        <v>370</v>
      </c>
      <c r="B225" s="5">
        <v>45715</v>
      </c>
      <c r="C225" s="3" t="s">
        <v>93</v>
      </c>
      <c r="D225" s="3" t="s">
        <v>94</v>
      </c>
      <c r="E225" s="3" t="s">
        <v>105</v>
      </c>
      <c r="F225" s="3" t="s">
        <v>106</v>
      </c>
      <c r="G225" s="3" t="s">
        <v>46</v>
      </c>
      <c r="H225" s="8">
        <v>2</v>
      </c>
      <c r="I225" s="11">
        <v>299.99</v>
      </c>
      <c r="J225" s="3" t="s">
        <v>34</v>
      </c>
      <c r="K225" s="3" t="s">
        <v>35</v>
      </c>
      <c r="L225" s="3" t="s">
        <v>22</v>
      </c>
      <c r="M225" s="5">
        <v>44576</v>
      </c>
      <c r="N225" s="5">
        <f t="shared" ca="1" si="3"/>
        <v>4</v>
      </c>
      <c r="O225" s="5">
        <f>EOMONTH(Dataset!B225,0)</f>
        <v>45716</v>
      </c>
      <c r="P225" s="11">
        <v>599.98</v>
      </c>
    </row>
    <row r="226" spans="1:16" ht="15.75" customHeight="1" x14ac:dyDescent="0.35">
      <c r="A226" s="3" t="s">
        <v>371</v>
      </c>
      <c r="B226" s="5">
        <v>45718</v>
      </c>
      <c r="C226" s="3" t="s">
        <v>55</v>
      </c>
      <c r="D226" s="3" t="s">
        <v>56</v>
      </c>
      <c r="E226" s="3" t="s">
        <v>44</v>
      </c>
      <c r="F226" s="3" t="s">
        <v>45</v>
      </c>
      <c r="G226" s="3" t="s">
        <v>46</v>
      </c>
      <c r="H226" s="8">
        <v>2</v>
      </c>
      <c r="I226" s="11">
        <v>149.99</v>
      </c>
      <c r="J226" s="3" t="s">
        <v>20</v>
      </c>
      <c r="K226" s="3" t="s">
        <v>21</v>
      </c>
      <c r="L226" s="3" t="s">
        <v>22</v>
      </c>
      <c r="M226" s="5">
        <v>45068</v>
      </c>
      <c r="N226" s="5">
        <f t="shared" ca="1" si="3"/>
        <v>3</v>
      </c>
      <c r="O226" s="5">
        <f>EOMONTH(Dataset!B226,0)</f>
        <v>45747</v>
      </c>
      <c r="P226" s="11">
        <v>299.98</v>
      </c>
    </row>
    <row r="227" spans="1:16" ht="15.75" customHeight="1" x14ac:dyDescent="0.35">
      <c r="A227" s="3" t="s">
        <v>372</v>
      </c>
      <c r="B227" s="5">
        <v>45720</v>
      </c>
      <c r="C227" s="3" t="s">
        <v>226</v>
      </c>
      <c r="D227" s="3" t="s">
        <v>227</v>
      </c>
      <c r="E227" s="3" t="s">
        <v>80</v>
      </c>
      <c r="F227" s="3" t="s">
        <v>81</v>
      </c>
      <c r="G227" s="3" t="s">
        <v>19</v>
      </c>
      <c r="H227" s="8">
        <v>5</v>
      </c>
      <c r="I227" s="11">
        <v>699.99</v>
      </c>
      <c r="J227" s="3" t="s">
        <v>57</v>
      </c>
      <c r="K227" s="3" t="s">
        <v>63</v>
      </c>
      <c r="L227" s="3" t="s">
        <v>27</v>
      </c>
      <c r="M227" s="5">
        <v>45161</v>
      </c>
      <c r="N227" s="5">
        <f t="shared" ca="1" si="3"/>
        <v>2</v>
      </c>
      <c r="O227" s="5">
        <f>EOMONTH(Dataset!B227,0)</f>
        <v>45747</v>
      </c>
      <c r="P227" s="11">
        <v>3499.95</v>
      </c>
    </row>
    <row r="228" spans="1:16" ht="15.75" customHeight="1" x14ac:dyDescent="0.35">
      <c r="A228" s="3" t="s">
        <v>373</v>
      </c>
      <c r="B228" s="5">
        <v>45721</v>
      </c>
      <c r="C228" s="3" t="s">
        <v>75</v>
      </c>
      <c r="D228" s="3" t="s">
        <v>76</v>
      </c>
      <c r="E228" s="3" t="s">
        <v>31</v>
      </c>
      <c r="F228" s="3" t="s">
        <v>32</v>
      </c>
      <c r="G228" s="3" t="s">
        <v>33</v>
      </c>
      <c r="H228" s="8">
        <v>5</v>
      </c>
      <c r="I228" s="11">
        <v>59.99</v>
      </c>
      <c r="J228" s="3" t="s">
        <v>20</v>
      </c>
      <c r="K228" s="3" t="s">
        <v>50</v>
      </c>
      <c r="L228" s="3" t="s">
        <v>27</v>
      </c>
      <c r="M228" s="5">
        <v>45291</v>
      </c>
      <c r="N228" s="5">
        <f t="shared" ca="1" si="3"/>
        <v>2</v>
      </c>
      <c r="O228" s="5">
        <f>EOMONTH(Dataset!B228,0)</f>
        <v>45747</v>
      </c>
      <c r="P228" s="11">
        <v>299.95</v>
      </c>
    </row>
    <row r="229" spans="1:16" ht="15.75" customHeight="1" x14ac:dyDescent="0.35">
      <c r="A229" s="3" t="s">
        <v>374</v>
      </c>
      <c r="B229" s="5">
        <v>45723</v>
      </c>
      <c r="C229" s="3" t="s">
        <v>15</v>
      </c>
      <c r="D229" s="3" t="s">
        <v>16</v>
      </c>
      <c r="E229" s="3" t="s">
        <v>117</v>
      </c>
      <c r="F229" s="3" t="s">
        <v>118</v>
      </c>
      <c r="G229" s="3" t="s">
        <v>19</v>
      </c>
      <c r="H229" s="8">
        <v>2</v>
      </c>
      <c r="I229" s="11">
        <v>89.99</v>
      </c>
      <c r="J229" s="3" t="s">
        <v>26</v>
      </c>
      <c r="K229" s="3" t="s">
        <v>50</v>
      </c>
      <c r="L229" s="3" t="s">
        <v>27</v>
      </c>
      <c r="M229" s="5">
        <v>45295</v>
      </c>
      <c r="N229" s="5">
        <f t="shared" ca="1" si="3"/>
        <v>2</v>
      </c>
      <c r="O229" s="5">
        <f>EOMONTH(Dataset!B229,0)</f>
        <v>45747</v>
      </c>
      <c r="P229" s="11">
        <v>179.98</v>
      </c>
    </row>
    <row r="230" spans="1:16" ht="15.75" customHeight="1" x14ac:dyDescent="0.35">
      <c r="A230" s="3" t="s">
        <v>375</v>
      </c>
      <c r="B230" s="5">
        <v>45723</v>
      </c>
      <c r="C230" s="3" t="s">
        <v>120</v>
      </c>
      <c r="D230" s="3" t="s">
        <v>121</v>
      </c>
      <c r="E230" s="3" t="s">
        <v>17</v>
      </c>
      <c r="F230" s="3" t="s">
        <v>18</v>
      </c>
      <c r="G230" s="3" t="s">
        <v>19</v>
      </c>
      <c r="H230" s="8">
        <v>5</v>
      </c>
      <c r="I230" s="11">
        <v>249.99</v>
      </c>
      <c r="J230" s="3" t="s">
        <v>20</v>
      </c>
      <c r="K230" s="3" t="s">
        <v>63</v>
      </c>
      <c r="L230" s="3" t="s">
        <v>36</v>
      </c>
      <c r="M230" s="5">
        <v>44540</v>
      </c>
      <c r="N230" s="5">
        <f t="shared" ca="1" si="3"/>
        <v>4</v>
      </c>
      <c r="O230" s="5">
        <f>EOMONTH(Dataset!B230,0)</f>
        <v>45747</v>
      </c>
      <c r="P230" s="11">
        <v>1249.95</v>
      </c>
    </row>
    <row r="231" spans="1:16" ht="15.75" customHeight="1" x14ac:dyDescent="0.35">
      <c r="A231" s="3" t="s">
        <v>376</v>
      </c>
      <c r="B231" s="5">
        <v>45724</v>
      </c>
      <c r="C231" s="3" t="s">
        <v>226</v>
      </c>
      <c r="D231" s="3" t="s">
        <v>227</v>
      </c>
      <c r="E231" s="3" t="s">
        <v>44</v>
      </c>
      <c r="F231" s="3" t="s">
        <v>45</v>
      </c>
      <c r="G231" s="3" t="s">
        <v>46</v>
      </c>
      <c r="H231" s="8">
        <v>2</v>
      </c>
      <c r="I231" s="11">
        <v>149.99</v>
      </c>
      <c r="J231" s="3" t="s">
        <v>34</v>
      </c>
      <c r="K231" s="3" t="s">
        <v>21</v>
      </c>
      <c r="L231" s="3" t="s">
        <v>27</v>
      </c>
      <c r="M231" s="5">
        <v>44632</v>
      </c>
      <c r="N231" s="5">
        <f t="shared" ca="1" si="3"/>
        <v>4</v>
      </c>
      <c r="O231" s="5">
        <f>EOMONTH(Dataset!B231,0)</f>
        <v>45747</v>
      </c>
      <c r="P231" s="11">
        <v>299.98</v>
      </c>
    </row>
    <row r="232" spans="1:16" ht="15.75" customHeight="1" x14ac:dyDescent="0.35">
      <c r="A232" s="3" t="s">
        <v>377</v>
      </c>
      <c r="B232" s="5">
        <v>45724</v>
      </c>
      <c r="C232" s="3" t="s">
        <v>144</v>
      </c>
      <c r="D232" s="3" t="s">
        <v>145</v>
      </c>
      <c r="E232" s="3" t="s">
        <v>61</v>
      </c>
      <c r="F232" s="3" t="s">
        <v>62</v>
      </c>
      <c r="G232" s="3" t="s">
        <v>19</v>
      </c>
      <c r="H232" s="8">
        <v>5</v>
      </c>
      <c r="I232" s="11">
        <v>899.99</v>
      </c>
      <c r="J232" s="3" t="s">
        <v>34</v>
      </c>
      <c r="K232" s="3" t="s">
        <v>63</v>
      </c>
      <c r="L232" s="3" t="s">
        <v>27</v>
      </c>
      <c r="M232" s="5">
        <v>45389</v>
      </c>
      <c r="N232" s="5">
        <f t="shared" ca="1" si="3"/>
        <v>2</v>
      </c>
      <c r="O232" s="5">
        <f>EOMONTH(Dataset!B232,0)</f>
        <v>45747</v>
      </c>
      <c r="P232" s="11">
        <v>4499.95</v>
      </c>
    </row>
    <row r="233" spans="1:16" ht="15.75" customHeight="1" x14ac:dyDescent="0.35">
      <c r="A233" s="3" t="s">
        <v>378</v>
      </c>
      <c r="B233" s="5">
        <v>45724</v>
      </c>
      <c r="C233" s="3" t="s">
        <v>55</v>
      </c>
      <c r="D233" s="3" t="s">
        <v>56</v>
      </c>
      <c r="E233" s="3" t="s">
        <v>44</v>
      </c>
      <c r="F233" s="3" t="s">
        <v>45</v>
      </c>
      <c r="G233" s="3" t="s">
        <v>46</v>
      </c>
      <c r="H233" s="8">
        <v>4</v>
      </c>
      <c r="I233" s="11">
        <v>149.99</v>
      </c>
      <c r="J233" s="3" t="s">
        <v>20</v>
      </c>
      <c r="K233" s="3" t="s">
        <v>21</v>
      </c>
      <c r="L233" s="3" t="s">
        <v>36</v>
      </c>
      <c r="M233" s="5">
        <v>45263</v>
      </c>
      <c r="N233" s="5">
        <f t="shared" ca="1" si="3"/>
        <v>2</v>
      </c>
      <c r="O233" s="5">
        <f>EOMONTH(Dataset!B233,0)</f>
        <v>45747</v>
      </c>
      <c r="P233" s="11">
        <v>599.96</v>
      </c>
    </row>
    <row r="234" spans="1:16" ht="15.75" customHeight="1" x14ac:dyDescent="0.35">
      <c r="A234" s="3" t="s">
        <v>379</v>
      </c>
      <c r="B234" s="5">
        <v>45726</v>
      </c>
      <c r="C234" s="3" t="s">
        <v>144</v>
      </c>
      <c r="D234" s="3" t="s">
        <v>145</v>
      </c>
      <c r="E234" s="3" t="s">
        <v>17</v>
      </c>
      <c r="F234" s="3" t="s">
        <v>18</v>
      </c>
      <c r="G234" s="3" t="s">
        <v>19</v>
      </c>
      <c r="H234" s="8">
        <v>1</v>
      </c>
      <c r="I234" s="11">
        <v>249.99</v>
      </c>
      <c r="J234" s="3" t="s">
        <v>20</v>
      </c>
      <c r="K234" s="3" t="s">
        <v>40</v>
      </c>
      <c r="L234" s="3" t="s">
        <v>36</v>
      </c>
      <c r="M234" s="5">
        <v>45117</v>
      </c>
      <c r="N234" s="5">
        <f t="shared" ca="1" si="3"/>
        <v>2</v>
      </c>
      <c r="O234" s="5">
        <f>EOMONTH(Dataset!B234,0)</f>
        <v>45747</v>
      </c>
      <c r="P234" s="11">
        <v>249.99</v>
      </c>
    </row>
    <row r="235" spans="1:16" ht="15.75" customHeight="1" x14ac:dyDescent="0.35">
      <c r="A235" s="3" t="s">
        <v>380</v>
      </c>
      <c r="B235" s="5">
        <v>45734</v>
      </c>
      <c r="C235" s="3" t="s">
        <v>192</v>
      </c>
      <c r="D235" s="3" t="s">
        <v>193</v>
      </c>
      <c r="E235" s="3" t="s">
        <v>31</v>
      </c>
      <c r="F235" s="3" t="s">
        <v>32</v>
      </c>
      <c r="G235" s="3" t="s">
        <v>33</v>
      </c>
      <c r="H235" s="8">
        <v>2</v>
      </c>
      <c r="I235" s="11">
        <v>59.99</v>
      </c>
      <c r="J235" s="3" t="s">
        <v>26</v>
      </c>
      <c r="K235" s="3" t="s">
        <v>50</v>
      </c>
      <c r="L235" s="3" t="s">
        <v>22</v>
      </c>
      <c r="M235" s="5">
        <v>45193</v>
      </c>
      <c r="N235" s="5">
        <f t="shared" ca="1" si="3"/>
        <v>2</v>
      </c>
      <c r="O235" s="5">
        <f>EOMONTH(Dataset!B235,0)</f>
        <v>45747</v>
      </c>
      <c r="P235" s="11">
        <v>119.98</v>
      </c>
    </row>
    <row r="236" spans="1:16" ht="15.75" customHeight="1" x14ac:dyDescent="0.35">
      <c r="A236" s="3" t="s">
        <v>381</v>
      </c>
      <c r="B236" s="5">
        <v>45737</v>
      </c>
      <c r="C236" s="3" t="s">
        <v>132</v>
      </c>
      <c r="D236" s="3" t="s">
        <v>133</v>
      </c>
      <c r="E236" s="3" t="s">
        <v>44</v>
      </c>
      <c r="F236" s="3" t="s">
        <v>45</v>
      </c>
      <c r="G236" s="3" t="s">
        <v>46</v>
      </c>
      <c r="H236" s="8">
        <v>2</v>
      </c>
      <c r="I236" s="11">
        <v>149.99</v>
      </c>
      <c r="J236" s="3" t="s">
        <v>20</v>
      </c>
      <c r="K236" s="3" t="s">
        <v>50</v>
      </c>
      <c r="L236" s="3" t="s">
        <v>27</v>
      </c>
      <c r="M236" s="5">
        <v>45233</v>
      </c>
      <c r="N236" s="5">
        <f t="shared" ca="1" si="3"/>
        <v>2</v>
      </c>
      <c r="O236" s="5">
        <f>EOMONTH(Dataset!B236,0)</f>
        <v>45747</v>
      </c>
      <c r="P236" s="11">
        <v>299.98</v>
      </c>
    </row>
    <row r="237" spans="1:16" ht="15.75" customHeight="1" x14ac:dyDescent="0.35">
      <c r="A237" s="3" t="s">
        <v>382</v>
      </c>
      <c r="B237" s="5">
        <v>45737</v>
      </c>
      <c r="C237" s="3" t="s">
        <v>150</v>
      </c>
      <c r="D237" s="3" t="s">
        <v>151</v>
      </c>
      <c r="E237" s="3" t="s">
        <v>61</v>
      </c>
      <c r="F237" s="3" t="s">
        <v>62</v>
      </c>
      <c r="G237" s="3" t="s">
        <v>19</v>
      </c>
      <c r="H237" s="8">
        <v>3</v>
      </c>
      <c r="I237" s="11">
        <v>899.99</v>
      </c>
      <c r="J237" s="3" t="s">
        <v>57</v>
      </c>
      <c r="K237" s="3" t="s">
        <v>40</v>
      </c>
      <c r="L237" s="3" t="s">
        <v>27</v>
      </c>
      <c r="M237" s="5">
        <v>44876</v>
      </c>
      <c r="N237" s="5">
        <f t="shared" ca="1" si="3"/>
        <v>3</v>
      </c>
      <c r="O237" s="5">
        <f>EOMONTH(Dataset!B237,0)</f>
        <v>45747</v>
      </c>
      <c r="P237" s="11">
        <v>2699.97</v>
      </c>
    </row>
    <row r="238" spans="1:16" ht="15.75" customHeight="1" x14ac:dyDescent="0.35">
      <c r="A238" s="3" t="s">
        <v>383</v>
      </c>
      <c r="B238" s="5">
        <v>45737</v>
      </c>
      <c r="C238" s="3" t="s">
        <v>48</v>
      </c>
      <c r="D238" s="3" t="s">
        <v>49</v>
      </c>
      <c r="E238" s="3" t="s">
        <v>61</v>
      </c>
      <c r="F238" s="3" t="s">
        <v>62</v>
      </c>
      <c r="G238" s="3" t="s">
        <v>19</v>
      </c>
      <c r="H238" s="8">
        <v>3</v>
      </c>
      <c r="I238" s="11">
        <v>899.99</v>
      </c>
      <c r="J238" s="3" t="s">
        <v>34</v>
      </c>
      <c r="K238" s="3" t="s">
        <v>40</v>
      </c>
      <c r="L238" s="3" t="s">
        <v>22</v>
      </c>
      <c r="M238" s="5">
        <v>44975</v>
      </c>
      <c r="N238" s="5">
        <f t="shared" ca="1" si="3"/>
        <v>3</v>
      </c>
      <c r="O238" s="5">
        <f>EOMONTH(Dataset!B238,0)</f>
        <v>45747</v>
      </c>
      <c r="P238" s="11">
        <v>2699.97</v>
      </c>
    </row>
    <row r="239" spans="1:16" ht="15.75" customHeight="1" x14ac:dyDescent="0.35">
      <c r="A239" s="3" t="s">
        <v>384</v>
      </c>
      <c r="B239" s="5">
        <v>45739</v>
      </c>
      <c r="C239" s="3" t="s">
        <v>15</v>
      </c>
      <c r="D239" s="3" t="s">
        <v>16</v>
      </c>
      <c r="E239" s="3" t="s">
        <v>105</v>
      </c>
      <c r="F239" s="3" t="s">
        <v>106</v>
      </c>
      <c r="G239" s="3" t="s">
        <v>46</v>
      </c>
      <c r="H239" s="8">
        <v>3</v>
      </c>
      <c r="I239" s="11">
        <v>299.99</v>
      </c>
      <c r="J239" s="3" t="s">
        <v>26</v>
      </c>
      <c r="K239" s="3" t="s">
        <v>50</v>
      </c>
      <c r="L239" s="3" t="s">
        <v>27</v>
      </c>
      <c r="M239" s="5">
        <v>45234</v>
      </c>
      <c r="N239" s="5">
        <f t="shared" ca="1" si="3"/>
        <v>2</v>
      </c>
      <c r="O239" s="5">
        <f>EOMONTH(Dataset!B239,0)</f>
        <v>45747</v>
      </c>
      <c r="P239" s="11">
        <v>899.97</v>
      </c>
    </row>
    <row r="240" spans="1:16" ht="15.75" customHeight="1" x14ac:dyDescent="0.35">
      <c r="A240" s="3" t="s">
        <v>385</v>
      </c>
      <c r="B240" s="5">
        <v>45740</v>
      </c>
      <c r="C240" s="3" t="s">
        <v>386</v>
      </c>
      <c r="D240" s="3" t="s">
        <v>387</v>
      </c>
      <c r="E240" s="3" t="s">
        <v>44</v>
      </c>
      <c r="F240" s="3" t="s">
        <v>45</v>
      </c>
      <c r="G240" s="3" t="s">
        <v>46</v>
      </c>
      <c r="H240" s="8">
        <v>4</v>
      </c>
      <c r="I240" s="11">
        <v>149.99</v>
      </c>
      <c r="J240" s="3" t="s">
        <v>34</v>
      </c>
      <c r="K240" s="3" t="s">
        <v>50</v>
      </c>
      <c r="L240" s="3" t="s">
        <v>36</v>
      </c>
      <c r="M240" s="5">
        <v>44560</v>
      </c>
      <c r="N240" s="5">
        <f t="shared" ca="1" si="3"/>
        <v>4</v>
      </c>
      <c r="O240" s="5">
        <f>EOMONTH(Dataset!B240,0)</f>
        <v>45747</v>
      </c>
      <c r="P240" s="11">
        <v>599.96</v>
      </c>
    </row>
    <row r="241" spans="1:16" ht="15.75" customHeight="1" x14ac:dyDescent="0.35">
      <c r="A241" s="3" t="s">
        <v>388</v>
      </c>
      <c r="B241" s="5">
        <v>45743</v>
      </c>
      <c r="C241" s="3" t="s">
        <v>102</v>
      </c>
      <c r="D241" s="3" t="s">
        <v>103</v>
      </c>
      <c r="E241" s="3" t="s">
        <v>114</v>
      </c>
      <c r="F241" s="3" t="s">
        <v>115</v>
      </c>
      <c r="G241" s="3" t="s">
        <v>33</v>
      </c>
      <c r="H241" s="8">
        <v>4</v>
      </c>
      <c r="I241" s="11">
        <v>79.989999999999995</v>
      </c>
      <c r="J241" s="3" t="s">
        <v>26</v>
      </c>
      <c r="K241" s="3" t="s">
        <v>21</v>
      </c>
      <c r="L241" s="3" t="s">
        <v>22</v>
      </c>
      <c r="M241" s="5">
        <v>45288</v>
      </c>
      <c r="N241" s="5">
        <f t="shared" ca="1" si="3"/>
        <v>2</v>
      </c>
      <c r="O241" s="5">
        <f>EOMONTH(Dataset!B241,0)</f>
        <v>45747</v>
      </c>
      <c r="P241" s="11">
        <v>319.95999999999998</v>
      </c>
    </row>
    <row r="242" spans="1:16" ht="15.75" customHeight="1" x14ac:dyDescent="0.35">
      <c r="A242" s="3" t="s">
        <v>389</v>
      </c>
      <c r="B242" s="5">
        <v>45745</v>
      </c>
      <c r="C242" s="3" t="s">
        <v>185</v>
      </c>
      <c r="D242" s="3" t="s">
        <v>186</v>
      </c>
      <c r="E242" s="3" t="s">
        <v>117</v>
      </c>
      <c r="F242" s="3" t="s">
        <v>118</v>
      </c>
      <c r="G242" s="3" t="s">
        <v>19</v>
      </c>
      <c r="H242" s="8">
        <v>5</v>
      </c>
      <c r="I242" s="11">
        <v>89.99</v>
      </c>
      <c r="J242" s="3" t="s">
        <v>34</v>
      </c>
      <c r="K242" s="3" t="s">
        <v>35</v>
      </c>
      <c r="L242" s="3" t="s">
        <v>22</v>
      </c>
      <c r="M242" s="5">
        <v>44704</v>
      </c>
      <c r="N242" s="5">
        <f t="shared" ca="1" si="3"/>
        <v>4</v>
      </c>
      <c r="O242" s="5">
        <f>EOMONTH(Dataset!B242,0)</f>
        <v>45747</v>
      </c>
      <c r="P242" s="11">
        <v>449.95</v>
      </c>
    </row>
    <row r="243" spans="1:16" ht="15.75" customHeight="1" x14ac:dyDescent="0.35">
      <c r="A243" s="3" t="s">
        <v>390</v>
      </c>
      <c r="B243" s="5">
        <v>45746</v>
      </c>
      <c r="C243" s="3" t="s">
        <v>93</v>
      </c>
      <c r="D243" s="3" t="s">
        <v>94</v>
      </c>
      <c r="E243" s="3" t="s">
        <v>44</v>
      </c>
      <c r="F243" s="3" t="s">
        <v>45</v>
      </c>
      <c r="G243" s="3" t="s">
        <v>46</v>
      </c>
      <c r="H243" s="8">
        <v>3</v>
      </c>
      <c r="I243" s="11">
        <v>149.99</v>
      </c>
      <c r="J243" s="3" t="s">
        <v>34</v>
      </c>
      <c r="K243" s="3" t="s">
        <v>21</v>
      </c>
      <c r="L243" s="3" t="s">
        <v>36</v>
      </c>
      <c r="M243" s="5">
        <v>45171</v>
      </c>
      <c r="N243" s="5">
        <f t="shared" ca="1" si="3"/>
        <v>2</v>
      </c>
      <c r="O243" s="5">
        <f>EOMONTH(Dataset!B243,0)</f>
        <v>45747</v>
      </c>
      <c r="P243" s="11">
        <v>449.97</v>
      </c>
    </row>
    <row r="244" spans="1:16" ht="15.75" customHeight="1" x14ac:dyDescent="0.35">
      <c r="A244" s="3" t="s">
        <v>391</v>
      </c>
      <c r="B244" s="5">
        <v>45746</v>
      </c>
      <c r="C244" s="3" t="s">
        <v>65</v>
      </c>
      <c r="D244" s="3" t="s">
        <v>66</v>
      </c>
      <c r="E244" s="3" t="s">
        <v>117</v>
      </c>
      <c r="F244" s="3" t="s">
        <v>118</v>
      </c>
      <c r="G244" s="3" t="s">
        <v>19</v>
      </c>
      <c r="H244" s="8">
        <v>2</v>
      </c>
      <c r="I244" s="11">
        <v>89.99</v>
      </c>
      <c r="J244" s="3" t="s">
        <v>57</v>
      </c>
      <c r="K244" s="3" t="s">
        <v>50</v>
      </c>
      <c r="L244" s="3" t="s">
        <v>27</v>
      </c>
      <c r="M244" s="5">
        <v>44522</v>
      </c>
      <c r="N244" s="5">
        <f t="shared" ca="1" si="3"/>
        <v>4</v>
      </c>
      <c r="O244" s="5">
        <f>EOMONTH(Dataset!B244,0)</f>
        <v>45747</v>
      </c>
      <c r="P244" s="11">
        <v>179.98</v>
      </c>
    </row>
    <row r="245" spans="1:16" ht="15.75" customHeight="1" x14ac:dyDescent="0.35">
      <c r="A245" s="3" t="s">
        <v>392</v>
      </c>
      <c r="B245" s="5">
        <v>45748</v>
      </c>
      <c r="C245" s="3" t="s">
        <v>102</v>
      </c>
      <c r="D245" s="3" t="s">
        <v>103</v>
      </c>
      <c r="E245" s="3" t="s">
        <v>80</v>
      </c>
      <c r="F245" s="3" t="s">
        <v>81</v>
      </c>
      <c r="G245" s="3" t="s">
        <v>19</v>
      </c>
      <c r="H245" s="8">
        <v>2</v>
      </c>
      <c r="I245" s="11">
        <v>699.99</v>
      </c>
      <c r="J245" s="3" t="s">
        <v>34</v>
      </c>
      <c r="K245" s="3" t="s">
        <v>40</v>
      </c>
      <c r="L245" s="3" t="s">
        <v>36</v>
      </c>
      <c r="M245" s="5">
        <v>44618</v>
      </c>
      <c r="N245" s="5">
        <f t="shared" ca="1" si="3"/>
        <v>4</v>
      </c>
      <c r="O245" s="5">
        <f>EOMONTH(Dataset!B245,0)</f>
        <v>45777</v>
      </c>
      <c r="P245" s="11">
        <v>1399.98</v>
      </c>
    </row>
    <row r="246" spans="1:16" ht="15.75" customHeight="1" x14ac:dyDescent="0.35">
      <c r="A246" s="3" t="s">
        <v>393</v>
      </c>
      <c r="B246" s="5">
        <v>45749</v>
      </c>
      <c r="C246" s="3" t="s">
        <v>123</v>
      </c>
      <c r="D246" s="3" t="s">
        <v>124</v>
      </c>
      <c r="E246" s="3" t="s">
        <v>61</v>
      </c>
      <c r="F246" s="3" t="s">
        <v>62</v>
      </c>
      <c r="G246" s="3" t="s">
        <v>19</v>
      </c>
      <c r="H246" s="8">
        <v>3</v>
      </c>
      <c r="I246" s="11">
        <v>899.99</v>
      </c>
      <c r="J246" s="3" t="s">
        <v>20</v>
      </c>
      <c r="K246" s="3" t="s">
        <v>21</v>
      </c>
      <c r="L246" s="3" t="s">
        <v>36</v>
      </c>
      <c r="M246" s="5">
        <v>44953</v>
      </c>
      <c r="N246" s="5">
        <f t="shared" ca="1" si="3"/>
        <v>3</v>
      </c>
      <c r="O246" s="5">
        <f>EOMONTH(Dataset!B246,0)</f>
        <v>45777</v>
      </c>
      <c r="P246" s="11">
        <v>2699.97</v>
      </c>
    </row>
    <row r="247" spans="1:16" ht="15.75" customHeight="1" x14ac:dyDescent="0.35">
      <c r="A247" s="3" t="s">
        <v>394</v>
      </c>
      <c r="B247" s="5">
        <v>45755</v>
      </c>
      <c r="C247" s="3" t="s">
        <v>93</v>
      </c>
      <c r="D247" s="3" t="s">
        <v>94</v>
      </c>
      <c r="E247" s="3" t="s">
        <v>114</v>
      </c>
      <c r="F247" s="3" t="s">
        <v>115</v>
      </c>
      <c r="G247" s="3" t="s">
        <v>33</v>
      </c>
      <c r="H247" s="8">
        <v>3</v>
      </c>
      <c r="I247" s="11">
        <v>79.989999999999995</v>
      </c>
      <c r="J247" s="3" t="s">
        <v>26</v>
      </c>
      <c r="K247" s="3" t="s">
        <v>40</v>
      </c>
      <c r="L247" s="3" t="s">
        <v>22</v>
      </c>
      <c r="M247" s="5">
        <v>44511</v>
      </c>
      <c r="N247" s="5">
        <f t="shared" ca="1" si="3"/>
        <v>4</v>
      </c>
      <c r="O247" s="5">
        <f>EOMONTH(Dataset!B247,0)</f>
        <v>45777</v>
      </c>
      <c r="P247" s="11">
        <v>239.97</v>
      </c>
    </row>
    <row r="248" spans="1:16" ht="15.75" customHeight="1" x14ac:dyDescent="0.35">
      <c r="A248" s="3" t="s">
        <v>395</v>
      </c>
      <c r="B248" s="5">
        <v>45756</v>
      </c>
      <c r="C248" s="3" t="s">
        <v>59</v>
      </c>
      <c r="D248" s="3" t="s">
        <v>60</v>
      </c>
      <c r="E248" s="3" t="s">
        <v>117</v>
      </c>
      <c r="F248" s="3" t="s">
        <v>118</v>
      </c>
      <c r="G248" s="3" t="s">
        <v>19</v>
      </c>
      <c r="H248" s="8">
        <v>1</v>
      </c>
      <c r="I248" s="11">
        <v>89.99</v>
      </c>
      <c r="J248" s="3" t="s">
        <v>57</v>
      </c>
      <c r="K248" s="3" t="s">
        <v>63</v>
      </c>
      <c r="L248" s="3" t="s">
        <v>22</v>
      </c>
      <c r="M248" s="5">
        <v>45346</v>
      </c>
      <c r="N248" s="5">
        <f t="shared" ca="1" si="3"/>
        <v>2</v>
      </c>
      <c r="O248" s="5">
        <f>EOMONTH(Dataset!B248,0)</f>
        <v>45777</v>
      </c>
      <c r="P248" s="11">
        <v>89.99</v>
      </c>
    </row>
    <row r="249" spans="1:16" ht="15.75" customHeight="1" x14ac:dyDescent="0.35">
      <c r="A249" s="3" t="s">
        <v>396</v>
      </c>
      <c r="B249" s="5">
        <v>45758</v>
      </c>
      <c r="C249" s="3" t="s">
        <v>293</v>
      </c>
      <c r="D249" s="3" t="s">
        <v>294</v>
      </c>
      <c r="E249" s="3" t="s">
        <v>80</v>
      </c>
      <c r="F249" s="3" t="s">
        <v>81</v>
      </c>
      <c r="G249" s="3" t="s">
        <v>19</v>
      </c>
      <c r="H249" s="8">
        <v>3</v>
      </c>
      <c r="I249" s="11">
        <v>699.99</v>
      </c>
      <c r="J249" s="3" t="s">
        <v>34</v>
      </c>
      <c r="K249" s="3" t="s">
        <v>40</v>
      </c>
      <c r="L249" s="3" t="s">
        <v>22</v>
      </c>
      <c r="M249" s="5">
        <v>44909</v>
      </c>
      <c r="N249" s="5">
        <f t="shared" ca="1" si="3"/>
        <v>3</v>
      </c>
      <c r="O249" s="5">
        <f>EOMONTH(Dataset!B249,0)</f>
        <v>45777</v>
      </c>
      <c r="P249" s="11">
        <v>2099.9699999999998</v>
      </c>
    </row>
    <row r="250" spans="1:16" ht="15.75" customHeight="1" x14ac:dyDescent="0.35">
      <c r="A250" s="3" t="s">
        <v>397</v>
      </c>
      <c r="B250" s="5">
        <v>45758</v>
      </c>
      <c r="C250" s="3" t="s">
        <v>226</v>
      </c>
      <c r="D250" s="3" t="s">
        <v>227</v>
      </c>
      <c r="E250" s="3" t="s">
        <v>117</v>
      </c>
      <c r="F250" s="3" t="s">
        <v>118</v>
      </c>
      <c r="G250" s="3" t="s">
        <v>19</v>
      </c>
      <c r="H250" s="8">
        <v>2</v>
      </c>
      <c r="I250" s="11">
        <v>89.99</v>
      </c>
      <c r="J250" s="3" t="s">
        <v>57</v>
      </c>
      <c r="K250" s="3" t="s">
        <v>63</v>
      </c>
      <c r="L250" s="3" t="s">
        <v>22</v>
      </c>
      <c r="M250" s="5">
        <v>45088</v>
      </c>
      <c r="N250" s="5">
        <f t="shared" ca="1" si="3"/>
        <v>2</v>
      </c>
      <c r="O250" s="5">
        <f>EOMONTH(Dataset!B250,0)</f>
        <v>45777</v>
      </c>
      <c r="P250" s="11">
        <v>179.98</v>
      </c>
    </row>
    <row r="251" spans="1:16" ht="15.75" customHeight="1" x14ac:dyDescent="0.35">
      <c r="A251" s="3" t="s">
        <v>398</v>
      </c>
      <c r="B251" s="5">
        <v>45758</v>
      </c>
      <c r="C251" s="3" t="s">
        <v>138</v>
      </c>
      <c r="D251" s="3" t="s">
        <v>139</v>
      </c>
      <c r="E251" s="3" t="s">
        <v>117</v>
      </c>
      <c r="F251" s="3" t="s">
        <v>118</v>
      </c>
      <c r="G251" s="3" t="s">
        <v>19</v>
      </c>
      <c r="H251" s="8">
        <v>3</v>
      </c>
      <c r="I251" s="11">
        <v>89.99</v>
      </c>
      <c r="J251" s="3" t="s">
        <v>57</v>
      </c>
      <c r="K251" s="3" t="s">
        <v>40</v>
      </c>
      <c r="L251" s="3" t="s">
        <v>27</v>
      </c>
      <c r="M251" s="5">
        <v>44878</v>
      </c>
      <c r="N251" s="5">
        <f t="shared" ca="1" si="3"/>
        <v>3</v>
      </c>
      <c r="O251" s="5">
        <f>EOMONTH(Dataset!B251,0)</f>
        <v>45777</v>
      </c>
      <c r="P251" s="11">
        <v>269.97000000000003</v>
      </c>
    </row>
    <row r="252" spans="1:16" ht="15.75" customHeight="1" x14ac:dyDescent="0.35"/>
    <row r="253" spans="1:16" ht="15.75" customHeight="1" x14ac:dyDescent="0.35"/>
    <row r="254" spans="1:16" ht="15.75" customHeight="1" x14ac:dyDescent="0.35"/>
    <row r="255" spans="1:16" ht="15.75" customHeight="1" x14ac:dyDescent="0.35"/>
    <row r="256" spans="1:1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conditionalFormatting sqref="P1:P1048576">
    <cfRule type="iconSet" priority="1">
      <iconSet iconSet="3Arrows">
        <cfvo type="percent" val="0"/>
        <cfvo type="percent" val="33"/>
        <cfvo type="percent" val="67"/>
      </iconSet>
    </cfRule>
  </conditionalFormatting>
  <pageMargins left="0.75" right="0.75" top="1" bottom="1"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6321F-6B01-49FD-9CD6-26CC1DB361EC}">
  <dimension ref="A1:G42"/>
  <sheetViews>
    <sheetView workbookViewId="0">
      <selection activeCell="I7" sqref="I7"/>
    </sheetView>
  </sheetViews>
  <sheetFormatPr defaultColWidth="8.90625" defaultRowHeight="14.5" x14ac:dyDescent="0.35"/>
  <cols>
    <col min="1" max="1" width="24.54296875" style="40" customWidth="1"/>
    <col min="2" max="2" width="8.90625" style="40"/>
    <col min="3" max="3" width="8" style="40" customWidth="1"/>
    <col min="4" max="4" width="17.81640625" style="40" customWidth="1"/>
    <col min="5" max="6" width="8.90625" style="40"/>
    <col min="7" max="7" width="18.1796875" style="40" customWidth="1"/>
    <col min="8" max="16384" width="8.90625" style="40"/>
  </cols>
  <sheetData>
    <row r="1" spans="1:7" ht="29" x14ac:dyDescent="0.35">
      <c r="A1" s="47" t="s">
        <v>404</v>
      </c>
      <c r="D1" s="48" t="s">
        <v>470</v>
      </c>
      <c r="G1" s="54" t="s">
        <v>471</v>
      </c>
    </row>
    <row r="2" spans="1:7" x14ac:dyDescent="0.35">
      <c r="A2" s="49" t="str" cm="1">
        <f t="array" ref="A2:A42">_xlfn.UNIQUE(_xlfn._xlws.FILTER(Dataset!D:D,Dataset!L:L="Premium"))</f>
        <v>Joseph Jackson</v>
      </c>
      <c r="D2" s="51" t="str" cm="1">
        <f t="array" ref="D2:D32">_xlfn.UNIQUE(_xlfn._xlws.FILTER(Dataset!D:D,Dataset!K:K="North"))</f>
        <v>Kathleen Bennett</v>
      </c>
      <c r="G2" s="53" t="str" cm="1">
        <f t="array" ref="G2:G27">_xlfn._xlws.FILTER(_xlfn.ANCHORARRAY(A2),COUNTIF(_xlfn.ANCHORARRAY(D2),_xlfn.ANCHORARRAY(A2))&gt;0)</f>
        <v>Kathleen Bennett</v>
      </c>
    </row>
    <row r="3" spans="1:7" x14ac:dyDescent="0.35">
      <c r="A3" s="49" t="str">
        <v>Kathleen Bennett</v>
      </c>
      <c r="D3" s="51" t="str">
        <v>Michael Brown</v>
      </c>
      <c r="G3" s="53" t="str">
        <v>Michael Brown</v>
      </c>
    </row>
    <row r="4" spans="1:7" x14ac:dyDescent="0.35">
      <c r="A4" s="49" t="str">
        <v>Michael Brown</v>
      </c>
      <c r="D4" s="51" t="str">
        <v>Peter Richardson</v>
      </c>
      <c r="G4" s="53" t="str">
        <v>Karen Hill</v>
      </c>
    </row>
    <row r="5" spans="1:7" x14ac:dyDescent="0.35">
      <c r="A5" s="49" t="str">
        <v>Karen Hill</v>
      </c>
      <c r="D5" s="51" t="str">
        <v>Dennis Gray</v>
      </c>
      <c r="G5" s="53" t="str">
        <v>Peter Richardson</v>
      </c>
    </row>
    <row r="6" spans="1:7" x14ac:dyDescent="0.35">
      <c r="A6" s="49" t="str">
        <v>Peter Richardson</v>
      </c>
      <c r="D6" s="51" t="str">
        <v>George Adams</v>
      </c>
      <c r="G6" s="53" t="str">
        <v>Mark Carter</v>
      </c>
    </row>
    <row r="7" spans="1:7" x14ac:dyDescent="0.35">
      <c r="A7" s="50" t="str">
        <v>Mark Carter</v>
      </c>
      <c r="D7" s="52" t="str">
        <v>Mark Carter</v>
      </c>
      <c r="G7" s="53" t="str">
        <v>Virginia Sanders</v>
      </c>
    </row>
    <row r="8" spans="1:7" x14ac:dyDescent="0.35">
      <c r="A8" s="14" t="str">
        <v>Virginia Sanders</v>
      </c>
      <c r="D8" s="52" t="str">
        <v>Maria Garcia</v>
      </c>
      <c r="G8" s="53" t="str">
        <v>Patricia Moore</v>
      </c>
    </row>
    <row r="9" spans="1:7" x14ac:dyDescent="0.35">
      <c r="A9" s="14" t="str">
        <v>Linda Martin</v>
      </c>
      <c r="D9" s="52" t="str">
        <v>Virginia Sanders</v>
      </c>
      <c r="G9" s="53" t="str">
        <v>Steven Turner</v>
      </c>
    </row>
    <row r="10" spans="1:7" x14ac:dyDescent="0.35">
      <c r="A10" s="14" t="str">
        <v>Patricia Moore</v>
      </c>
      <c r="D10" s="52" t="str">
        <v>Cynthia Price</v>
      </c>
      <c r="G10" s="53" t="str">
        <v>Harry Morgan</v>
      </c>
    </row>
    <row r="11" spans="1:7" x14ac:dyDescent="0.35">
      <c r="A11" s="14" t="str">
        <v>Emma Wilson</v>
      </c>
      <c r="D11" s="52" t="str">
        <v>Patricia Moore</v>
      </c>
      <c r="G11" s="53" t="str">
        <v>Betty Campbell</v>
      </c>
    </row>
    <row r="12" spans="1:7" x14ac:dyDescent="0.35">
      <c r="A12" s="14" t="str">
        <v>Kevin Scott</v>
      </c>
      <c r="D12" s="52" t="str">
        <v>Steven Turner</v>
      </c>
      <c r="G12" s="53" t="str">
        <v>Barbara Young</v>
      </c>
    </row>
    <row r="13" spans="1:7" x14ac:dyDescent="0.35">
      <c r="A13" s="14" t="str">
        <v>Steven Turner</v>
      </c>
      <c r="D13" s="52" t="str">
        <v>Daniel King</v>
      </c>
      <c r="G13" s="53" t="str">
        <v>Frank Torres</v>
      </c>
    </row>
    <row r="14" spans="1:7" x14ac:dyDescent="0.35">
      <c r="A14" s="14" t="str">
        <v>Harry Morgan</v>
      </c>
      <c r="D14" s="52" t="str">
        <v>Charles Allen</v>
      </c>
      <c r="G14" s="53" t="str">
        <v>David Martinez</v>
      </c>
    </row>
    <row r="15" spans="1:7" x14ac:dyDescent="0.35">
      <c r="A15" s="14" t="str">
        <v>Lisa Anderson</v>
      </c>
      <c r="D15" s="52" t="str">
        <v>Margaret Wright</v>
      </c>
      <c r="G15" s="53" t="str">
        <v>Margaret Wright</v>
      </c>
    </row>
    <row r="16" spans="1:7" x14ac:dyDescent="0.35">
      <c r="A16" s="14" t="str">
        <v>Edward Mitchell</v>
      </c>
      <c r="D16" s="52" t="str">
        <v>Barbara Young</v>
      </c>
      <c r="G16" s="53" t="str">
        <v>Sandra Phillips</v>
      </c>
    </row>
    <row r="17" spans="1:7" x14ac:dyDescent="0.35">
      <c r="A17" s="14" t="str">
        <v>Betty Campbell</v>
      </c>
      <c r="D17" s="52" t="str">
        <v>Frank Torres</v>
      </c>
      <c r="G17" s="53" t="str">
        <v>Paul Baker</v>
      </c>
    </row>
    <row r="18" spans="1:7" x14ac:dyDescent="0.35">
      <c r="A18" s="14" t="str">
        <v>Barbara Young</v>
      </c>
      <c r="D18" s="52" t="str">
        <v>Karen Hill</v>
      </c>
      <c r="G18" s="53" t="str">
        <v>Dorothy Nelson</v>
      </c>
    </row>
    <row r="19" spans="1:7" x14ac:dyDescent="0.35">
      <c r="A19" s="14" t="str">
        <v>Frank Torres</v>
      </c>
      <c r="D19" s="52" t="str">
        <v>David Martinez</v>
      </c>
      <c r="G19" s="53" t="str">
        <v>Daniel King</v>
      </c>
    </row>
    <row r="20" spans="1:7" x14ac:dyDescent="0.35">
      <c r="A20" s="14" t="str">
        <v>David Martinez</v>
      </c>
      <c r="D20" s="52" t="str">
        <v>Betty Campbell</v>
      </c>
      <c r="G20" s="53" t="str">
        <v>Maria Garcia</v>
      </c>
    </row>
    <row r="21" spans="1:7" x14ac:dyDescent="0.35">
      <c r="A21" s="14" t="str">
        <v>Margaret Wright</v>
      </c>
      <c r="D21" s="52" t="str">
        <v>Sandra Phillips</v>
      </c>
      <c r="G21" s="53" t="str">
        <v>Charles Allen</v>
      </c>
    </row>
    <row r="22" spans="1:7" x14ac:dyDescent="0.35">
      <c r="A22" s="14" t="str">
        <v>Lawrence Reed</v>
      </c>
      <c r="D22" s="52" t="str">
        <v>Paul Baker</v>
      </c>
      <c r="G22" s="53" t="str">
        <v>Michelle Rogers</v>
      </c>
    </row>
    <row r="23" spans="1:7" x14ac:dyDescent="0.35">
      <c r="A23" s="14" t="str">
        <v>Gerald Murphy</v>
      </c>
      <c r="D23" s="52" t="str">
        <v>Jennifer Taylor</v>
      </c>
      <c r="G23" s="53" t="str">
        <v>Douglas Watson</v>
      </c>
    </row>
    <row r="24" spans="1:7" x14ac:dyDescent="0.35">
      <c r="A24" s="14" t="str">
        <v>Carol Evans</v>
      </c>
      <c r="D24" s="52" t="str">
        <v>Ruth Brooks</v>
      </c>
      <c r="G24" s="53" t="str">
        <v>Ruth Brooks</v>
      </c>
    </row>
    <row r="25" spans="1:7" x14ac:dyDescent="0.35">
      <c r="A25" s="14" t="str">
        <v>Sandra Phillips</v>
      </c>
      <c r="D25" s="52" t="str">
        <v>Raymond Ross</v>
      </c>
      <c r="G25" s="53" t="str">
        <v>Arthur Edwards</v>
      </c>
    </row>
    <row r="26" spans="1:7" x14ac:dyDescent="0.35">
      <c r="A26" s="14" t="str">
        <v>Paul Baker</v>
      </c>
      <c r="D26" s="52" t="str">
        <v>Douglas Watson</v>
      </c>
      <c r="G26" s="53" t="str">
        <v>Dennis Gray</v>
      </c>
    </row>
    <row r="27" spans="1:7" x14ac:dyDescent="0.35">
      <c r="A27" s="14" t="str">
        <v>Dorothy Nelson</v>
      </c>
      <c r="D27" s="52" t="str">
        <v>Dorothy Nelson</v>
      </c>
      <c r="G27" s="53" t="str">
        <v>Sharon Butler</v>
      </c>
    </row>
    <row r="28" spans="1:7" x14ac:dyDescent="0.35">
      <c r="A28" s="14" t="str">
        <v>Daniel King</v>
      </c>
      <c r="D28" s="52" t="str">
        <v>Arthur Edwards</v>
      </c>
    </row>
    <row r="29" spans="1:7" x14ac:dyDescent="0.35">
      <c r="A29" s="14" t="str">
        <v>Elizabeth Hall</v>
      </c>
      <c r="D29" s="52" t="str">
        <v>Michelle Rogers</v>
      </c>
    </row>
    <row r="30" spans="1:7" x14ac:dyDescent="0.35">
      <c r="A30" s="14" t="str">
        <v>Maria Garcia</v>
      </c>
      <c r="D30" s="52" t="str">
        <v>Helen Roberts</v>
      </c>
    </row>
    <row r="31" spans="1:7" x14ac:dyDescent="0.35">
      <c r="A31" s="14" t="str">
        <v>Charles Allen</v>
      </c>
      <c r="D31" s="52" t="str">
        <v>Harry Morgan</v>
      </c>
    </row>
    <row r="32" spans="1:7" x14ac:dyDescent="0.35">
      <c r="A32" s="14" t="str">
        <v>William White</v>
      </c>
      <c r="D32" s="52" t="str">
        <v>Sharon Butler</v>
      </c>
    </row>
    <row r="33" spans="1:1" x14ac:dyDescent="0.35">
      <c r="A33" s="14" t="str">
        <v>Nancy Collins</v>
      </c>
    </row>
    <row r="34" spans="1:1" x14ac:dyDescent="0.35">
      <c r="A34" s="14" t="str">
        <v>James Johnson</v>
      </c>
    </row>
    <row r="35" spans="1:1" x14ac:dyDescent="0.35">
      <c r="A35" s="14" t="str">
        <v>Robert Thomas</v>
      </c>
    </row>
    <row r="36" spans="1:1" x14ac:dyDescent="0.35">
      <c r="A36" s="14" t="str">
        <v>Michelle Rogers</v>
      </c>
    </row>
    <row r="37" spans="1:1" x14ac:dyDescent="0.35">
      <c r="A37" s="14" t="str">
        <v>Douglas Watson</v>
      </c>
    </row>
    <row r="38" spans="1:1" x14ac:dyDescent="0.35">
      <c r="A38" s="14" t="str">
        <v>Ruth Brooks</v>
      </c>
    </row>
    <row r="39" spans="1:1" x14ac:dyDescent="0.35">
      <c r="A39" s="14" t="str">
        <v>Richard Lee</v>
      </c>
    </row>
    <row r="40" spans="1:1" x14ac:dyDescent="0.35">
      <c r="A40" s="14" t="str">
        <v>Arthur Edwards</v>
      </c>
    </row>
    <row r="41" spans="1:1" x14ac:dyDescent="0.35">
      <c r="A41" s="14" t="str">
        <v>Dennis Gray</v>
      </c>
    </row>
    <row r="42" spans="1:1" x14ac:dyDescent="0.35">
      <c r="A42" s="14" t="str">
        <v>Sharon Butler</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42C78-D386-42EF-8B33-F9E8112506C1}">
  <dimension ref="A1:B52"/>
  <sheetViews>
    <sheetView workbookViewId="0">
      <selection activeCell="D5" sqref="D5"/>
    </sheetView>
  </sheetViews>
  <sheetFormatPr defaultRowHeight="14.5" x14ac:dyDescent="0.35"/>
  <cols>
    <col min="1" max="1" width="15.54296875" customWidth="1"/>
    <col min="2" max="2" width="15.08984375" customWidth="1"/>
  </cols>
  <sheetData>
    <row r="1" spans="1:2" x14ac:dyDescent="0.35">
      <c r="A1" s="14" t="str" cm="1">
        <f t="array" ref="A1:A52">_xlfn.UNIQUE(Dataset!D:D)</f>
        <v>Customer_Name</v>
      </c>
      <c r="B1" s="14" t="s">
        <v>472</v>
      </c>
    </row>
    <row r="2" spans="1:2" x14ac:dyDescent="0.35">
      <c r="A2" s="13" t="str">
        <v>Paul Baker</v>
      </c>
      <c r="B2" s="13" t="str">
        <f>LEFT(A2,1)&amp;MID(A2,FIND(" ",A2)+1,1)</f>
        <v>PB</v>
      </c>
    </row>
    <row r="3" spans="1:2" x14ac:dyDescent="0.35">
      <c r="A3" s="13" t="str">
        <v>Joseph Jackson</v>
      </c>
      <c r="B3" s="13" t="str">
        <f t="shared" ref="B3:B52" si="0">LEFT(A3,1)&amp;MID(A3,FIND(" ",A3)+1,1)</f>
        <v>JJ</v>
      </c>
    </row>
    <row r="4" spans="1:2" x14ac:dyDescent="0.35">
      <c r="A4" s="13" t="str">
        <v>Kevin Scott</v>
      </c>
      <c r="B4" s="13" t="str">
        <f t="shared" si="0"/>
        <v>KS</v>
      </c>
    </row>
    <row r="5" spans="1:2" x14ac:dyDescent="0.35">
      <c r="A5" s="13" t="str">
        <v>Kathleen Bennett</v>
      </c>
      <c r="B5" s="13" t="str">
        <f t="shared" si="0"/>
        <v>KB</v>
      </c>
    </row>
    <row r="6" spans="1:2" x14ac:dyDescent="0.35">
      <c r="A6" s="13" t="str">
        <v>Michael Brown</v>
      </c>
      <c r="B6" s="13" t="str">
        <f t="shared" si="0"/>
        <v>MB</v>
      </c>
    </row>
    <row r="7" spans="1:2" x14ac:dyDescent="0.35">
      <c r="A7" s="13" t="str">
        <v>Dorothy Nelson</v>
      </c>
      <c r="B7" s="13" t="str">
        <f t="shared" si="0"/>
        <v>DN</v>
      </c>
    </row>
    <row r="8" spans="1:2" x14ac:dyDescent="0.35">
      <c r="A8" s="13" t="str">
        <v>Charles Allen</v>
      </c>
      <c r="B8" s="13" t="str">
        <f t="shared" si="0"/>
        <v>CA</v>
      </c>
    </row>
    <row r="9" spans="1:2" x14ac:dyDescent="0.35">
      <c r="A9" s="13" t="str">
        <v>Robert Thomas</v>
      </c>
      <c r="B9" s="13" t="str">
        <f t="shared" si="0"/>
        <v>RT</v>
      </c>
    </row>
    <row r="10" spans="1:2" x14ac:dyDescent="0.35">
      <c r="A10" s="13" t="str">
        <v>Karen Hill</v>
      </c>
      <c r="B10" s="13" t="str">
        <f t="shared" si="0"/>
        <v>KH</v>
      </c>
    </row>
    <row r="11" spans="1:2" x14ac:dyDescent="0.35">
      <c r="A11" s="13" t="str">
        <v>Susan Green</v>
      </c>
      <c r="B11" s="13" t="str">
        <f t="shared" si="0"/>
        <v>SG</v>
      </c>
    </row>
    <row r="12" spans="1:2" x14ac:dyDescent="0.35">
      <c r="A12" s="13" t="str">
        <v>Peter Richardson</v>
      </c>
      <c r="B12" s="13" t="str">
        <f t="shared" si="0"/>
        <v>PR</v>
      </c>
    </row>
    <row r="13" spans="1:2" x14ac:dyDescent="0.35">
      <c r="A13" s="13" t="str">
        <v>Dennis Gray</v>
      </c>
      <c r="B13" s="13" t="str">
        <f t="shared" si="0"/>
        <v>DG</v>
      </c>
    </row>
    <row r="14" spans="1:2" x14ac:dyDescent="0.35">
      <c r="A14" s="13" t="str">
        <v>Michelle Rogers</v>
      </c>
      <c r="B14" s="13" t="str">
        <f t="shared" si="0"/>
        <v>MR</v>
      </c>
    </row>
    <row r="15" spans="1:2" x14ac:dyDescent="0.35">
      <c r="A15" s="13" t="str">
        <v>George Adams</v>
      </c>
      <c r="B15" s="13" t="str">
        <f t="shared" si="0"/>
        <v>GA</v>
      </c>
    </row>
    <row r="16" spans="1:2" x14ac:dyDescent="0.35">
      <c r="A16" s="13" t="str">
        <v>Mark Carter</v>
      </c>
      <c r="B16" s="13" t="str">
        <f t="shared" si="0"/>
        <v>MC</v>
      </c>
    </row>
    <row r="17" spans="1:2" x14ac:dyDescent="0.35">
      <c r="A17" s="13" t="str">
        <v>Maria Garcia</v>
      </c>
      <c r="B17" s="13" t="str">
        <f t="shared" si="0"/>
        <v>MG</v>
      </c>
    </row>
    <row r="18" spans="1:2" x14ac:dyDescent="0.35">
      <c r="A18" s="13" t="str">
        <v>Virginia Sanders</v>
      </c>
      <c r="B18" s="13" t="str">
        <f t="shared" si="0"/>
        <v>VS</v>
      </c>
    </row>
    <row r="19" spans="1:2" x14ac:dyDescent="0.35">
      <c r="A19" s="13" t="str">
        <v>Barbara Young</v>
      </c>
      <c r="B19" s="13" t="str">
        <f t="shared" si="0"/>
        <v>BY</v>
      </c>
    </row>
    <row r="20" spans="1:2" x14ac:dyDescent="0.35">
      <c r="A20" s="13" t="str">
        <v>Patricia Moore</v>
      </c>
      <c r="B20" s="13" t="str">
        <f t="shared" si="0"/>
        <v>PM</v>
      </c>
    </row>
    <row r="21" spans="1:2" x14ac:dyDescent="0.35">
      <c r="A21" s="13" t="str">
        <v>Cynthia Price</v>
      </c>
      <c r="B21" s="13" t="str">
        <f t="shared" si="0"/>
        <v>CP</v>
      </c>
    </row>
    <row r="22" spans="1:2" x14ac:dyDescent="0.35">
      <c r="A22" s="13" t="str">
        <v>Nancy Collins</v>
      </c>
      <c r="B22" s="13" t="str">
        <f t="shared" si="0"/>
        <v>NC</v>
      </c>
    </row>
    <row r="23" spans="1:2" x14ac:dyDescent="0.35">
      <c r="A23" s="13" t="str">
        <v>Linda Martin</v>
      </c>
      <c r="B23" s="13" t="str">
        <f t="shared" si="0"/>
        <v>LM</v>
      </c>
    </row>
    <row r="24" spans="1:2" x14ac:dyDescent="0.35">
      <c r="A24" s="13" t="str">
        <v>Helen Roberts</v>
      </c>
      <c r="B24" s="13" t="str">
        <f t="shared" si="0"/>
        <v>HR</v>
      </c>
    </row>
    <row r="25" spans="1:2" x14ac:dyDescent="0.35">
      <c r="A25" s="13" t="str">
        <v>Edward Mitchell</v>
      </c>
      <c r="B25" s="13" t="str">
        <f t="shared" si="0"/>
        <v>EM</v>
      </c>
    </row>
    <row r="26" spans="1:2" x14ac:dyDescent="0.35">
      <c r="A26" s="13" t="str">
        <v>Lisa Anderson</v>
      </c>
      <c r="B26" s="13" t="str">
        <f t="shared" si="0"/>
        <v>LA</v>
      </c>
    </row>
    <row r="27" spans="1:2" x14ac:dyDescent="0.35">
      <c r="A27" s="13" t="str">
        <v>Emma Wilson</v>
      </c>
      <c r="B27" s="13" t="str">
        <f t="shared" si="0"/>
        <v>EW</v>
      </c>
    </row>
    <row r="28" spans="1:2" x14ac:dyDescent="0.35">
      <c r="A28" s="13" t="str">
        <v>Steven Turner</v>
      </c>
      <c r="B28" s="13" t="str">
        <f t="shared" si="0"/>
        <v>ST</v>
      </c>
    </row>
    <row r="29" spans="1:2" x14ac:dyDescent="0.35">
      <c r="A29" s="13" t="str">
        <v>Jennifer Taylor</v>
      </c>
      <c r="B29" s="13" t="str">
        <f t="shared" si="0"/>
        <v>JT</v>
      </c>
    </row>
    <row r="30" spans="1:2" x14ac:dyDescent="0.35">
      <c r="A30" s="13" t="str">
        <v>Harry Morgan</v>
      </c>
      <c r="B30" s="13" t="str">
        <f t="shared" si="0"/>
        <v>HM</v>
      </c>
    </row>
    <row r="31" spans="1:2" x14ac:dyDescent="0.35">
      <c r="A31" s="13" t="str">
        <v>Daniel King</v>
      </c>
      <c r="B31" s="13" t="str">
        <f t="shared" si="0"/>
        <v>DK</v>
      </c>
    </row>
    <row r="32" spans="1:2" x14ac:dyDescent="0.35">
      <c r="A32" s="13" t="str">
        <v>Sharon Butler</v>
      </c>
      <c r="B32" s="13" t="str">
        <f t="shared" si="0"/>
        <v>SB</v>
      </c>
    </row>
    <row r="33" spans="1:2" x14ac:dyDescent="0.35">
      <c r="A33" s="13" t="str">
        <v>Sarah Davis</v>
      </c>
      <c r="B33" s="13" t="str">
        <f t="shared" si="0"/>
        <v>SD</v>
      </c>
    </row>
    <row r="34" spans="1:2" x14ac:dyDescent="0.35">
      <c r="A34" s="13" t="str">
        <v>Betty Campbell</v>
      </c>
      <c r="B34" s="13" t="str">
        <f t="shared" si="0"/>
        <v>BC</v>
      </c>
    </row>
    <row r="35" spans="1:2" x14ac:dyDescent="0.35">
      <c r="A35" s="13" t="str">
        <v>Julie Foster</v>
      </c>
      <c r="B35" s="13" t="str">
        <f t="shared" si="0"/>
        <v>JF</v>
      </c>
    </row>
    <row r="36" spans="1:2" x14ac:dyDescent="0.35">
      <c r="A36" s="13" t="str">
        <v>Raymond Ross</v>
      </c>
      <c r="B36" s="13" t="str">
        <f t="shared" si="0"/>
        <v>RR</v>
      </c>
    </row>
    <row r="37" spans="1:2" x14ac:dyDescent="0.35">
      <c r="A37" s="13" t="str">
        <v>David Martinez</v>
      </c>
      <c r="B37" s="13" t="str">
        <f t="shared" si="0"/>
        <v>DM</v>
      </c>
    </row>
    <row r="38" spans="1:2" x14ac:dyDescent="0.35">
      <c r="A38" s="13" t="str">
        <v>Margaret Wright</v>
      </c>
      <c r="B38" s="13" t="str">
        <f t="shared" si="0"/>
        <v>MW</v>
      </c>
    </row>
    <row r="39" spans="1:2" x14ac:dyDescent="0.35">
      <c r="A39" s="13" t="str">
        <v>Frank Torres</v>
      </c>
      <c r="B39" s="13" t="str">
        <f t="shared" si="0"/>
        <v>FT</v>
      </c>
    </row>
    <row r="40" spans="1:2" x14ac:dyDescent="0.35">
      <c r="A40" s="13" t="str">
        <v>Gerald Murphy</v>
      </c>
      <c r="B40" s="13" t="str">
        <f t="shared" si="0"/>
        <v>GM</v>
      </c>
    </row>
    <row r="41" spans="1:2" x14ac:dyDescent="0.35">
      <c r="A41" s="13" t="str">
        <v>Elizabeth Hall</v>
      </c>
      <c r="B41" s="13" t="str">
        <f t="shared" si="0"/>
        <v>EH</v>
      </c>
    </row>
    <row r="42" spans="1:2" x14ac:dyDescent="0.35">
      <c r="A42" s="13" t="str">
        <v>Lawrence Reed</v>
      </c>
      <c r="B42" s="13" t="str">
        <f t="shared" si="0"/>
        <v>LR</v>
      </c>
    </row>
    <row r="43" spans="1:2" x14ac:dyDescent="0.35">
      <c r="A43" s="13" t="str">
        <v>Carol Evans</v>
      </c>
      <c r="B43" s="13" t="str">
        <f t="shared" si="0"/>
        <v>CE</v>
      </c>
    </row>
    <row r="44" spans="1:2" x14ac:dyDescent="0.35">
      <c r="A44" s="13" t="str">
        <v>Sandra Phillips</v>
      </c>
      <c r="B44" s="13" t="str">
        <f t="shared" si="0"/>
        <v>SP</v>
      </c>
    </row>
    <row r="45" spans="1:2" x14ac:dyDescent="0.35">
      <c r="A45" s="13" t="str">
        <v>Ruth Brooks</v>
      </c>
      <c r="B45" s="13" t="str">
        <f t="shared" si="0"/>
        <v>RB</v>
      </c>
    </row>
    <row r="46" spans="1:2" x14ac:dyDescent="0.35">
      <c r="A46" s="13" t="str">
        <v>William White</v>
      </c>
      <c r="B46" s="13" t="str">
        <f t="shared" si="0"/>
        <v>WW</v>
      </c>
    </row>
    <row r="47" spans="1:2" x14ac:dyDescent="0.35">
      <c r="A47" s="13" t="str">
        <v>Richard Lee</v>
      </c>
      <c r="B47" s="13" t="str">
        <f t="shared" si="0"/>
        <v>RL</v>
      </c>
    </row>
    <row r="48" spans="1:2" x14ac:dyDescent="0.35">
      <c r="A48" s="13" t="str">
        <v>Douglas Watson</v>
      </c>
      <c r="B48" s="13" t="str">
        <f t="shared" si="0"/>
        <v>DW</v>
      </c>
    </row>
    <row r="49" spans="1:2" x14ac:dyDescent="0.35">
      <c r="A49" s="13" t="str">
        <v>James Johnson</v>
      </c>
      <c r="B49" s="13" t="str">
        <f t="shared" si="0"/>
        <v>JJ</v>
      </c>
    </row>
    <row r="50" spans="1:2" x14ac:dyDescent="0.35">
      <c r="A50" s="13" t="str">
        <v>Arthur Edwards</v>
      </c>
      <c r="B50" s="13" t="str">
        <f t="shared" si="0"/>
        <v>AE</v>
      </c>
    </row>
    <row r="51" spans="1:2" x14ac:dyDescent="0.35">
      <c r="A51" s="13" t="str">
        <v>John Smith</v>
      </c>
      <c r="B51" s="13" t="str">
        <f t="shared" si="0"/>
        <v>JS</v>
      </c>
    </row>
    <row r="52" spans="1:2" x14ac:dyDescent="0.35">
      <c r="A52" s="13">
        <v>0</v>
      </c>
      <c r="B52" s="13" t="e">
        <f t="shared" si="0"/>
        <v>#VALUE!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22E3-FFAB-4825-82BA-F12F0792A45E}">
  <sheetPr>
    <outlinePr summaryBelow="0"/>
  </sheetPr>
  <dimension ref="B1:G12"/>
  <sheetViews>
    <sheetView showGridLines="0" workbookViewId="0">
      <selection activeCell="M13" sqref="M13"/>
    </sheetView>
  </sheetViews>
  <sheetFormatPr defaultRowHeight="14.5" outlineLevelRow="1" outlineLevelCol="1" x14ac:dyDescent="0.35"/>
  <cols>
    <col min="3" max="3" width="6.08984375" bestFit="1" customWidth="1"/>
    <col min="4" max="7" width="13.08984375" bestFit="1" customWidth="1" outlineLevel="1"/>
  </cols>
  <sheetData>
    <row r="1" spans="2:7" ht="15" thickBot="1" x14ac:dyDescent="0.4"/>
    <row r="2" spans="2:7" ht="15.5" x14ac:dyDescent="0.35">
      <c r="B2" s="27" t="s">
        <v>429</v>
      </c>
      <c r="C2" s="27"/>
      <c r="D2" s="32"/>
      <c r="E2" s="32"/>
      <c r="F2" s="32"/>
      <c r="G2" s="32"/>
    </row>
    <row r="3" spans="2:7" ht="15.5" collapsed="1" x14ac:dyDescent="0.35">
      <c r="B3" s="26"/>
      <c r="C3" s="26"/>
      <c r="D3" s="33" t="s">
        <v>431</v>
      </c>
      <c r="E3" s="33" t="s">
        <v>425</v>
      </c>
      <c r="F3" s="33" t="s">
        <v>427</v>
      </c>
      <c r="G3" s="33" t="s">
        <v>428</v>
      </c>
    </row>
    <row r="4" spans="2:7" ht="21" hidden="1" outlineLevel="1" x14ac:dyDescent="0.35">
      <c r="B4" s="29"/>
      <c r="C4" s="29"/>
      <c r="E4" s="35" t="s">
        <v>426</v>
      </c>
      <c r="F4" s="35" t="s">
        <v>426</v>
      </c>
      <c r="G4" s="35" t="s">
        <v>426</v>
      </c>
    </row>
    <row r="5" spans="2:7" x14ac:dyDescent="0.35">
      <c r="B5" s="30" t="s">
        <v>430</v>
      </c>
      <c r="C5" s="30"/>
      <c r="D5" s="28"/>
      <c r="E5" s="28"/>
      <c r="F5" s="28"/>
      <c r="G5" s="28"/>
    </row>
    <row r="6" spans="2:7" outlineLevel="1" x14ac:dyDescent="0.35">
      <c r="B6" s="29"/>
      <c r="C6" s="29" t="s">
        <v>422</v>
      </c>
      <c r="D6">
        <v>10</v>
      </c>
      <c r="E6" s="34">
        <v>12</v>
      </c>
      <c r="F6" s="34">
        <v>10</v>
      </c>
      <c r="G6" s="34">
        <v>8</v>
      </c>
    </row>
    <row r="7" spans="2:7" outlineLevel="1" x14ac:dyDescent="0.35">
      <c r="B7" s="29"/>
      <c r="C7" s="29" t="s">
        <v>423</v>
      </c>
      <c r="D7">
        <v>899.99</v>
      </c>
      <c r="E7" s="34">
        <v>999.99</v>
      </c>
      <c r="F7" s="34">
        <v>899.99</v>
      </c>
      <c r="G7" s="34">
        <v>799.99</v>
      </c>
    </row>
    <row r="8" spans="2:7" x14ac:dyDescent="0.35">
      <c r="B8" s="30" t="s">
        <v>432</v>
      </c>
      <c r="C8" s="30"/>
      <c r="D8" s="28"/>
      <c r="E8" s="28"/>
      <c r="F8" s="28"/>
      <c r="G8" s="28"/>
    </row>
    <row r="9" spans="2:7" ht="15" outlineLevel="1" thickBot="1" x14ac:dyDescent="0.4">
      <c r="B9" s="31"/>
      <c r="C9" s="31" t="s">
        <v>424</v>
      </c>
      <c r="D9" s="25"/>
      <c r="E9" s="25"/>
      <c r="F9" s="25"/>
      <c r="G9" s="25"/>
    </row>
    <row r="10" spans="2:7" x14ac:dyDescent="0.35">
      <c r="B10" t="s">
        <v>433</v>
      </c>
    </row>
    <row r="11" spans="2:7" x14ac:dyDescent="0.35">
      <c r="B11" t="s">
        <v>434</v>
      </c>
    </row>
    <row r="12" spans="2:7" x14ac:dyDescent="0.35">
      <c r="B12" t="s">
        <v>435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E8AB3-394F-4DEA-AFED-86F90BD948EF}">
  <dimension ref="A1:B14"/>
  <sheetViews>
    <sheetView workbookViewId="0">
      <selection activeCell="J15" sqref="J15"/>
    </sheetView>
  </sheetViews>
  <sheetFormatPr defaultRowHeight="14.5" x14ac:dyDescent="0.35"/>
  <cols>
    <col min="1" max="1" width="15.6328125" customWidth="1"/>
    <col min="2" max="2" width="12.1796875" customWidth="1"/>
    <col min="3" max="3" width="7.6328125" customWidth="1"/>
  </cols>
  <sheetData>
    <row r="1" spans="1:2" x14ac:dyDescent="0.35">
      <c r="A1" s="62" t="s">
        <v>415</v>
      </c>
      <c r="B1" s="63"/>
    </row>
    <row r="2" spans="1:2" x14ac:dyDescent="0.35">
      <c r="A2" s="24" t="s">
        <v>419</v>
      </c>
      <c r="B2" s="24" t="s">
        <v>62</v>
      </c>
    </row>
    <row r="3" spans="1:2" x14ac:dyDescent="0.35">
      <c r="A3" s="24" t="s">
        <v>7</v>
      </c>
      <c r="B3" s="24">
        <v>55.556172846364966</v>
      </c>
    </row>
    <row r="4" spans="1:2" x14ac:dyDescent="0.35">
      <c r="A4" s="24" t="s">
        <v>416</v>
      </c>
      <c r="B4" s="24">
        <v>899.99</v>
      </c>
    </row>
    <row r="5" spans="1:2" x14ac:dyDescent="0.35">
      <c r="A5" s="24" t="s">
        <v>421</v>
      </c>
      <c r="B5" s="24">
        <f>B3*B4</f>
        <v>50000.000000000007</v>
      </c>
    </row>
    <row r="11" spans="1:2" x14ac:dyDescent="0.35">
      <c r="A11" s="36" t="s">
        <v>417</v>
      </c>
      <c r="B11" s="36" t="s">
        <v>418</v>
      </c>
    </row>
    <row r="12" spans="1:2" x14ac:dyDescent="0.35">
      <c r="A12" s="24" t="s">
        <v>7</v>
      </c>
      <c r="B12" s="24">
        <v>10</v>
      </c>
    </row>
    <row r="13" spans="1:2" x14ac:dyDescent="0.35">
      <c r="A13" s="24" t="s">
        <v>416</v>
      </c>
      <c r="B13" s="24">
        <v>899.99</v>
      </c>
    </row>
    <row r="14" spans="1:2" x14ac:dyDescent="0.35">
      <c r="A14" s="24" t="s">
        <v>420</v>
      </c>
      <c r="B14" s="24">
        <f>B12*B13</f>
        <v>8999.9</v>
      </c>
    </row>
  </sheetData>
  <scenarios current="1" show="1" sqref="B18">
    <scenario name="Best case" locked="1" count="2" user="Lenovo" comment="Created by Lenovo on 29-05-2026">
      <inputCells r="B12" val="12"/>
      <inputCells r="B13" val="999.99"/>
    </scenario>
    <scenario name="Normal Case" locked="1" count="2" user="Lenovo" comment="Created by Lenovo on 29-05-2026">
      <inputCells r="B12" val="10"/>
      <inputCells r="B13" val="899.99"/>
    </scenario>
    <scenario name="Worst Case" locked="1" count="2" user="Lenovo" comment="Created by Lenovo on 29-05-2026">
      <inputCells r="B12" val="8"/>
      <inputCells r="B13" val="799.99"/>
    </scenario>
  </scenarios>
  <mergeCells count="1">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04390-F246-4BA1-B144-3704FA29FC21}">
  <dimension ref="A2:C3"/>
  <sheetViews>
    <sheetView workbookViewId="0">
      <selection activeCell="A2" sqref="A2:C3"/>
    </sheetView>
  </sheetViews>
  <sheetFormatPr defaultRowHeight="14.5" x14ac:dyDescent="0.35"/>
  <cols>
    <col min="1" max="1" width="14.36328125" customWidth="1"/>
    <col min="2" max="2" width="18.81640625" customWidth="1"/>
    <col min="3" max="3" width="15.90625" customWidth="1"/>
  </cols>
  <sheetData>
    <row r="2" spans="1:3" x14ac:dyDescent="0.35">
      <c r="A2" s="13" t="s">
        <v>399</v>
      </c>
      <c r="B2" s="13" t="s">
        <v>400</v>
      </c>
      <c r="C2" s="13" t="s">
        <v>402</v>
      </c>
    </row>
    <row r="3" spans="1:3" x14ac:dyDescent="0.35">
      <c r="A3" s="22">
        <f ca="1">TODAY()</f>
        <v>46172</v>
      </c>
      <c r="B3" s="23">
        <f ca="1">NOW()</f>
        <v>46172.522684606483</v>
      </c>
      <c r="C3" s="13">
        <f>EOMONTH(Dataset!B2,0)</f>
        <v>45412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FAB92-A281-4C70-9E02-66FC394F5ADE}">
  <dimension ref="A1:I18"/>
  <sheetViews>
    <sheetView workbookViewId="0">
      <selection activeCell="I8" sqref="I8"/>
    </sheetView>
  </sheetViews>
  <sheetFormatPr defaultRowHeight="14.5" x14ac:dyDescent="0.35"/>
  <cols>
    <col min="1" max="1" width="17.36328125" customWidth="1"/>
    <col min="2" max="2" width="21.453125" customWidth="1"/>
    <col min="3" max="3" width="14.1796875" customWidth="1"/>
    <col min="4" max="4" width="14.81640625" customWidth="1"/>
    <col min="5" max="5" width="12.6328125" customWidth="1"/>
    <col min="6" max="6" width="13.453125" customWidth="1"/>
    <col min="7" max="7" width="12.90625" customWidth="1"/>
    <col min="8" max="8" width="14" customWidth="1"/>
    <col min="9" max="9" width="12.54296875" customWidth="1"/>
  </cols>
  <sheetData>
    <row r="1" spans="1:9" x14ac:dyDescent="0.35">
      <c r="A1" s="57" t="s">
        <v>436</v>
      </c>
      <c r="B1" s="57"/>
    </row>
    <row r="3" spans="1:9" x14ac:dyDescent="0.35">
      <c r="A3" s="67" t="s">
        <v>437</v>
      </c>
      <c r="B3" s="67"/>
    </row>
    <row r="4" spans="1:9" x14ac:dyDescent="0.35">
      <c r="A4" s="17" t="s">
        <v>438</v>
      </c>
      <c r="B4" s="17">
        <v>0.45808036093237842</v>
      </c>
    </row>
    <row r="5" spans="1:9" x14ac:dyDescent="0.35">
      <c r="A5" s="17" t="s">
        <v>439</v>
      </c>
      <c r="B5" s="17">
        <v>0.2098376170719381</v>
      </c>
    </row>
    <row r="6" spans="1:9" x14ac:dyDescent="0.35">
      <c r="A6" s="17" t="s">
        <v>440</v>
      </c>
      <c r="B6" s="17">
        <v>0.20665147843109913</v>
      </c>
    </row>
    <row r="7" spans="1:9" x14ac:dyDescent="0.35">
      <c r="A7" s="17" t="s">
        <v>441</v>
      </c>
      <c r="B7" s="17">
        <v>919.60715349471081</v>
      </c>
    </row>
    <row r="8" spans="1:9" x14ac:dyDescent="0.35">
      <c r="A8" s="17" t="s">
        <v>442</v>
      </c>
      <c r="B8" s="17">
        <v>250</v>
      </c>
    </row>
    <row r="10" spans="1:9" x14ac:dyDescent="0.35">
      <c r="A10" s="64" t="s">
        <v>443</v>
      </c>
      <c r="B10" s="65"/>
      <c r="C10" s="65"/>
      <c r="D10" s="65"/>
      <c r="E10" s="65"/>
      <c r="F10" s="66"/>
    </row>
    <row r="11" spans="1:9" x14ac:dyDescent="0.35">
      <c r="A11" s="37"/>
      <c r="B11" s="37" t="s">
        <v>448</v>
      </c>
      <c r="C11" s="37" t="s">
        <v>449</v>
      </c>
      <c r="D11" s="37" t="s">
        <v>450</v>
      </c>
      <c r="E11" s="37" t="s">
        <v>451</v>
      </c>
      <c r="F11" s="37" t="s">
        <v>452</v>
      </c>
    </row>
    <row r="12" spans="1:9" x14ac:dyDescent="0.35">
      <c r="A12" s="17" t="s">
        <v>444</v>
      </c>
      <c r="B12" s="17">
        <v>1</v>
      </c>
      <c r="C12" s="17">
        <v>55695916.896352619</v>
      </c>
      <c r="D12" s="17">
        <v>55695916.896352619</v>
      </c>
      <c r="E12" s="17">
        <v>65.859537429508919</v>
      </c>
      <c r="F12" s="17">
        <v>2.2586478953134677E-14</v>
      </c>
    </row>
    <row r="13" spans="1:9" x14ac:dyDescent="0.35">
      <c r="A13" s="17" t="s">
        <v>445</v>
      </c>
      <c r="B13" s="17">
        <v>248</v>
      </c>
      <c r="C13" s="17">
        <v>209727974.55614385</v>
      </c>
      <c r="D13" s="17">
        <v>845677.31675864453</v>
      </c>
      <c r="E13" s="17"/>
      <c r="F13" s="17"/>
    </row>
    <row r="14" spans="1:9" x14ac:dyDescent="0.35">
      <c r="A14" s="17" t="s">
        <v>446</v>
      </c>
      <c r="B14" s="17">
        <v>249</v>
      </c>
      <c r="C14" s="17">
        <v>265423891.45249647</v>
      </c>
      <c r="D14" s="17"/>
      <c r="E14" s="17"/>
      <c r="F14" s="17"/>
    </row>
    <row r="16" spans="1:9" x14ac:dyDescent="0.35">
      <c r="A16" s="37"/>
      <c r="B16" s="37" t="s">
        <v>453</v>
      </c>
      <c r="C16" s="37" t="s">
        <v>441</v>
      </c>
      <c r="D16" s="37" t="s">
        <v>454</v>
      </c>
      <c r="E16" s="37" t="s">
        <v>455</v>
      </c>
      <c r="F16" s="37" t="s">
        <v>456</v>
      </c>
      <c r="G16" s="37" t="s">
        <v>457</v>
      </c>
      <c r="H16" s="37" t="s">
        <v>458</v>
      </c>
      <c r="I16" s="37" t="s">
        <v>459</v>
      </c>
    </row>
    <row r="17" spans="1:9" x14ac:dyDescent="0.35">
      <c r="A17" s="17" t="s">
        <v>447</v>
      </c>
      <c r="B17" s="17">
        <v>-148.85464891541903</v>
      </c>
      <c r="C17" s="17">
        <v>143.61334429876464</v>
      </c>
      <c r="D17" s="17">
        <v>-1.0364959443166415</v>
      </c>
      <c r="E17" s="17">
        <v>0.30098040367911694</v>
      </c>
      <c r="F17" s="17">
        <v>-431.71199538208884</v>
      </c>
      <c r="G17" s="17">
        <v>134.00269755125078</v>
      </c>
      <c r="H17" s="17">
        <v>-431.71199538208884</v>
      </c>
      <c r="I17" s="17">
        <v>134.00269755125078</v>
      </c>
    </row>
    <row r="18" spans="1:9" x14ac:dyDescent="0.35">
      <c r="A18" s="17" t="s">
        <v>7</v>
      </c>
      <c r="B18" s="17">
        <v>353.7930042879882</v>
      </c>
      <c r="C18" s="17">
        <v>43.595323340526868</v>
      </c>
      <c r="D18" s="17">
        <v>8.1153889265708674</v>
      </c>
      <c r="E18" s="17">
        <v>2.2586478953133775E-14</v>
      </c>
      <c r="F18" s="17">
        <v>267.92871682452869</v>
      </c>
      <c r="G18" s="17">
        <v>439.6572917514477</v>
      </c>
      <c r="H18" s="17">
        <v>267.92871682452869</v>
      </c>
      <c r="I18" s="17">
        <v>439.6572917514477</v>
      </c>
    </row>
  </sheetData>
  <mergeCells count="3">
    <mergeCell ref="A10:F10"/>
    <mergeCell ref="A3:B3"/>
    <mergeCell ref="A1:B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86725-E585-440C-AD5D-C8462672F0AC}">
  <dimension ref="A1:C5"/>
  <sheetViews>
    <sheetView workbookViewId="0">
      <selection activeCell="B13" sqref="B13"/>
    </sheetView>
  </sheetViews>
  <sheetFormatPr defaultRowHeight="14.5" x14ac:dyDescent="0.35"/>
  <cols>
    <col min="1" max="1" width="14.6328125" customWidth="1"/>
    <col min="2" max="2" width="22" style="18" customWidth="1"/>
  </cols>
  <sheetData>
    <row r="1" spans="1:3" x14ac:dyDescent="0.35">
      <c r="A1" s="16" t="s">
        <v>405</v>
      </c>
      <c r="B1" s="19" t="s">
        <v>406</v>
      </c>
    </row>
    <row r="2" spans="1:3" x14ac:dyDescent="0.35">
      <c r="A2" s="20" t="s">
        <v>407</v>
      </c>
      <c r="B2" s="21">
        <f ca="1">IF(A2&lt;&gt;"",IF(B2="",NOW(),B2),"")</f>
        <v>46171.74459652778</v>
      </c>
    </row>
    <row r="3" spans="1:3" x14ac:dyDescent="0.35">
      <c r="A3" s="20" t="s">
        <v>408</v>
      </c>
      <c r="B3" s="21">
        <f ca="1">IF(A2&lt;&gt;"",IF(B2="",NOW(),B2),"")</f>
        <v>46171.74459652778</v>
      </c>
    </row>
    <row r="4" spans="1:3" x14ac:dyDescent="0.35">
      <c r="A4" s="20" t="s">
        <v>409</v>
      </c>
      <c r="B4" s="21">
        <f ca="1">IF(A2&lt;&gt;"",IF(B2="",NOW(),B2),"")</f>
        <v>46171.74459652778</v>
      </c>
    </row>
    <row r="5" spans="1:3" x14ac:dyDescent="0.35">
      <c r="C5" s="1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F8840-B7CB-4ABC-A8A3-2398E3B7B0AF}">
  <dimension ref="A1:AC133"/>
  <sheetViews>
    <sheetView workbookViewId="0">
      <selection activeCell="A3" sqref="A3"/>
    </sheetView>
  </sheetViews>
  <sheetFormatPr defaultRowHeight="14.5" x14ac:dyDescent="0.35"/>
  <cols>
    <col min="1" max="1" width="13.36328125" customWidth="1"/>
    <col min="2" max="2" width="10.453125" customWidth="1"/>
    <col min="3" max="3" width="12.90625" customWidth="1"/>
    <col min="4" max="4" width="15.81640625" customWidth="1"/>
    <col min="5" max="5" width="11.6328125" customWidth="1"/>
    <col min="6" max="6" width="14.6328125" customWidth="1"/>
    <col min="7" max="7" width="12.90625" customWidth="1"/>
    <col min="9" max="9" width="10.08984375" customWidth="1"/>
    <col min="10" max="10" width="16.54296875" customWidth="1"/>
    <col min="12" max="12" width="17.6328125" customWidth="1"/>
    <col min="13" max="13" width="15.6328125" customWidth="1"/>
    <col min="14" max="14" width="17.08984375" customWidth="1"/>
  </cols>
  <sheetData>
    <row r="1" spans="1:29" x14ac:dyDescent="0.35">
      <c r="A1" s="68" t="s">
        <v>403</v>
      </c>
      <c r="B1" s="68"/>
      <c r="C1" s="68"/>
      <c r="D1" s="68"/>
      <c r="E1" s="68"/>
      <c r="F1" s="68"/>
      <c r="G1" s="68"/>
      <c r="H1" s="68"/>
      <c r="I1" s="68"/>
      <c r="J1" s="68"/>
      <c r="K1" s="68"/>
      <c r="L1" s="68"/>
      <c r="M1" s="68"/>
      <c r="N1" s="68"/>
    </row>
    <row r="2" spans="1:29" x14ac:dyDescent="0.35">
      <c r="A2" s="15" t="e" cm="1">
        <f t="array" aca="1" ref="A2:N133" ca="1">_xlfn.VSTACK(Dataset!A1:N1,_xlfn._xlws.FILTER(Dataset!A2:N251,Dataset!G2:G251="Electronics"))</f>
        <v>#NAME?</v>
      </c>
      <c r="B2" s="15" t="e">
        <f ca="1"/>
        <v>#NAME?</v>
      </c>
      <c r="C2" s="15" t="e">
        <f ca="1"/>
        <v>#NAME?</v>
      </c>
      <c r="D2" s="15" t="e">
        <f ca="1"/>
        <v>#NAME?</v>
      </c>
      <c r="E2" s="15" t="e">
        <f ca="1"/>
        <v>#NAME?</v>
      </c>
      <c r="F2" s="15" t="e">
        <f ca="1"/>
        <v>#NAME?</v>
      </c>
      <c r="G2" s="15" t="e">
        <f ca="1"/>
        <v>#NAME?</v>
      </c>
      <c r="H2" s="15" t="e">
        <f ca="1"/>
        <v>#NAME?</v>
      </c>
      <c r="I2" s="15" t="e">
        <f ca="1"/>
        <v>#NAME?</v>
      </c>
      <c r="J2" s="15" t="e">
        <f ca="1"/>
        <v>#NAME?</v>
      </c>
      <c r="K2" s="15" t="e">
        <f ca="1"/>
        <v>#NAME?</v>
      </c>
      <c r="L2" s="15" t="e">
        <f ca="1"/>
        <v>#NAME?</v>
      </c>
      <c r="M2" s="15" t="e">
        <f ca="1"/>
        <v>#NAME?</v>
      </c>
      <c r="N2" s="15" t="e">
        <f ca="1"/>
        <v>#NAME?</v>
      </c>
      <c r="P2" t="e" cm="1">
        <f t="array" aca="1" ref="P2:AC96" ca="1">_xlfn._xlws.FILTER(Dataset!A:N,Dataset!L:L="Premium")</f>
        <v>#NAME?</v>
      </c>
      <c r="Q2" t="e">
        <f ca="1"/>
        <v>#NAME?</v>
      </c>
      <c r="R2" t="e">
        <f ca="1"/>
        <v>#NAME?</v>
      </c>
      <c r="S2" t="e">
        <f ca="1"/>
        <v>#NAME?</v>
      </c>
      <c r="T2" t="e">
        <f ca="1"/>
        <v>#NAME?</v>
      </c>
      <c r="U2" t="e">
        <f ca="1"/>
        <v>#NAME?</v>
      </c>
      <c r="V2" t="e">
        <f ca="1"/>
        <v>#NAME?</v>
      </c>
      <c r="W2" t="e">
        <f ca="1"/>
        <v>#NAME?</v>
      </c>
      <c r="X2" t="e">
        <f ca="1"/>
        <v>#NAME?</v>
      </c>
      <c r="Y2" t="e">
        <f ca="1"/>
        <v>#NAME?</v>
      </c>
      <c r="Z2" t="e">
        <f ca="1"/>
        <v>#NAME?</v>
      </c>
      <c r="AA2" t="e">
        <f ca="1"/>
        <v>#NAME?</v>
      </c>
      <c r="AB2" t="e">
        <f ca="1"/>
        <v>#NAME?</v>
      </c>
      <c r="AC2" t="e">
        <f ca="1"/>
        <v>#NAME?</v>
      </c>
    </row>
    <row r="3" spans="1:29" x14ac:dyDescent="0.35">
      <c r="A3" s="14" t="e">
        <f ca="1"/>
        <v>#NAME?</v>
      </c>
      <c r="B3" s="14" t="e">
        <f ca="1"/>
        <v>#NAME?</v>
      </c>
      <c r="C3" s="14" t="e">
        <f ca="1"/>
        <v>#NAME?</v>
      </c>
      <c r="D3" s="14" t="e">
        <f ca="1"/>
        <v>#NAME?</v>
      </c>
      <c r="E3" s="14" t="e">
        <f ca="1"/>
        <v>#NAME?</v>
      </c>
      <c r="F3" s="14" t="e">
        <f ca="1"/>
        <v>#NAME?</v>
      </c>
      <c r="G3" s="14" t="e">
        <f ca="1"/>
        <v>#NAME?</v>
      </c>
      <c r="H3" s="14" t="e">
        <f ca="1"/>
        <v>#NAME?</v>
      </c>
      <c r="I3" s="14" t="e">
        <f ca="1"/>
        <v>#NAME?</v>
      </c>
      <c r="J3" s="14" t="e">
        <f ca="1"/>
        <v>#NAME?</v>
      </c>
      <c r="K3" s="14" t="e">
        <f ca="1"/>
        <v>#NAME?</v>
      </c>
      <c r="L3" s="14" t="e">
        <f ca="1"/>
        <v>#NAME?</v>
      </c>
      <c r="M3" s="14" t="e">
        <f ca="1"/>
        <v>#NAME?</v>
      </c>
      <c r="N3" s="14" t="e">
        <f ca="1"/>
        <v>#NAME?</v>
      </c>
      <c r="P3" t="e">
        <f ca="1"/>
        <v>#NAME?</v>
      </c>
      <c r="Q3" t="e">
        <f ca="1"/>
        <v>#NAME?</v>
      </c>
      <c r="R3" t="e">
        <f ca="1"/>
        <v>#NAME?</v>
      </c>
      <c r="S3" t="e">
        <f ca="1"/>
        <v>#NAME?</v>
      </c>
      <c r="T3" t="e">
        <f ca="1"/>
        <v>#NAME?</v>
      </c>
      <c r="U3" t="e">
        <f ca="1"/>
        <v>#NAME?</v>
      </c>
      <c r="V3" t="e">
        <f ca="1"/>
        <v>#NAME?</v>
      </c>
      <c r="W3" t="e">
        <f ca="1"/>
        <v>#NAME?</v>
      </c>
      <c r="X3" t="e">
        <f ca="1"/>
        <v>#NAME?</v>
      </c>
      <c r="Y3" t="e">
        <f ca="1"/>
        <v>#NAME?</v>
      </c>
      <c r="Z3" t="e">
        <f ca="1"/>
        <v>#NAME?</v>
      </c>
      <c r="AA3" t="e">
        <f ca="1"/>
        <v>#NAME?</v>
      </c>
      <c r="AB3" t="e">
        <f ca="1"/>
        <v>#NAME?</v>
      </c>
      <c r="AC3" t="e">
        <f ca="1"/>
        <v>#NAME?</v>
      </c>
    </row>
    <row r="4" spans="1:29" x14ac:dyDescent="0.35">
      <c r="A4" s="14" t="e">
        <f ca="1"/>
        <v>#NAME?</v>
      </c>
      <c r="B4" s="14" t="e">
        <f ca="1"/>
        <v>#NAME?</v>
      </c>
      <c r="C4" s="14" t="e">
        <f ca="1"/>
        <v>#NAME?</v>
      </c>
      <c r="D4" s="14" t="e">
        <f ca="1"/>
        <v>#NAME?</v>
      </c>
      <c r="E4" s="14" t="e">
        <f ca="1"/>
        <v>#NAME?</v>
      </c>
      <c r="F4" s="14" t="e">
        <f ca="1"/>
        <v>#NAME?</v>
      </c>
      <c r="G4" s="14" t="e">
        <f ca="1"/>
        <v>#NAME?</v>
      </c>
      <c r="H4" s="14" t="e">
        <f ca="1"/>
        <v>#NAME?</v>
      </c>
      <c r="I4" s="14" t="e">
        <f ca="1"/>
        <v>#NAME?</v>
      </c>
      <c r="J4" s="14" t="e">
        <f ca="1"/>
        <v>#NAME?</v>
      </c>
      <c r="K4" s="14" t="e">
        <f ca="1"/>
        <v>#NAME?</v>
      </c>
      <c r="L4" s="14" t="e">
        <f ca="1"/>
        <v>#NAME?</v>
      </c>
      <c r="M4" s="14" t="e">
        <f ca="1"/>
        <v>#NAME?</v>
      </c>
      <c r="N4" s="14" t="e">
        <f ca="1"/>
        <v>#NAME?</v>
      </c>
      <c r="P4" t="e">
        <f ca="1"/>
        <v>#NAME?</v>
      </c>
      <c r="Q4" t="e">
        <f ca="1"/>
        <v>#NAME?</v>
      </c>
      <c r="R4" t="e">
        <f ca="1"/>
        <v>#NAME?</v>
      </c>
      <c r="S4" t="e">
        <f ca="1"/>
        <v>#NAME?</v>
      </c>
      <c r="T4" t="e">
        <f ca="1"/>
        <v>#NAME?</v>
      </c>
      <c r="U4" t="e">
        <f ca="1"/>
        <v>#NAME?</v>
      </c>
      <c r="V4" t="e">
        <f ca="1"/>
        <v>#NAME?</v>
      </c>
      <c r="W4" t="e">
        <f ca="1"/>
        <v>#NAME?</v>
      </c>
      <c r="X4" t="e">
        <f ca="1"/>
        <v>#NAME?</v>
      </c>
      <c r="Y4" t="e">
        <f ca="1"/>
        <v>#NAME?</v>
      </c>
      <c r="Z4" t="e">
        <f ca="1"/>
        <v>#NAME?</v>
      </c>
      <c r="AA4" t="e">
        <f ca="1"/>
        <v>#NAME?</v>
      </c>
      <c r="AB4" t="e">
        <f ca="1"/>
        <v>#NAME?</v>
      </c>
      <c r="AC4" t="e">
        <f ca="1"/>
        <v>#NAME?</v>
      </c>
    </row>
    <row r="5" spans="1:29" x14ac:dyDescent="0.35">
      <c r="A5" s="14" t="e">
        <f ca="1"/>
        <v>#NAME?</v>
      </c>
      <c r="B5" s="14" t="e">
        <f ca="1"/>
        <v>#NAME?</v>
      </c>
      <c r="C5" s="14" t="e">
        <f ca="1"/>
        <v>#NAME?</v>
      </c>
      <c r="D5" s="14" t="e">
        <f ca="1"/>
        <v>#NAME?</v>
      </c>
      <c r="E5" s="14" t="e">
        <f ca="1"/>
        <v>#NAME?</v>
      </c>
      <c r="F5" s="14" t="e">
        <f ca="1"/>
        <v>#NAME?</v>
      </c>
      <c r="G5" s="14" t="e">
        <f ca="1"/>
        <v>#NAME?</v>
      </c>
      <c r="H5" s="14" t="e">
        <f ca="1"/>
        <v>#NAME?</v>
      </c>
      <c r="I5" s="14" t="e">
        <f ca="1"/>
        <v>#NAME?</v>
      </c>
      <c r="J5" s="14" t="e">
        <f ca="1"/>
        <v>#NAME?</v>
      </c>
      <c r="K5" s="14" t="e">
        <f ca="1"/>
        <v>#NAME?</v>
      </c>
      <c r="L5" s="14" t="e">
        <f ca="1"/>
        <v>#NAME?</v>
      </c>
      <c r="M5" s="14" t="e">
        <f ca="1"/>
        <v>#NAME?</v>
      </c>
      <c r="N5" s="14" t="e">
        <f ca="1"/>
        <v>#NAME?</v>
      </c>
      <c r="P5" t="e">
        <f ca="1"/>
        <v>#NAME?</v>
      </c>
      <c r="Q5" t="e">
        <f ca="1"/>
        <v>#NAME?</v>
      </c>
      <c r="R5" t="e">
        <f ca="1"/>
        <v>#NAME?</v>
      </c>
      <c r="S5" t="e">
        <f ca="1"/>
        <v>#NAME?</v>
      </c>
      <c r="T5" t="e">
        <f ca="1"/>
        <v>#NAME?</v>
      </c>
      <c r="U5" t="e">
        <f ca="1"/>
        <v>#NAME?</v>
      </c>
      <c r="V5" t="e">
        <f ca="1"/>
        <v>#NAME?</v>
      </c>
      <c r="W5" t="e">
        <f ca="1"/>
        <v>#NAME?</v>
      </c>
      <c r="X5" t="e">
        <f ca="1"/>
        <v>#NAME?</v>
      </c>
      <c r="Y5" t="e">
        <f ca="1"/>
        <v>#NAME?</v>
      </c>
      <c r="Z5" t="e">
        <f ca="1"/>
        <v>#NAME?</v>
      </c>
      <c r="AA5" t="e">
        <f ca="1"/>
        <v>#NAME?</v>
      </c>
      <c r="AB5" t="e">
        <f ca="1"/>
        <v>#NAME?</v>
      </c>
      <c r="AC5" t="e">
        <f ca="1"/>
        <v>#NAME?</v>
      </c>
    </row>
    <row r="6" spans="1:29" x14ac:dyDescent="0.35">
      <c r="A6" s="14" t="e">
        <f ca="1"/>
        <v>#NAME?</v>
      </c>
      <c r="B6" s="14" t="e">
        <f ca="1"/>
        <v>#NAME?</v>
      </c>
      <c r="C6" s="14" t="e">
        <f ca="1"/>
        <v>#NAME?</v>
      </c>
      <c r="D6" s="14" t="e">
        <f ca="1"/>
        <v>#NAME?</v>
      </c>
      <c r="E6" s="14" t="e">
        <f ca="1"/>
        <v>#NAME?</v>
      </c>
      <c r="F6" s="14" t="e">
        <f ca="1"/>
        <v>#NAME?</v>
      </c>
      <c r="G6" s="14" t="e">
        <f ca="1"/>
        <v>#NAME?</v>
      </c>
      <c r="H6" s="14" t="e">
        <f ca="1"/>
        <v>#NAME?</v>
      </c>
      <c r="I6" s="14" t="e">
        <f ca="1"/>
        <v>#NAME?</v>
      </c>
      <c r="J6" s="14" t="e">
        <f ca="1"/>
        <v>#NAME?</v>
      </c>
      <c r="K6" s="14" t="e">
        <f ca="1"/>
        <v>#NAME?</v>
      </c>
      <c r="L6" s="14" t="e">
        <f ca="1"/>
        <v>#NAME?</v>
      </c>
      <c r="M6" s="14" t="e">
        <f ca="1"/>
        <v>#NAME?</v>
      </c>
      <c r="N6" s="14" t="e">
        <f ca="1"/>
        <v>#NAME?</v>
      </c>
      <c r="P6" t="e">
        <f ca="1"/>
        <v>#NAME?</v>
      </c>
      <c r="Q6" t="e">
        <f ca="1"/>
        <v>#NAME?</v>
      </c>
      <c r="R6" t="e">
        <f ca="1"/>
        <v>#NAME?</v>
      </c>
      <c r="S6" t="e">
        <f ca="1"/>
        <v>#NAME?</v>
      </c>
      <c r="T6" t="e">
        <f ca="1"/>
        <v>#NAME?</v>
      </c>
      <c r="U6" t="e">
        <f ca="1"/>
        <v>#NAME?</v>
      </c>
      <c r="V6" t="e">
        <f ca="1"/>
        <v>#NAME?</v>
      </c>
      <c r="W6" t="e">
        <f ca="1"/>
        <v>#NAME?</v>
      </c>
      <c r="X6" t="e">
        <f ca="1"/>
        <v>#NAME?</v>
      </c>
      <c r="Y6" t="e">
        <f ca="1"/>
        <v>#NAME?</v>
      </c>
      <c r="Z6" t="e">
        <f ca="1"/>
        <v>#NAME?</v>
      </c>
      <c r="AA6" t="e">
        <f ca="1"/>
        <v>#NAME?</v>
      </c>
      <c r="AB6" t="e">
        <f ca="1"/>
        <v>#NAME?</v>
      </c>
      <c r="AC6" t="e">
        <f ca="1"/>
        <v>#NAME?</v>
      </c>
    </row>
    <row r="7" spans="1:29" x14ac:dyDescent="0.35">
      <c r="A7" s="14" t="e">
        <f ca="1"/>
        <v>#NAME?</v>
      </c>
      <c r="B7" s="14" t="e">
        <f ca="1"/>
        <v>#NAME?</v>
      </c>
      <c r="C7" s="14" t="e">
        <f ca="1"/>
        <v>#NAME?</v>
      </c>
      <c r="D7" s="14" t="e">
        <f ca="1"/>
        <v>#NAME?</v>
      </c>
      <c r="E7" s="14" t="e">
        <f ca="1"/>
        <v>#NAME?</v>
      </c>
      <c r="F7" s="14" t="e">
        <f ca="1"/>
        <v>#NAME?</v>
      </c>
      <c r="G7" s="14" t="e">
        <f ca="1"/>
        <v>#NAME?</v>
      </c>
      <c r="H7" s="14" t="e">
        <f ca="1"/>
        <v>#NAME?</v>
      </c>
      <c r="I7" s="14" t="e">
        <f ca="1"/>
        <v>#NAME?</v>
      </c>
      <c r="J7" s="14" t="e">
        <f ca="1"/>
        <v>#NAME?</v>
      </c>
      <c r="K7" s="14" t="e">
        <f ca="1"/>
        <v>#NAME?</v>
      </c>
      <c r="L7" s="14" t="e">
        <f ca="1"/>
        <v>#NAME?</v>
      </c>
      <c r="M7" s="14" t="e">
        <f ca="1"/>
        <v>#NAME?</v>
      </c>
      <c r="N7" s="14" t="e">
        <f ca="1"/>
        <v>#NAME?</v>
      </c>
      <c r="P7" t="e">
        <f ca="1"/>
        <v>#NAME?</v>
      </c>
      <c r="Q7" t="e">
        <f ca="1"/>
        <v>#NAME?</v>
      </c>
      <c r="R7" t="e">
        <f ca="1"/>
        <v>#NAME?</v>
      </c>
      <c r="S7" t="e">
        <f ca="1"/>
        <v>#NAME?</v>
      </c>
      <c r="T7" t="e">
        <f ca="1"/>
        <v>#NAME?</v>
      </c>
      <c r="U7" t="e">
        <f ca="1"/>
        <v>#NAME?</v>
      </c>
      <c r="V7" t="e">
        <f ca="1"/>
        <v>#NAME?</v>
      </c>
      <c r="W7" t="e">
        <f ca="1"/>
        <v>#NAME?</v>
      </c>
      <c r="X7" t="e">
        <f ca="1"/>
        <v>#NAME?</v>
      </c>
      <c r="Y7" t="e">
        <f ca="1"/>
        <v>#NAME?</v>
      </c>
      <c r="Z7" t="e">
        <f ca="1"/>
        <v>#NAME?</v>
      </c>
      <c r="AA7" t="e">
        <f ca="1"/>
        <v>#NAME?</v>
      </c>
      <c r="AB7" t="e">
        <f ca="1"/>
        <v>#NAME?</v>
      </c>
      <c r="AC7" t="e">
        <f ca="1"/>
        <v>#NAME?</v>
      </c>
    </row>
    <row r="8" spans="1:29" x14ac:dyDescent="0.35">
      <c r="A8" s="14" t="e">
        <f ca="1"/>
        <v>#NAME?</v>
      </c>
      <c r="B8" s="14" t="e">
        <f ca="1"/>
        <v>#NAME?</v>
      </c>
      <c r="C8" s="14" t="e">
        <f ca="1"/>
        <v>#NAME?</v>
      </c>
      <c r="D8" s="14" t="e">
        <f ca="1"/>
        <v>#NAME?</v>
      </c>
      <c r="E8" s="14" t="e">
        <f ca="1"/>
        <v>#NAME?</v>
      </c>
      <c r="F8" s="14" t="e">
        <f ca="1"/>
        <v>#NAME?</v>
      </c>
      <c r="G8" s="14" t="e">
        <f ca="1"/>
        <v>#NAME?</v>
      </c>
      <c r="H8" s="14" t="e">
        <f ca="1"/>
        <v>#NAME?</v>
      </c>
      <c r="I8" s="14" t="e">
        <f ca="1"/>
        <v>#NAME?</v>
      </c>
      <c r="J8" s="14" t="e">
        <f ca="1"/>
        <v>#NAME?</v>
      </c>
      <c r="K8" s="14" t="e">
        <f ca="1"/>
        <v>#NAME?</v>
      </c>
      <c r="L8" s="14" t="e">
        <f ca="1"/>
        <v>#NAME?</v>
      </c>
      <c r="M8" s="14" t="e">
        <f ca="1"/>
        <v>#NAME?</v>
      </c>
      <c r="N8" s="14" t="e">
        <f ca="1"/>
        <v>#NAME?</v>
      </c>
      <c r="P8" t="e">
        <f ca="1"/>
        <v>#NAME?</v>
      </c>
      <c r="Q8" t="e">
        <f ca="1"/>
        <v>#NAME?</v>
      </c>
      <c r="R8" t="e">
        <f ca="1"/>
        <v>#NAME?</v>
      </c>
      <c r="S8" t="e">
        <f ca="1"/>
        <v>#NAME?</v>
      </c>
      <c r="T8" t="e">
        <f ca="1"/>
        <v>#NAME?</v>
      </c>
      <c r="U8" t="e">
        <f ca="1"/>
        <v>#NAME?</v>
      </c>
      <c r="V8" t="e">
        <f ca="1"/>
        <v>#NAME?</v>
      </c>
      <c r="W8" t="e">
        <f ca="1"/>
        <v>#NAME?</v>
      </c>
      <c r="X8" t="e">
        <f ca="1"/>
        <v>#NAME?</v>
      </c>
      <c r="Y8" t="e">
        <f ca="1"/>
        <v>#NAME?</v>
      </c>
      <c r="Z8" t="e">
        <f ca="1"/>
        <v>#NAME?</v>
      </c>
      <c r="AA8" t="e">
        <f ca="1"/>
        <v>#NAME?</v>
      </c>
      <c r="AB8" t="e">
        <f ca="1"/>
        <v>#NAME?</v>
      </c>
      <c r="AC8" t="e">
        <f ca="1"/>
        <v>#NAME?</v>
      </c>
    </row>
    <row r="9" spans="1:29" x14ac:dyDescent="0.35">
      <c r="A9" s="14" t="e">
        <f ca="1"/>
        <v>#NAME?</v>
      </c>
      <c r="B9" s="14" t="e">
        <f ca="1"/>
        <v>#NAME?</v>
      </c>
      <c r="C9" s="14" t="e">
        <f ca="1"/>
        <v>#NAME?</v>
      </c>
      <c r="D9" s="14" t="e">
        <f ca="1"/>
        <v>#NAME?</v>
      </c>
      <c r="E9" s="14" t="e">
        <f ca="1"/>
        <v>#NAME?</v>
      </c>
      <c r="F9" s="14" t="e">
        <f ca="1"/>
        <v>#NAME?</v>
      </c>
      <c r="G9" s="14" t="e">
        <f ca="1"/>
        <v>#NAME?</v>
      </c>
      <c r="H9" s="14" t="e">
        <f ca="1"/>
        <v>#NAME?</v>
      </c>
      <c r="I9" s="14" t="e">
        <f ca="1"/>
        <v>#NAME?</v>
      </c>
      <c r="J9" s="14" t="e">
        <f ca="1"/>
        <v>#NAME?</v>
      </c>
      <c r="K9" s="14" t="e">
        <f ca="1"/>
        <v>#NAME?</v>
      </c>
      <c r="L9" s="14" t="e">
        <f ca="1"/>
        <v>#NAME?</v>
      </c>
      <c r="M9" s="14" t="e">
        <f ca="1"/>
        <v>#NAME?</v>
      </c>
      <c r="N9" s="14" t="e">
        <f ca="1"/>
        <v>#NAME?</v>
      </c>
      <c r="P9" t="e">
        <f ca="1"/>
        <v>#NAME?</v>
      </c>
      <c r="Q9" t="e">
        <f ca="1"/>
        <v>#NAME?</v>
      </c>
      <c r="R9" t="e">
        <f ca="1"/>
        <v>#NAME?</v>
      </c>
      <c r="S9" t="e">
        <f ca="1"/>
        <v>#NAME?</v>
      </c>
      <c r="T9" t="e">
        <f ca="1"/>
        <v>#NAME?</v>
      </c>
      <c r="U9" t="e">
        <f ca="1"/>
        <v>#NAME?</v>
      </c>
      <c r="V9" t="e">
        <f ca="1"/>
        <v>#NAME?</v>
      </c>
      <c r="W9" t="e">
        <f ca="1"/>
        <v>#NAME?</v>
      </c>
      <c r="X9" t="e">
        <f ca="1"/>
        <v>#NAME?</v>
      </c>
      <c r="Y9" t="e">
        <f ca="1"/>
        <v>#NAME?</v>
      </c>
      <c r="Z9" t="e">
        <f ca="1"/>
        <v>#NAME?</v>
      </c>
      <c r="AA9" t="e">
        <f ca="1"/>
        <v>#NAME?</v>
      </c>
      <c r="AB9" t="e">
        <f ca="1"/>
        <v>#NAME?</v>
      </c>
      <c r="AC9" t="e">
        <f ca="1"/>
        <v>#NAME?</v>
      </c>
    </row>
    <row r="10" spans="1:29" x14ac:dyDescent="0.35">
      <c r="A10" s="14" t="e">
        <f ca="1"/>
        <v>#NAME?</v>
      </c>
      <c r="B10" s="14" t="e">
        <f ca="1"/>
        <v>#NAME?</v>
      </c>
      <c r="C10" s="14" t="e">
        <f ca="1"/>
        <v>#NAME?</v>
      </c>
      <c r="D10" s="14" t="e">
        <f ca="1"/>
        <v>#NAME?</v>
      </c>
      <c r="E10" s="14" t="e">
        <f ca="1"/>
        <v>#NAME?</v>
      </c>
      <c r="F10" s="14" t="e">
        <f ca="1"/>
        <v>#NAME?</v>
      </c>
      <c r="G10" s="14" t="e">
        <f ca="1"/>
        <v>#NAME?</v>
      </c>
      <c r="H10" s="14" t="e">
        <f ca="1"/>
        <v>#NAME?</v>
      </c>
      <c r="I10" s="14" t="e">
        <f ca="1"/>
        <v>#NAME?</v>
      </c>
      <c r="J10" s="14" t="e">
        <f ca="1"/>
        <v>#NAME?</v>
      </c>
      <c r="K10" s="14" t="e">
        <f ca="1"/>
        <v>#NAME?</v>
      </c>
      <c r="L10" s="14" t="e">
        <f ca="1"/>
        <v>#NAME?</v>
      </c>
      <c r="M10" s="14" t="e">
        <f ca="1"/>
        <v>#NAME?</v>
      </c>
      <c r="N10" s="14" t="e">
        <f ca="1"/>
        <v>#NAME?</v>
      </c>
      <c r="P10" t="e">
        <f ca="1"/>
        <v>#NAME?</v>
      </c>
      <c r="Q10" t="e">
        <f ca="1"/>
        <v>#NAME?</v>
      </c>
      <c r="R10" t="e">
        <f ca="1"/>
        <v>#NAME?</v>
      </c>
      <c r="S10" t="e">
        <f ca="1"/>
        <v>#NAME?</v>
      </c>
      <c r="T10" t="e">
        <f ca="1"/>
        <v>#NAME?</v>
      </c>
      <c r="U10" t="e">
        <f ca="1"/>
        <v>#NAME?</v>
      </c>
      <c r="V10" t="e">
        <f ca="1"/>
        <v>#NAME?</v>
      </c>
      <c r="W10" t="e">
        <f ca="1"/>
        <v>#NAME?</v>
      </c>
      <c r="X10" t="e">
        <f ca="1"/>
        <v>#NAME?</v>
      </c>
      <c r="Y10" t="e">
        <f ca="1"/>
        <v>#NAME?</v>
      </c>
      <c r="Z10" t="e">
        <f ca="1"/>
        <v>#NAME?</v>
      </c>
      <c r="AA10" t="e">
        <f ca="1"/>
        <v>#NAME?</v>
      </c>
      <c r="AB10" t="e">
        <f ca="1"/>
        <v>#NAME?</v>
      </c>
      <c r="AC10" t="e">
        <f ca="1"/>
        <v>#NAME?</v>
      </c>
    </row>
    <row r="11" spans="1:29" x14ac:dyDescent="0.35">
      <c r="A11" s="14" t="e">
        <f ca="1"/>
        <v>#NAME?</v>
      </c>
      <c r="B11" s="14" t="e">
        <f ca="1"/>
        <v>#NAME?</v>
      </c>
      <c r="C11" s="14" t="e">
        <f ca="1"/>
        <v>#NAME?</v>
      </c>
      <c r="D11" s="14" t="e">
        <f ca="1"/>
        <v>#NAME?</v>
      </c>
      <c r="E11" s="14" t="e">
        <f ca="1"/>
        <v>#NAME?</v>
      </c>
      <c r="F11" s="14" t="e">
        <f ca="1"/>
        <v>#NAME?</v>
      </c>
      <c r="G11" s="14" t="e">
        <f ca="1"/>
        <v>#NAME?</v>
      </c>
      <c r="H11" s="14" t="e">
        <f ca="1"/>
        <v>#NAME?</v>
      </c>
      <c r="I11" s="14" t="e">
        <f ca="1"/>
        <v>#NAME?</v>
      </c>
      <c r="J11" s="14" t="e">
        <f ca="1"/>
        <v>#NAME?</v>
      </c>
      <c r="K11" s="14" t="e">
        <f ca="1"/>
        <v>#NAME?</v>
      </c>
      <c r="L11" s="14" t="e">
        <f ca="1"/>
        <v>#NAME?</v>
      </c>
      <c r="M11" s="14" t="e">
        <f ca="1"/>
        <v>#NAME?</v>
      </c>
      <c r="N11" s="14" t="e">
        <f ca="1"/>
        <v>#NAME?</v>
      </c>
      <c r="P11" t="e">
        <f ca="1"/>
        <v>#NAME?</v>
      </c>
      <c r="Q11" t="e">
        <f ca="1"/>
        <v>#NAME?</v>
      </c>
      <c r="R11" t="e">
        <f ca="1"/>
        <v>#NAME?</v>
      </c>
      <c r="S11" t="e">
        <f ca="1"/>
        <v>#NAME?</v>
      </c>
      <c r="T11" t="e">
        <f ca="1"/>
        <v>#NAME?</v>
      </c>
      <c r="U11" t="e">
        <f ca="1"/>
        <v>#NAME?</v>
      </c>
      <c r="V11" t="e">
        <f ca="1"/>
        <v>#NAME?</v>
      </c>
      <c r="W11" t="e">
        <f ca="1"/>
        <v>#NAME?</v>
      </c>
      <c r="X11" t="e">
        <f ca="1"/>
        <v>#NAME?</v>
      </c>
      <c r="Y11" t="e">
        <f ca="1"/>
        <v>#NAME?</v>
      </c>
      <c r="Z11" t="e">
        <f ca="1"/>
        <v>#NAME?</v>
      </c>
      <c r="AA11" t="e">
        <f ca="1"/>
        <v>#NAME?</v>
      </c>
      <c r="AB11" t="e">
        <f ca="1"/>
        <v>#NAME?</v>
      </c>
      <c r="AC11" t="e">
        <f ca="1"/>
        <v>#NAME?</v>
      </c>
    </row>
    <row r="12" spans="1:29" x14ac:dyDescent="0.35">
      <c r="A12" s="14" t="e">
        <f ca="1"/>
        <v>#NAME?</v>
      </c>
      <c r="B12" s="14" t="e">
        <f ca="1"/>
        <v>#NAME?</v>
      </c>
      <c r="C12" s="14" t="e">
        <f ca="1"/>
        <v>#NAME?</v>
      </c>
      <c r="D12" s="14" t="e">
        <f ca="1"/>
        <v>#NAME?</v>
      </c>
      <c r="E12" s="14" t="e">
        <f ca="1"/>
        <v>#NAME?</v>
      </c>
      <c r="F12" s="14" t="e">
        <f ca="1"/>
        <v>#NAME?</v>
      </c>
      <c r="G12" s="14" t="e">
        <f ca="1"/>
        <v>#NAME?</v>
      </c>
      <c r="H12" s="14" t="e">
        <f ca="1"/>
        <v>#NAME?</v>
      </c>
      <c r="I12" s="14" t="e">
        <f ca="1"/>
        <v>#NAME?</v>
      </c>
      <c r="J12" s="14" t="e">
        <f ca="1"/>
        <v>#NAME?</v>
      </c>
      <c r="K12" s="14" t="e">
        <f ca="1"/>
        <v>#NAME?</v>
      </c>
      <c r="L12" s="14" t="e">
        <f ca="1"/>
        <v>#NAME?</v>
      </c>
      <c r="M12" s="14" t="e">
        <f ca="1"/>
        <v>#NAME?</v>
      </c>
      <c r="N12" s="14" t="e">
        <f ca="1"/>
        <v>#NAME?</v>
      </c>
      <c r="P12" t="e">
        <f ca="1"/>
        <v>#NAME?</v>
      </c>
      <c r="Q12" t="e">
        <f ca="1"/>
        <v>#NAME?</v>
      </c>
      <c r="R12" t="e">
        <f ca="1"/>
        <v>#NAME?</v>
      </c>
      <c r="S12" t="e">
        <f ca="1"/>
        <v>#NAME?</v>
      </c>
      <c r="T12" t="e">
        <f ca="1"/>
        <v>#NAME?</v>
      </c>
      <c r="U12" t="e">
        <f ca="1"/>
        <v>#NAME?</v>
      </c>
      <c r="V12" t="e">
        <f ca="1"/>
        <v>#NAME?</v>
      </c>
      <c r="W12" t="e">
        <f ca="1"/>
        <v>#NAME?</v>
      </c>
      <c r="X12" t="e">
        <f ca="1"/>
        <v>#NAME?</v>
      </c>
      <c r="Y12" t="e">
        <f ca="1"/>
        <v>#NAME?</v>
      </c>
      <c r="Z12" t="e">
        <f ca="1"/>
        <v>#NAME?</v>
      </c>
      <c r="AA12" t="e">
        <f ca="1"/>
        <v>#NAME?</v>
      </c>
      <c r="AB12" t="e">
        <f ca="1"/>
        <v>#NAME?</v>
      </c>
      <c r="AC12" t="e">
        <f ca="1"/>
        <v>#NAME?</v>
      </c>
    </row>
    <row r="13" spans="1:29" x14ac:dyDescent="0.35">
      <c r="A13" s="14" t="e">
        <f ca="1"/>
        <v>#NAME?</v>
      </c>
      <c r="B13" s="14" t="e">
        <f ca="1"/>
        <v>#NAME?</v>
      </c>
      <c r="C13" s="14" t="e">
        <f ca="1"/>
        <v>#NAME?</v>
      </c>
      <c r="D13" s="14" t="e">
        <f ca="1"/>
        <v>#NAME?</v>
      </c>
      <c r="E13" s="14" t="e">
        <f ca="1"/>
        <v>#NAME?</v>
      </c>
      <c r="F13" s="14" t="e">
        <f ca="1"/>
        <v>#NAME?</v>
      </c>
      <c r="G13" s="14" t="e">
        <f ca="1"/>
        <v>#NAME?</v>
      </c>
      <c r="H13" s="14" t="e">
        <f ca="1"/>
        <v>#NAME?</v>
      </c>
      <c r="I13" s="14" t="e">
        <f ca="1"/>
        <v>#NAME?</v>
      </c>
      <c r="J13" s="14" t="e">
        <f ca="1"/>
        <v>#NAME?</v>
      </c>
      <c r="K13" s="14" t="e">
        <f ca="1"/>
        <v>#NAME?</v>
      </c>
      <c r="L13" s="14" t="e">
        <f ca="1"/>
        <v>#NAME?</v>
      </c>
      <c r="M13" s="14" t="e">
        <f ca="1"/>
        <v>#NAME?</v>
      </c>
      <c r="N13" s="14" t="e">
        <f ca="1"/>
        <v>#NAME?</v>
      </c>
      <c r="P13" t="e">
        <f ca="1"/>
        <v>#NAME?</v>
      </c>
      <c r="Q13" t="e">
        <f ca="1"/>
        <v>#NAME?</v>
      </c>
      <c r="R13" t="e">
        <f ca="1"/>
        <v>#NAME?</v>
      </c>
      <c r="S13" t="e">
        <f ca="1"/>
        <v>#NAME?</v>
      </c>
      <c r="T13" t="e">
        <f ca="1"/>
        <v>#NAME?</v>
      </c>
      <c r="U13" t="e">
        <f ca="1"/>
        <v>#NAME?</v>
      </c>
      <c r="V13" t="e">
        <f ca="1"/>
        <v>#NAME?</v>
      </c>
      <c r="W13" t="e">
        <f ca="1"/>
        <v>#NAME?</v>
      </c>
      <c r="X13" t="e">
        <f ca="1"/>
        <v>#NAME?</v>
      </c>
      <c r="Y13" t="e">
        <f ca="1"/>
        <v>#NAME?</v>
      </c>
      <c r="Z13" t="e">
        <f ca="1"/>
        <v>#NAME?</v>
      </c>
      <c r="AA13" t="e">
        <f ca="1"/>
        <v>#NAME?</v>
      </c>
      <c r="AB13" t="e">
        <f ca="1"/>
        <v>#NAME?</v>
      </c>
      <c r="AC13" t="e">
        <f ca="1"/>
        <v>#NAME?</v>
      </c>
    </row>
    <row r="14" spans="1:29" x14ac:dyDescent="0.35">
      <c r="A14" s="14" t="e">
        <f ca="1"/>
        <v>#NAME?</v>
      </c>
      <c r="B14" s="14" t="e">
        <f ca="1"/>
        <v>#NAME?</v>
      </c>
      <c r="C14" s="14" t="e">
        <f ca="1"/>
        <v>#NAME?</v>
      </c>
      <c r="D14" s="14" t="e">
        <f ca="1"/>
        <v>#NAME?</v>
      </c>
      <c r="E14" s="14" t="e">
        <f ca="1"/>
        <v>#NAME?</v>
      </c>
      <c r="F14" s="14" t="e">
        <f ca="1"/>
        <v>#NAME?</v>
      </c>
      <c r="G14" s="14" t="e">
        <f ca="1"/>
        <v>#NAME?</v>
      </c>
      <c r="H14" s="14" t="e">
        <f ca="1"/>
        <v>#NAME?</v>
      </c>
      <c r="I14" s="14" t="e">
        <f ca="1"/>
        <v>#NAME?</v>
      </c>
      <c r="J14" s="14" t="e">
        <f ca="1"/>
        <v>#NAME?</v>
      </c>
      <c r="K14" s="14" t="e">
        <f ca="1"/>
        <v>#NAME?</v>
      </c>
      <c r="L14" s="14" t="e">
        <f ca="1"/>
        <v>#NAME?</v>
      </c>
      <c r="M14" s="14" t="e">
        <f ca="1"/>
        <v>#NAME?</v>
      </c>
      <c r="N14" s="14" t="e">
        <f ca="1"/>
        <v>#NAME?</v>
      </c>
      <c r="P14" t="e">
        <f ca="1"/>
        <v>#NAME?</v>
      </c>
      <c r="Q14" t="e">
        <f ca="1"/>
        <v>#NAME?</v>
      </c>
      <c r="R14" t="e">
        <f ca="1"/>
        <v>#NAME?</v>
      </c>
      <c r="S14" t="e">
        <f ca="1"/>
        <v>#NAME?</v>
      </c>
      <c r="T14" t="e">
        <f ca="1"/>
        <v>#NAME?</v>
      </c>
      <c r="U14" t="e">
        <f ca="1"/>
        <v>#NAME?</v>
      </c>
      <c r="V14" t="e">
        <f ca="1"/>
        <v>#NAME?</v>
      </c>
      <c r="W14" t="e">
        <f ca="1"/>
        <v>#NAME?</v>
      </c>
      <c r="X14" t="e">
        <f ca="1"/>
        <v>#NAME?</v>
      </c>
      <c r="Y14" t="e">
        <f ca="1"/>
        <v>#NAME?</v>
      </c>
      <c r="Z14" t="e">
        <f ca="1"/>
        <v>#NAME?</v>
      </c>
      <c r="AA14" t="e">
        <f ca="1"/>
        <v>#NAME?</v>
      </c>
      <c r="AB14" t="e">
        <f ca="1"/>
        <v>#NAME?</v>
      </c>
      <c r="AC14" t="e">
        <f ca="1"/>
        <v>#NAME?</v>
      </c>
    </row>
    <row r="15" spans="1:29" x14ac:dyDescent="0.35">
      <c r="A15" s="14" t="e">
        <f ca="1"/>
        <v>#NAME?</v>
      </c>
      <c r="B15" s="14" t="e">
        <f ca="1"/>
        <v>#NAME?</v>
      </c>
      <c r="C15" s="14" t="e">
        <f ca="1"/>
        <v>#NAME?</v>
      </c>
      <c r="D15" s="14" t="e">
        <f ca="1"/>
        <v>#NAME?</v>
      </c>
      <c r="E15" s="14" t="e">
        <f ca="1"/>
        <v>#NAME?</v>
      </c>
      <c r="F15" s="14" t="e">
        <f ca="1"/>
        <v>#NAME?</v>
      </c>
      <c r="G15" s="14" t="e">
        <f ca="1"/>
        <v>#NAME?</v>
      </c>
      <c r="H15" s="14" t="e">
        <f ca="1"/>
        <v>#NAME?</v>
      </c>
      <c r="I15" s="14" t="e">
        <f ca="1"/>
        <v>#NAME?</v>
      </c>
      <c r="J15" s="14" t="e">
        <f ca="1"/>
        <v>#NAME?</v>
      </c>
      <c r="K15" s="14" t="e">
        <f ca="1"/>
        <v>#NAME?</v>
      </c>
      <c r="L15" s="14" t="e">
        <f ca="1"/>
        <v>#NAME?</v>
      </c>
      <c r="M15" s="14" t="e">
        <f ca="1"/>
        <v>#NAME?</v>
      </c>
      <c r="N15" s="14" t="e">
        <f ca="1"/>
        <v>#NAME?</v>
      </c>
      <c r="P15" t="e">
        <f ca="1"/>
        <v>#NAME?</v>
      </c>
      <c r="Q15" t="e">
        <f ca="1"/>
        <v>#NAME?</v>
      </c>
      <c r="R15" t="e">
        <f ca="1"/>
        <v>#NAME?</v>
      </c>
      <c r="S15" t="e">
        <f ca="1"/>
        <v>#NAME?</v>
      </c>
      <c r="T15" t="e">
        <f ca="1"/>
        <v>#NAME?</v>
      </c>
      <c r="U15" t="e">
        <f ca="1"/>
        <v>#NAME?</v>
      </c>
      <c r="V15" t="e">
        <f ca="1"/>
        <v>#NAME?</v>
      </c>
      <c r="W15" t="e">
        <f ca="1"/>
        <v>#NAME?</v>
      </c>
      <c r="X15" t="e">
        <f ca="1"/>
        <v>#NAME?</v>
      </c>
      <c r="Y15" t="e">
        <f ca="1"/>
        <v>#NAME?</v>
      </c>
      <c r="Z15" t="e">
        <f ca="1"/>
        <v>#NAME?</v>
      </c>
      <c r="AA15" t="e">
        <f ca="1"/>
        <v>#NAME?</v>
      </c>
      <c r="AB15" t="e">
        <f ca="1"/>
        <v>#NAME?</v>
      </c>
      <c r="AC15" t="e">
        <f ca="1"/>
        <v>#NAME?</v>
      </c>
    </row>
    <row r="16" spans="1:29" x14ac:dyDescent="0.35">
      <c r="A16" s="14" t="e">
        <f ca="1"/>
        <v>#NAME?</v>
      </c>
      <c r="B16" s="14" t="e">
        <f ca="1"/>
        <v>#NAME?</v>
      </c>
      <c r="C16" s="14" t="e">
        <f ca="1"/>
        <v>#NAME?</v>
      </c>
      <c r="D16" s="14" t="e">
        <f ca="1"/>
        <v>#NAME?</v>
      </c>
      <c r="E16" s="14" t="e">
        <f ca="1"/>
        <v>#NAME?</v>
      </c>
      <c r="F16" s="14" t="e">
        <f ca="1"/>
        <v>#NAME?</v>
      </c>
      <c r="G16" s="14" t="e">
        <f ca="1"/>
        <v>#NAME?</v>
      </c>
      <c r="H16" s="14" t="e">
        <f ca="1"/>
        <v>#NAME?</v>
      </c>
      <c r="I16" s="14" t="e">
        <f ca="1"/>
        <v>#NAME?</v>
      </c>
      <c r="J16" s="14" t="e">
        <f ca="1"/>
        <v>#NAME?</v>
      </c>
      <c r="K16" s="14" t="e">
        <f ca="1"/>
        <v>#NAME?</v>
      </c>
      <c r="L16" s="14" t="e">
        <f ca="1"/>
        <v>#NAME?</v>
      </c>
      <c r="M16" s="14" t="e">
        <f ca="1"/>
        <v>#NAME?</v>
      </c>
      <c r="N16" s="14" t="e">
        <f ca="1"/>
        <v>#NAME?</v>
      </c>
      <c r="P16" t="e">
        <f ca="1"/>
        <v>#NAME?</v>
      </c>
      <c r="Q16" t="e">
        <f ca="1"/>
        <v>#NAME?</v>
      </c>
      <c r="R16" t="e">
        <f ca="1"/>
        <v>#NAME?</v>
      </c>
      <c r="S16" t="e">
        <f ca="1"/>
        <v>#NAME?</v>
      </c>
      <c r="T16" t="e">
        <f ca="1"/>
        <v>#NAME?</v>
      </c>
      <c r="U16" t="e">
        <f ca="1"/>
        <v>#NAME?</v>
      </c>
      <c r="V16" t="e">
        <f ca="1"/>
        <v>#NAME?</v>
      </c>
      <c r="W16" t="e">
        <f ca="1"/>
        <v>#NAME?</v>
      </c>
      <c r="X16" t="e">
        <f ca="1"/>
        <v>#NAME?</v>
      </c>
      <c r="Y16" t="e">
        <f ca="1"/>
        <v>#NAME?</v>
      </c>
      <c r="Z16" t="e">
        <f ca="1"/>
        <v>#NAME?</v>
      </c>
      <c r="AA16" t="e">
        <f ca="1"/>
        <v>#NAME?</v>
      </c>
      <c r="AB16" t="e">
        <f ca="1"/>
        <v>#NAME?</v>
      </c>
      <c r="AC16" t="e">
        <f ca="1"/>
        <v>#NAME?</v>
      </c>
    </row>
    <row r="17" spans="1:29" x14ac:dyDescent="0.35">
      <c r="A17" s="14" t="e">
        <f ca="1"/>
        <v>#NAME?</v>
      </c>
      <c r="B17" s="14" t="e">
        <f ca="1"/>
        <v>#NAME?</v>
      </c>
      <c r="C17" s="14" t="e">
        <f ca="1"/>
        <v>#NAME?</v>
      </c>
      <c r="D17" s="14" t="e">
        <f ca="1"/>
        <v>#NAME?</v>
      </c>
      <c r="E17" s="14" t="e">
        <f ca="1"/>
        <v>#NAME?</v>
      </c>
      <c r="F17" s="14" t="e">
        <f ca="1"/>
        <v>#NAME?</v>
      </c>
      <c r="G17" s="14" t="e">
        <f ca="1"/>
        <v>#NAME?</v>
      </c>
      <c r="H17" s="14" t="e">
        <f ca="1"/>
        <v>#NAME?</v>
      </c>
      <c r="I17" s="14" t="e">
        <f ca="1"/>
        <v>#NAME?</v>
      </c>
      <c r="J17" s="14" t="e">
        <f ca="1"/>
        <v>#NAME?</v>
      </c>
      <c r="K17" s="14" t="e">
        <f ca="1"/>
        <v>#NAME?</v>
      </c>
      <c r="L17" s="14" t="e">
        <f ca="1"/>
        <v>#NAME?</v>
      </c>
      <c r="M17" s="14" t="e">
        <f ca="1"/>
        <v>#NAME?</v>
      </c>
      <c r="N17" s="14" t="e">
        <f ca="1"/>
        <v>#NAME?</v>
      </c>
      <c r="P17" t="e">
        <f ca="1"/>
        <v>#NAME?</v>
      </c>
      <c r="Q17" t="e">
        <f ca="1"/>
        <v>#NAME?</v>
      </c>
      <c r="R17" t="e">
        <f ca="1"/>
        <v>#NAME?</v>
      </c>
      <c r="S17" t="e">
        <f ca="1"/>
        <v>#NAME?</v>
      </c>
      <c r="T17" t="e">
        <f ca="1"/>
        <v>#NAME?</v>
      </c>
      <c r="U17" t="e">
        <f ca="1"/>
        <v>#NAME?</v>
      </c>
      <c r="V17" t="e">
        <f ca="1"/>
        <v>#NAME?</v>
      </c>
      <c r="W17" t="e">
        <f ca="1"/>
        <v>#NAME?</v>
      </c>
      <c r="X17" t="e">
        <f ca="1"/>
        <v>#NAME?</v>
      </c>
      <c r="Y17" t="e">
        <f ca="1"/>
        <v>#NAME?</v>
      </c>
      <c r="Z17" t="e">
        <f ca="1"/>
        <v>#NAME?</v>
      </c>
      <c r="AA17" t="e">
        <f ca="1"/>
        <v>#NAME?</v>
      </c>
      <c r="AB17" t="e">
        <f ca="1"/>
        <v>#NAME?</v>
      </c>
      <c r="AC17" t="e">
        <f ca="1"/>
        <v>#NAME?</v>
      </c>
    </row>
    <row r="18" spans="1:29" x14ac:dyDescent="0.35">
      <c r="A18" s="14" t="e">
        <f ca="1"/>
        <v>#NAME?</v>
      </c>
      <c r="B18" s="14" t="e">
        <f ca="1"/>
        <v>#NAME?</v>
      </c>
      <c r="C18" s="14" t="e">
        <f ca="1"/>
        <v>#NAME?</v>
      </c>
      <c r="D18" s="14" t="e">
        <f ca="1"/>
        <v>#NAME?</v>
      </c>
      <c r="E18" s="14" t="e">
        <f ca="1"/>
        <v>#NAME?</v>
      </c>
      <c r="F18" s="14" t="e">
        <f ca="1"/>
        <v>#NAME?</v>
      </c>
      <c r="G18" s="14" t="e">
        <f ca="1"/>
        <v>#NAME?</v>
      </c>
      <c r="H18" s="14" t="e">
        <f ca="1"/>
        <v>#NAME?</v>
      </c>
      <c r="I18" s="14" t="e">
        <f ca="1"/>
        <v>#NAME?</v>
      </c>
      <c r="J18" s="14" t="e">
        <f ca="1"/>
        <v>#NAME?</v>
      </c>
      <c r="K18" s="14" t="e">
        <f ca="1"/>
        <v>#NAME?</v>
      </c>
      <c r="L18" s="14" t="e">
        <f ca="1"/>
        <v>#NAME?</v>
      </c>
      <c r="M18" s="14" t="e">
        <f ca="1"/>
        <v>#NAME?</v>
      </c>
      <c r="N18" s="14" t="e">
        <f ca="1"/>
        <v>#NAME?</v>
      </c>
      <c r="P18" t="e">
        <f ca="1"/>
        <v>#NAME?</v>
      </c>
      <c r="Q18" t="e">
        <f ca="1"/>
        <v>#NAME?</v>
      </c>
      <c r="R18" t="e">
        <f ca="1"/>
        <v>#NAME?</v>
      </c>
      <c r="S18" t="e">
        <f ca="1"/>
        <v>#NAME?</v>
      </c>
      <c r="T18" t="e">
        <f ca="1"/>
        <v>#NAME?</v>
      </c>
      <c r="U18" t="e">
        <f ca="1"/>
        <v>#NAME?</v>
      </c>
      <c r="V18" t="e">
        <f ca="1"/>
        <v>#NAME?</v>
      </c>
      <c r="W18" t="e">
        <f ca="1"/>
        <v>#NAME?</v>
      </c>
      <c r="X18" t="e">
        <f ca="1"/>
        <v>#NAME?</v>
      </c>
      <c r="Y18" t="e">
        <f ca="1"/>
        <v>#NAME?</v>
      </c>
      <c r="Z18" t="e">
        <f ca="1"/>
        <v>#NAME?</v>
      </c>
      <c r="AA18" t="e">
        <f ca="1"/>
        <v>#NAME?</v>
      </c>
      <c r="AB18" t="e">
        <f ca="1"/>
        <v>#NAME?</v>
      </c>
      <c r="AC18" t="e">
        <f ca="1"/>
        <v>#NAME?</v>
      </c>
    </row>
    <row r="19" spans="1:29" x14ac:dyDescent="0.35">
      <c r="A19" s="14" t="e">
        <f ca="1"/>
        <v>#NAME?</v>
      </c>
      <c r="B19" s="14" t="e">
        <f ca="1"/>
        <v>#NAME?</v>
      </c>
      <c r="C19" s="14" t="e">
        <f ca="1"/>
        <v>#NAME?</v>
      </c>
      <c r="D19" s="14" t="e">
        <f ca="1"/>
        <v>#NAME?</v>
      </c>
      <c r="E19" s="14" t="e">
        <f ca="1"/>
        <v>#NAME?</v>
      </c>
      <c r="F19" s="14" t="e">
        <f ca="1"/>
        <v>#NAME?</v>
      </c>
      <c r="G19" s="14" t="e">
        <f ca="1"/>
        <v>#NAME?</v>
      </c>
      <c r="H19" s="14" t="e">
        <f ca="1"/>
        <v>#NAME?</v>
      </c>
      <c r="I19" s="14" t="e">
        <f ca="1"/>
        <v>#NAME?</v>
      </c>
      <c r="J19" s="14" t="e">
        <f ca="1"/>
        <v>#NAME?</v>
      </c>
      <c r="K19" s="14" t="e">
        <f ca="1"/>
        <v>#NAME?</v>
      </c>
      <c r="L19" s="14" t="e">
        <f ca="1"/>
        <v>#NAME?</v>
      </c>
      <c r="M19" s="14" t="e">
        <f ca="1"/>
        <v>#NAME?</v>
      </c>
      <c r="N19" s="14" t="e">
        <f ca="1"/>
        <v>#NAME?</v>
      </c>
      <c r="P19" t="e">
        <f ca="1"/>
        <v>#NAME?</v>
      </c>
      <c r="Q19" t="e">
        <f ca="1"/>
        <v>#NAME?</v>
      </c>
      <c r="R19" t="e">
        <f ca="1"/>
        <v>#NAME?</v>
      </c>
      <c r="S19" t="e">
        <f ca="1"/>
        <v>#NAME?</v>
      </c>
      <c r="T19" t="e">
        <f ca="1"/>
        <v>#NAME?</v>
      </c>
      <c r="U19" t="e">
        <f ca="1"/>
        <v>#NAME?</v>
      </c>
      <c r="V19" t="e">
        <f ca="1"/>
        <v>#NAME?</v>
      </c>
      <c r="W19" t="e">
        <f ca="1"/>
        <v>#NAME?</v>
      </c>
      <c r="X19" t="e">
        <f ca="1"/>
        <v>#NAME?</v>
      </c>
      <c r="Y19" t="e">
        <f ca="1"/>
        <v>#NAME?</v>
      </c>
      <c r="Z19" t="e">
        <f ca="1"/>
        <v>#NAME?</v>
      </c>
      <c r="AA19" t="e">
        <f ca="1"/>
        <v>#NAME?</v>
      </c>
      <c r="AB19" t="e">
        <f ca="1"/>
        <v>#NAME?</v>
      </c>
      <c r="AC19" t="e">
        <f ca="1"/>
        <v>#NAME?</v>
      </c>
    </row>
    <row r="20" spans="1:29" x14ac:dyDescent="0.35">
      <c r="A20" s="14" t="e">
        <f ca="1"/>
        <v>#NAME?</v>
      </c>
      <c r="B20" s="14" t="e">
        <f ca="1"/>
        <v>#NAME?</v>
      </c>
      <c r="C20" s="14" t="e">
        <f ca="1"/>
        <v>#NAME?</v>
      </c>
      <c r="D20" s="14" t="e">
        <f ca="1"/>
        <v>#NAME?</v>
      </c>
      <c r="E20" s="14" t="e">
        <f ca="1"/>
        <v>#NAME?</v>
      </c>
      <c r="F20" s="14" t="e">
        <f ca="1"/>
        <v>#NAME?</v>
      </c>
      <c r="G20" s="14" t="e">
        <f ca="1"/>
        <v>#NAME?</v>
      </c>
      <c r="H20" s="14" t="e">
        <f ca="1"/>
        <v>#NAME?</v>
      </c>
      <c r="I20" s="14" t="e">
        <f ca="1"/>
        <v>#NAME?</v>
      </c>
      <c r="J20" s="14" t="e">
        <f ca="1"/>
        <v>#NAME?</v>
      </c>
      <c r="K20" s="14" t="e">
        <f ca="1"/>
        <v>#NAME?</v>
      </c>
      <c r="L20" s="14" t="e">
        <f ca="1"/>
        <v>#NAME?</v>
      </c>
      <c r="M20" s="14" t="e">
        <f ca="1"/>
        <v>#NAME?</v>
      </c>
      <c r="N20" s="14" t="e">
        <f ca="1"/>
        <v>#NAME?</v>
      </c>
      <c r="P20" t="e">
        <f ca="1"/>
        <v>#NAME?</v>
      </c>
      <c r="Q20" t="e">
        <f ca="1"/>
        <v>#NAME?</v>
      </c>
      <c r="R20" t="e">
        <f ca="1"/>
        <v>#NAME?</v>
      </c>
      <c r="S20" t="e">
        <f ca="1"/>
        <v>#NAME?</v>
      </c>
      <c r="T20" t="e">
        <f ca="1"/>
        <v>#NAME?</v>
      </c>
      <c r="U20" t="e">
        <f ca="1"/>
        <v>#NAME?</v>
      </c>
      <c r="V20" t="e">
        <f ca="1"/>
        <v>#NAME?</v>
      </c>
      <c r="W20" t="e">
        <f ca="1"/>
        <v>#NAME?</v>
      </c>
      <c r="X20" t="e">
        <f ca="1"/>
        <v>#NAME?</v>
      </c>
      <c r="Y20" t="e">
        <f ca="1"/>
        <v>#NAME?</v>
      </c>
      <c r="Z20" t="e">
        <f ca="1"/>
        <v>#NAME?</v>
      </c>
      <c r="AA20" t="e">
        <f ca="1"/>
        <v>#NAME?</v>
      </c>
      <c r="AB20" t="e">
        <f ca="1"/>
        <v>#NAME?</v>
      </c>
      <c r="AC20" t="e">
        <f ca="1"/>
        <v>#NAME?</v>
      </c>
    </row>
    <row r="21" spans="1:29" x14ac:dyDescent="0.35">
      <c r="A21" s="14" t="e">
        <f ca="1"/>
        <v>#NAME?</v>
      </c>
      <c r="B21" s="14" t="e">
        <f ca="1"/>
        <v>#NAME?</v>
      </c>
      <c r="C21" s="14" t="e">
        <f ca="1"/>
        <v>#NAME?</v>
      </c>
      <c r="D21" s="14" t="e">
        <f ca="1"/>
        <v>#NAME?</v>
      </c>
      <c r="E21" s="14" t="e">
        <f ca="1"/>
        <v>#NAME?</v>
      </c>
      <c r="F21" s="14" t="e">
        <f ca="1"/>
        <v>#NAME?</v>
      </c>
      <c r="G21" s="14" t="e">
        <f ca="1"/>
        <v>#NAME?</v>
      </c>
      <c r="H21" s="14" t="e">
        <f ca="1"/>
        <v>#NAME?</v>
      </c>
      <c r="I21" s="14" t="e">
        <f ca="1"/>
        <v>#NAME?</v>
      </c>
      <c r="J21" s="14" t="e">
        <f ca="1"/>
        <v>#NAME?</v>
      </c>
      <c r="K21" s="14" t="e">
        <f ca="1"/>
        <v>#NAME?</v>
      </c>
      <c r="L21" s="14" t="e">
        <f ca="1"/>
        <v>#NAME?</v>
      </c>
      <c r="M21" s="14" t="e">
        <f ca="1"/>
        <v>#NAME?</v>
      </c>
      <c r="N21" s="14" t="e">
        <f ca="1"/>
        <v>#NAME?</v>
      </c>
      <c r="P21" t="e">
        <f ca="1"/>
        <v>#NAME?</v>
      </c>
      <c r="Q21" t="e">
        <f ca="1"/>
        <v>#NAME?</v>
      </c>
      <c r="R21" t="e">
        <f ca="1"/>
        <v>#NAME?</v>
      </c>
      <c r="S21" t="e">
        <f ca="1"/>
        <v>#NAME?</v>
      </c>
      <c r="T21" t="e">
        <f ca="1"/>
        <v>#NAME?</v>
      </c>
      <c r="U21" t="e">
        <f ca="1"/>
        <v>#NAME?</v>
      </c>
      <c r="V21" t="e">
        <f ca="1"/>
        <v>#NAME?</v>
      </c>
      <c r="W21" t="e">
        <f ca="1"/>
        <v>#NAME?</v>
      </c>
      <c r="X21" t="e">
        <f ca="1"/>
        <v>#NAME?</v>
      </c>
      <c r="Y21" t="e">
        <f ca="1"/>
        <v>#NAME?</v>
      </c>
      <c r="Z21" t="e">
        <f ca="1"/>
        <v>#NAME?</v>
      </c>
      <c r="AA21" t="e">
        <f ca="1"/>
        <v>#NAME?</v>
      </c>
      <c r="AB21" t="e">
        <f ca="1"/>
        <v>#NAME?</v>
      </c>
      <c r="AC21" t="e">
        <f ca="1"/>
        <v>#NAME?</v>
      </c>
    </row>
    <row r="22" spans="1:29" x14ac:dyDescent="0.35">
      <c r="A22" s="14" t="e">
        <f ca="1"/>
        <v>#NAME?</v>
      </c>
      <c r="B22" s="14" t="e">
        <f ca="1"/>
        <v>#NAME?</v>
      </c>
      <c r="C22" s="14" t="e">
        <f ca="1"/>
        <v>#NAME?</v>
      </c>
      <c r="D22" s="14" t="e">
        <f ca="1"/>
        <v>#NAME?</v>
      </c>
      <c r="E22" s="14" t="e">
        <f ca="1"/>
        <v>#NAME?</v>
      </c>
      <c r="F22" s="14" t="e">
        <f ca="1"/>
        <v>#NAME?</v>
      </c>
      <c r="G22" s="14" t="e">
        <f ca="1"/>
        <v>#NAME?</v>
      </c>
      <c r="H22" s="14" t="e">
        <f ca="1"/>
        <v>#NAME?</v>
      </c>
      <c r="I22" s="14" t="e">
        <f ca="1"/>
        <v>#NAME?</v>
      </c>
      <c r="J22" s="14" t="e">
        <f ca="1"/>
        <v>#NAME?</v>
      </c>
      <c r="K22" s="14" t="e">
        <f ca="1"/>
        <v>#NAME?</v>
      </c>
      <c r="L22" s="14" t="e">
        <f ca="1"/>
        <v>#NAME?</v>
      </c>
      <c r="M22" s="14" t="e">
        <f ca="1"/>
        <v>#NAME?</v>
      </c>
      <c r="N22" s="14" t="e">
        <f ca="1"/>
        <v>#NAME?</v>
      </c>
      <c r="P22" t="e">
        <f ca="1"/>
        <v>#NAME?</v>
      </c>
      <c r="Q22" t="e">
        <f ca="1"/>
        <v>#NAME?</v>
      </c>
      <c r="R22" t="e">
        <f ca="1"/>
        <v>#NAME?</v>
      </c>
      <c r="S22" t="e">
        <f ca="1"/>
        <v>#NAME?</v>
      </c>
      <c r="T22" t="e">
        <f ca="1"/>
        <v>#NAME?</v>
      </c>
      <c r="U22" t="e">
        <f ca="1"/>
        <v>#NAME?</v>
      </c>
      <c r="V22" t="e">
        <f ca="1"/>
        <v>#NAME?</v>
      </c>
      <c r="W22" t="e">
        <f ca="1"/>
        <v>#NAME?</v>
      </c>
      <c r="X22" t="e">
        <f ca="1"/>
        <v>#NAME?</v>
      </c>
      <c r="Y22" t="e">
        <f ca="1"/>
        <v>#NAME?</v>
      </c>
      <c r="Z22" t="e">
        <f ca="1"/>
        <v>#NAME?</v>
      </c>
      <c r="AA22" t="e">
        <f ca="1"/>
        <v>#NAME?</v>
      </c>
      <c r="AB22" t="e">
        <f ca="1"/>
        <v>#NAME?</v>
      </c>
      <c r="AC22" t="e">
        <f ca="1"/>
        <v>#NAME?</v>
      </c>
    </row>
    <row r="23" spans="1:29" x14ac:dyDescent="0.35">
      <c r="A23" s="14" t="e">
        <f ca="1"/>
        <v>#NAME?</v>
      </c>
      <c r="B23" s="14" t="e">
        <f ca="1"/>
        <v>#NAME?</v>
      </c>
      <c r="C23" s="14" t="e">
        <f ca="1"/>
        <v>#NAME?</v>
      </c>
      <c r="D23" s="14" t="e">
        <f ca="1"/>
        <v>#NAME?</v>
      </c>
      <c r="E23" s="14" t="e">
        <f ca="1"/>
        <v>#NAME?</v>
      </c>
      <c r="F23" s="14" t="e">
        <f ca="1"/>
        <v>#NAME?</v>
      </c>
      <c r="G23" s="14" t="e">
        <f ca="1"/>
        <v>#NAME?</v>
      </c>
      <c r="H23" s="14" t="e">
        <f ca="1"/>
        <v>#NAME?</v>
      </c>
      <c r="I23" s="14" t="e">
        <f ca="1"/>
        <v>#NAME?</v>
      </c>
      <c r="J23" s="14" t="e">
        <f ca="1"/>
        <v>#NAME?</v>
      </c>
      <c r="K23" s="14" t="e">
        <f ca="1"/>
        <v>#NAME?</v>
      </c>
      <c r="L23" s="14" t="e">
        <f ca="1"/>
        <v>#NAME?</v>
      </c>
      <c r="M23" s="14" t="e">
        <f ca="1"/>
        <v>#NAME?</v>
      </c>
      <c r="N23" s="14" t="e">
        <f ca="1"/>
        <v>#NAME?</v>
      </c>
      <c r="P23" t="e">
        <f ca="1"/>
        <v>#NAME?</v>
      </c>
      <c r="Q23" t="e">
        <f ca="1"/>
        <v>#NAME?</v>
      </c>
      <c r="R23" t="e">
        <f ca="1"/>
        <v>#NAME?</v>
      </c>
      <c r="S23" t="e">
        <f ca="1"/>
        <v>#NAME?</v>
      </c>
      <c r="T23" t="e">
        <f ca="1"/>
        <v>#NAME?</v>
      </c>
      <c r="U23" t="e">
        <f ca="1"/>
        <v>#NAME?</v>
      </c>
      <c r="V23" t="e">
        <f ca="1"/>
        <v>#NAME?</v>
      </c>
      <c r="W23" t="e">
        <f ca="1"/>
        <v>#NAME?</v>
      </c>
      <c r="X23" t="e">
        <f ca="1"/>
        <v>#NAME?</v>
      </c>
      <c r="Y23" t="e">
        <f ca="1"/>
        <v>#NAME?</v>
      </c>
      <c r="Z23" t="e">
        <f ca="1"/>
        <v>#NAME?</v>
      </c>
      <c r="AA23" t="e">
        <f ca="1"/>
        <v>#NAME?</v>
      </c>
      <c r="AB23" t="e">
        <f ca="1"/>
        <v>#NAME?</v>
      </c>
      <c r="AC23" t="e">
        <f ca="1"/>
        <v>#NAME?</v>
      </c>
    </row>
    <row r="24" spans="1:29" x14ac:dyDescent="0.35">
      <c r="A24" s="14" t="e">
        <f ca="1"/>
        <v>#NAME?</v>
      </c>
      <c r="B24" s="14" t="e">
        <f ca="1"/>
        <v>#NAME?</v>
      </c>
      <c r="C24" s="14" t="e">
        <f ca="1"/>
        <v>#NAME?</v>
      </c>
      <c r="D24" s="14" t="e">
        <f ca="1"/>
        <v>#NAME?</v>
      </c>
      <c r="E24" s="14" t="e">
        <f ca="1"/>
        <v>#NAME?</v>
      </c>
      <c r="F24" s="14" t="e">
        <f ca="1"/>
        <v>#NAME?</v>
      </c>
      <c r="G24" s="14" t="e">
        <f ca="1"/>
        <v>#NAME?</v>
      </c>
      <c r="H24" s="14" t="e">
        <f ca="1"/>
        <v>#NAME?</v>
      </c>
      <c r="I24" s="14" t="e">
        <f ca="1"/>
        <v>#NAME?</v>
      </c>
      <c r="J24" s="14" t="e">
        <f ca="1"/>
        <v>#NAME?</v>
      </c>
      <c r="K24" s="14" t="e">
        <f ca="1"/>
        <v>#NAME?</v>
      </c>
      <c r="L24" s="14" t="e">
        <f ca="1"/>
        <v>#NAME?</v>
      </c>
      <c r="M24" s="14" t="e">
        <f ca="1"/>
        <v>#NAME?</v>
      </c>
      <c r="N24" s="14" t="e">
        <f ca="1"/>
        <v>#NAME?</v>
      </c>
      <c r="P24" t="e">
        <f ca="1"/>
        <v>#NAME?</v>
      </c>
      <c r="Q24" t="e">
        <f ca="1"/>
        <v>#NAME?</v>
      </c>
      <c r="R24" t="e">
        <f ca="1"/>
        <v>#NAME?</v>
      </c>
      <c r="S24" t="e">
        <f ca="1"/>
        <v>#NAME?</v>
      </c>
      <c r="T24" t="e">
        <f ca="1"/>
        <v>#NAME?</v>
      </c>
      <c r="U24" t="e">
        <f ca="1"/>
        <v>#NAME?</v>
      </c>
      <c r="V24" t="e">
        <f ca="1"/>
        <v>#NAME?</v>
      </c>
      <c r="W24" t="e">
        <f ca="1"/>
        <v>#NAME?</v>
      </c>
      <c r="X24" t="e">
        <f ca="1"/>
        <v>#NAME?</v>
      </c>
      <c r="Y24" t="e">
        <f ca="1"/>
        <v>#NAME?</v>
      </c>
      <c r="Z24" t="e">
        <f ca="1"/>
        <v>#NAME?</v>
      </c>
      <c r="AA24" t="e">
        <f ca="1"/>
        <v>#NAME?</v>
      </c>
      <c r="AB24" t="e">
        <f ca="1"/>
        <v>#NAME?</v>
      </c>
      <c r="AC24" t="e">
        <f ca="1"/>
        <v>#NAME?</v>
      </c>
    </row>
    <row r="25" spans="1:29" x14ac:dyDescent="0.35">
      <c r="A25" s="14" t="e">
        <f ca="1"/>
        <v>#NAME?</v>
      </c>
      <c r="B25" s="14" t="e">
        <f ca="1"/>
        <v>#NAME?</v>
      </c>
      <c r="C25" s="14" t="e">
        <f ca="1"/>
        <v>#NAME?</v>
      </c>
      <c r="D25" s="14" t="e">
        <f ca="1"/>
        <v>#NAME?</v>
      </c>
      <c r="E25" s="14" t="e">
        <f ca="1"/>
        <v>#NAME?</v>
      </c>
      <c r="F25" s="14" t="e">
        <f ca="1"/>
        <v>#NAME?</v>
      </c>
      <c r="G25" s="14" t="e">
        <f ca="1"/>
        <v>#NAME?</v>
      </c>
      <c r="H25" s="14" t="e">
        <f ca="1"/>
        <v>#NAME?</v>
      </c>
      <c r="I25" s="14" t="e">
        <f ca="1"/>
        <v>#NAME?</v>
      </c>
      <c r="J25" s="14" t="e">
        <f ca="1"/>
        <v>#NAME?</v>
      </c>
      <c r="K25" s="14" t="e">
        <f ca="1"/>
        <v>#NAME?</v>
      </c>
      <c r="L25" s="14" t="e">
        <f ca="1"/>
        <v>#NAME?</v>
      </c>
      <c r="M25" s="14" t="e">
        <f ca="1"/>
        <v>#NAME?</v>
      </c>
      <c r="N25" s="14" t="e">
        <f ca="1"/>
        <v>#NAME?</v>
      </c>
      <c r="P25" t="e">
        <f ca="1"/>
        <v>#NAME?</v>
      </c>
      <c r="Q25" t="e">
        <f ca="1"/>
        <v>#NAME?</v>
      </c>
      <c r="R25" t="e">
        <f ca="1"/>
        <v>#NAME?</v>
      </c>
      <c r="S25" t="e">
        <f ca="1"/>
        <v>#NAME?</v>
      </c>
      <c r="T25" t="e">
        <f ca="1"/>
        <v>#NAME?</v>
      </c>
      <c r="U25" t="e">
        <f ca="1"/>
        <v>#NAME?</v>
      </c>
      <c r="V25" t="e">
        <f ca="1"/>
        <v>#NAME?</v>
      </c>
      <c r="W25" t="e">
        <f ca="1"/>
        <v>#NAME?</v>
      </c>
      <c r="X25" t="e">
        <f ca="1"/>
        <v>#NAME?</v>
      </c>
      <c r="Y25" t="e">
        <f ca="1"/>
        <v>#NAME?</v>
      </c>
      <c r="Z25" t="e">
        <f ca="1"/>
        <v>#NAME?</v>
      </c>
      <c r="AA25" t="e">
        <f ca="1"/>
        <v>#NAME?</v>
      </c>
      <c r="AB25" t="e">
        <f ca="1"/>
        <v>#NAME?</v>
      </c>
      <c r="AC25" t="e">
        <f ca="1"/>
        <v>#NAME?</v>
      </c>
    </row>
    <row r="26" spans="1:29" x14ac:dyDescent="0.35">
      <c r="A26" s="14" t="e">
        <f ca="1"/>
        <v>#NAME?</v>
      </c>
      <c r="B26" s="14" t="e">
        <f ca="1"/>
        <v>#NAME?</v>
      </c>
      <c r="C26" s="14" t="e">
        <f ca="1"/>
        <v>#NAME?</v>
      </c>
      <c r="D26" s="14" t="e">
        <f ca="1"/>
        <v>#NAME?</v>
      </c>
      <c r="E26" s="14" t="e">
        <f ca="1"/>
        <v>#NAME?</v>
      </c>
      <c r="F26" s="14" t="e">
        <f ca="1"/>
        <v>#NAME?</v>
      </c>
      <c r="G26" s="14" t="e">
        <f ca="1"/>
        <v>#NAME?</v>
      </c>
      <c r="H26" s="14" t="e">
        <f ca="1"/>
        <v>#NAME?</v>
      </c>
      <c r="I26" s="14" t="e">
        <f ca="1"/>
        <v>#NAME?</v>
      </c>
      <c r="J26" s="14" t="e">
        <f ca="1"/>
        <v>#NAME?</v>
      </c>
      <c r="K26" s="14" t="e">
        <f ca="1"/>
        <v>#NAME?</v>
      </c>
      <c r="L26" s="14" t="e">
        <f ca="1"/>
        <v>#NAME?</v>
      </c>
      <c r="M26" s="14" t="e">
        <f ca="1"/>
        <v>#NAME?</v>
      </c>
      <c r="N26" s="14" t="e">
        <f ca="1"/>
        <v>#NAME?</v>
      </c>
      <c r="P26" t="e">
        <f ca="1"/>
        <v>#NAME?</v>
      </c>
      <c r="Q26" t="e">
        <f ca="1"/>
        <v>#NAME?</v>
      </c>
      <c r="R26" t="e">
        <f ca="1"/>
        <v>#NAME?</v>
      </c>
      <c r="S26" t="e">
        <f ca="1"/>
        <v>#NAME?</v>
      </c>
      <c r="T26" t="e">
        <f ca="1"/>
        <v>#NAME?</v>
      </c>
      <c r="U26" t="e">
        <f ca="1"/>
        <v>#NAME?</v>
      </c>
      <c r="V26" t="e">
        <f ca="1"/>
        <v>#NAME?</v>
      </c>
      <c r="W26" t="e">
        <f ca="1"/>
        <v>#NAME?</v>
      </c>
      <c r="X26" t="e">
        <f ca="1"/>
        <v>#NAME?</v>
      </c>
      <c r="Y26" t="e">
        <f ca="1"/>
        <v>#NAME?</v>
      </c>
      <c r="Z26" t="e">
        <f ca="1"/>
        <v>#NAME?</v>
      </c>
      <c r="AA26" t="e">
        <f ca="1"/>
        <v>#NAME?</v>
      </c>
      <c r="AB26" t="e">
        <f ca="1"/>
        <v>#NAME?</v>
      </c>
      <c r="AC26" t="e">
        <f ca="1"/>
        <v>#NAME?</v>
      </c>
    </row>
    <row r="27" spans="1:29" x14ac:dyDescent="0.35">
      <c r="A27" s="14" t="e">
        <f ca="1"/>
        <v>#NAME?</v>
      </c>
      <c r="B27" s="14" t="e">
        <f ca="1"/>
        <v>#NAME?</v>
      </c>
      <c r="C27" s="14" t="e">
        <f ca="1"/>
        <v>#NAME?</v>
      </c>
      <c r="D27" s="14" t="e">
        <f ca="1"/>
        <v>#NAME?</v>
      </c>
      <c r="E27" s="14" t="e">
        <f ca="1"/>
        <v>#NAME?</v>
      </c>
      <c r="F27" s="14" t="e">
        <f ca="1"/>
        <v>#NAME?</v>
      </c>
      <c r="G27" s="14" t="e">
        <f ca="1"/>
        <v>#NAME?</v>
      </c>
      <c r="H27" s="14" t="e">
        <f ca="1"/>
        <v>#NAME?</v>
      </c>
      <c r="I27" s="14" t="e">
        <f ca="1"/>
        <v>#NAME?</v>
      </c>
      <c r="J27" s="14" t="e">
        <f ca="1"/>
        <v>#NAME?</v>
      </c>
      <c r="K27" s="14" t="e">
        <f ca="1"/>
        <v>#NAME?</v>
      </c>
      <c r="L27" s="14" t="e">
        <f ca="1"/>
        <v>#NAME?</v>
      </c>
      <c r="M27" s="14" t="e">
        <f ca="1"/>
        <v>#NAME?</v>
      </c>
      <c r="N27" s="14" t="e">
        <f ca="1"/>
        <v>#NAME?</v>
      </c>
      <c r="P27" t="e">
        <f ca="1"/>
        <v>#NAME?</v>
      </c>
      <c r="Q27" t="e">
        <f ca="1"/>
        <v>#NAME?</v>
      </c>
      <c r="R27" t="e">
        <f ca="1"/>
        <v>#NAME?</v>
      </c>
      <c r="S27" t="e">
        <f ca="1"/>
        <v>#NAME?</v>
      </c>
      <c r="T27" t="e">
        <f ca="1"/>
        <v>#NAME?</v>
      </c>
      <c r="U27" t="e">
        <f ca="1"/>
        <v>#NAME?</v>
      </c>
      <c r="V27" t="e">
        <f ca="1"/>
        <v>#NAME?</v>
      </c>
      <c r="W27" t="e">
        <f ca="1"/>
        <v>#NAME?</v>
      </c>
      <c r="X27" t="e">
        <f ca="1"/>
        <v>#NAME?</v>
      </c>
      <c r="Y27" t="e">
        <f ca="1"/>
        <v>#NAME?</v>
      </c>
      <c r="Z27" t="e">
        <f ca="1"/>
        <v>#NAME?</v>
      </c>
      <c r="AA27" t="e">
        <f ca="1"/>
        <v>#NAME?</v>
      </c>
      <c r="AB27" t="e">
        <f ca="1"/>
        <v>#NAME?</v>
      </c>
      <c r="AC27" t="e">
        <f ca="1"/>
        <v>#NAME?</v>
      </c>
    </row>
    <row r="28" spans="1:29" x14ac:dyDescent="0.35">
      <c r="A28" s="14" t="e">
        <f ca="1"/>
        <v>#NAME?</v>
      </c>
      <c r="B28" s="14" t="e">
        <f ca="1"/>
        <v>#NAME?</v>
      </c>
      <c r="C28" s="14" t="e">
        <f ca="1"/>
        <v>#NAME?</v>
      </c>
      <c r="D28" s="14" t="e">
        <f ca="1"/>
        <v>#NAME?</v>
      </c>
      <c r="E28" s="14" t="e">
        <f ca="1"/>
        <v>#NAME?</v>
      </c>
      <c r="F28" s="14" t="e">
        <f ca="1"/>
        <v>#NAME?</v>
      </c>
      <c r="G28" s="14" t="e">
        <f ca="1"/>
        <v>#NAME?</v>
      </c>
      <c r="H28" s="14" t="e">
        <f ca="1"/>
        <v>#NAME?</v>
      </c>
      <c r="I28" s="14" t="e">
        <f ca="1"/>
        <v>#NAME?</v>
      </c>
      <c r="J28" s="14" t="e">
        <f ca="1"/>
        <v>#NAME?</v>
      </c>
      <c r="K28" s="14" t="e">
        <f ca="1"/>
        <v>#NAME?</v>
      </c>
      <c r="L28" s="14" t="e">
        <f ca="1"/>
        <v>#NAME?</v>
      </c>
      <c r="M28" s="14" t="e">
        <f ca="1"/>
        <v>#NAME?</v>
      </c>
      <c r="N28" s="14" t="e">
        <f ca="1"/>
        <v>#NAME?</v>
      </c>
      <c r="P28" t="e">
        <f ca="1"/>
        <v>#NAME?</v>
      </c>
      <c r="Q28" t="e">
        <f ca="1"/>
        <v>#NAME?</v>
      </c>
      <c r="R28" t="e">
        <f ca="1"/>
        <v>#NAME?</v>
      </c>
      <c r="S28" t="e">
        <f ca="1"/>
        <v>#NAME?</v>
      </c>
      <c r="T28" t="e">
        <f ca="1"/>
        <v>#NAME?</v>
      </c>
      <c r="U28" t="e">
        <f ca="1"/>
        <v>#NAME?</v>
      </c>
      <c r="V28" t="e">
        <f ca="1"/>
        <v>#NAME?</v>
      </c>
      <c r="W28" t="e">
        <f ca="1"/>
        <v>#NAME?</v>
      </c>
      <c r="X28" t="e">
        <f ca="1"/>
        <v>#NAME?</v>
      </c>
      <c r="Y28" t="e">
        <f ca="1"/>
        <v>#NAME?</v>
      </c>
      <c r="Z28" t="e">
        <f ca="1"/>
        <v>#NAME?</v>
      </c>
      <c r="AA28" t="e">
        <f ca="1"/>
        <v>#NAME?</v>
      </c>
      <c r="AB28" t="e">
        <f ca="1"/>
        <v>#NAME?</v>
      </c>
      <c r="AC28" t="e">
        <f ca="1"/>
        <v>#NAME?</v>
      </c>
    </row>
    <row r="29" spans="1:29" x14ac:dyDescent="0.35">
      <c r="A29" s="14" t="e">
        <f ca="1"/>
        <v>#NAME?</v>
      </c>
      <c r="B29" s="14" t="e">
        <f ca="1"/>
        <v>#NAME?</v>
      </c>
      <c r="C29" s="14" t="e">
        <f ca="1"/>
        <v>#NAME?</v>
      </c>
      <c r="D29" s="14" t="e">
        <f ca="1"/>
        <v>#NAME?</v>
      </c>
      <c r="E29" s="14" t="e">
        <f ca="1"/>
        <v>#NAME?</v>
      </c>
      <c r="F29" s="14" t="e">
        <f ca="1"/>
        <v>#NAME?</v>
      </c>
      <c r="G29" s="14" t="e">
        <f ca="1"/>
        <v>#NAME?</v>
      </c>
      <c r="H29" s="14" t="e">
        <f ca="1"/>
        <v>#NAME?</v>
      </c>
      <c r="I29" s="14" t="e">
        <f ca="1"/>
        <v>#NAME?</v>
      </c>
      <c r="J29" s="14" t="e">
        <f ca="1"/>
        <v>#NAME?</v>
      </c>
      <c r="K29" s="14" t="e">
        <f ca="1"/>
        <v>#NAME?</v>
      </c>
      <c r="L29" s="14" t="e">
        <f ca="1"/>
        <v>#NAME?</v>
      </c>
      <c r="M29" s="14" t="e">
        <f ca="1"/>
        <v>#NAME?</v>
      </c>
      <c r="N29" s="14" t="e">
        <f ca="1"/>
        <v>#NAME?</v>
      </c>
      <c r="P29" t="e">
        <f ca="1"/>
        <v>#NAME?</v>
      </c>
      <c r="Q29" t="e">
        <f ca="1"/>
        <v>#NAME?</v>
      </c>
      <c r="R29" t="e">
        <f ca="1"/>
        <v>#NAME?</v>
      </c>
      <c r="S29" t="e">
        <f ca="1"/>
        <v>#NAME?</v>
      </c>
      <c r="T29" t="e">
        <f ca="1"/>
        <v>#NAME?</v>
      </c>
      <c r="U29" t="e">
        <f ca="1"/>
        <v>#NAME?</v>
      </c>
      <c r="V29" t="e">
        <f ca="1"/>
        <v>#NAME?</v>
      </c>
      <c r="W29" t="e">
        <f ca="1"/>
        <v>#NAME?</v>
      </c>
      <c r="X29" t="e">
        <f ca="1"/>
        <v>#NAME?</v>
      </c>
      <c r="Y29" t="e">
        <f ca="1"/>
        <v>#NAME?</v>
      </c>
      <c r="Z29" t="e">
        <f ca="1"/>
        <v>#NAME?</v>
      </c>
      <c r="AA29" t="e">
        <f ca="1"/>
        <v>#NAME?</v>
      </c>
      <c r="AB29" t="e">
        <f ca="1"/>
        <v>#NAME?</v>
      </c>
      <c r="AC29" t="e">
        <f ca="1"/>
        <v>#NAME?</v>
      </c>
    </row>
    <row r="30" spans="1:29" x14ac:dyDescent="0.35">
      <c r="A30" s="14" t="e">
        <f ca="1"/>
        <v>#NAME?</v>
      </c>
      <c r="B30" s="14" t="e">
        <f ca="1"/>
        <v>#NAME?</v>
      </c>
      <c r="C30" s="14" t="e">
        <f ca="1"/>
        <v>#NAME?</v>
      </c>
      <c r="D30" s="14" t="e">
        <f ca="1"/>
        <v>#NAME?</v>
      </c>
      <c r="E30" s="14" t="e">
        <f ca="1"/>
        <v>#NAME?</v>
      </c>
      <c r="F30" s="14" t="e">
        <f ca="1"/>
        <v>#NAME?</v>
      </c>
      <c r="G30" s="14" t="e">
        <f ca="1"/>
        <v>#NAME?</v>
      </c>
      <c r="H30" s="14" t="e">
        <f ca="1"/>
        <v>#NAME?</v>
      </c>
      <c r="I30" s="14" t="e">
        <f ca="1"/>
        <v>#NAME?</v>
      </c>
      <c r="J30" s="14" t="e">
        <f ca="1"/>
        <v>#NAME?</v>
      </c>
      <c r="K30" s="14" t="e">
        <f ca="1"/>
        <v>#NAME?</v>
      </c>
      <c r="L30" s="14" t="e">
        <f ca="1"/>
        <v>#NAME?</v>
      </c>
      <c r="M30" s="14" t="e">
        <f ca="1"/>
        <v>#NAME?</v>
      </c>
      <c r="N30" s="14" t="e">
        <f ca="1"/>
        <v>#NAME?</v>
      </c>
      <c r="P30" t="e">
        <f ca="1"/>
        <v>#NAME?</v>
      </c>
      <c r="Q30" t="e">
        <f ca="1"/>
        <v>#NAME?</v>
      </c>
      <c r="R30" t="e">
        <f ca="1"/>
        <v>#NAME?</v>
      </c>
      <c r="S30" t="e">
        <f ca="1"/>
        <v>#NAME?</v>
      </c>
      <c r="T30" t="e">
        <f ca="1"/>
        <v>#NAME?</v>
      </c>
      <c r="U30" t="e">
        <f ca="1"/>
        <v>#NAME?</v>
      </c>
      <c r="V30" t="e">
        <f ca="1"/>
        <v>#NAME?</v>
      </c>
      <c r="W30" t="e">
        <f ca="1"/>
        <v>#NAME?</v>
      </c>
      <c r="X30" t="e">
        <f ca="1"/>
        <v>#NAME?</v>
      </c>
      <c r="Y30" t="e">
        <f ca="1"/>
        <v>#NAME?</v>
      </c>
      <c r="Z30" t="e">
        <f ca="1"/>
        <v>#NAME?</v>
      </c>
      <c r="AA30" t="e">
        <f ca="1"/>
        <v>#NAME?</v>
      </c>
      <c r="AB30" t="e">
        <f ca="1"/>
        <v>#NAME?</v>
      </c>
      <c r="AC30" t="e">
        <f ca="1"/>
        <v>#NAME?</v>
      </c>
    </row>
    <row r="31" spans="1:29" x14ac:dyDescent="0.35">
      <c r="A31" s="14" t="e">
        <f ca="1"/>
        <v>#NAME?</v>
      </c>
      <c r="B31" s="14" t="e">
        <f ca="1"/>
        <v>#NAME?</v>
      </c>
      <c r="C31" s="14" t="e">
        <f ca="1"/>
        <v>#NAME?</v>
      </c>
      <c r="D31" s="14" t="e">
        <f ca="1"/>
        <v>#NAME?</v>
      </c>
      <c r="E31" s="14" t="e">
        <f ca="1"/>
        <v>#NAME?</v>
      </c>
      <c r="F31" s="14" t="e">
        <f ca="1"/>
        <v>#NAME?</v>
      </c>
      <c r="G31" s="14" t="e">
        <f ca="1"/>
        <v>#NAME?</v>
      </c>
      <c r="H31" s="14" t="e">
        <f ca="1"/>
        <v>#NAME?</v>
      </c>
      <c r="I31" s="14" t="e">
        <f ca="1"/>
        <v>#NAME?</v>
      </c>
      <c r="J31" s="14" t="e">
        <f ca="1"/>
        <v>#NAME?</v>
      </c>
      <c r="K31" s="14" t="e">
        <f ca="1"/>
        <v>#NAME?</v>
      </c>
      <c r="L31" s="14" t="e">
        <f ca="1"/>
        <v>#NAME?</v>
      </c>
      <c r="M31" s="14" t="e">
        <f ca="1"/>
        <v>#NAME?</v>
      </c>
      <c r="N31" s="14" t="e">
        <f ca="1"/>
        <v>#NAME?</v>
      </c>
      <c r="P31" t="e">
        <f ca="1"/>
        <v>#NAME?</v>
      </c>
      <c r="Q31" t="e">
        <f ca="1"/>
        <v>#NAME?</v>
      </c>
      <c r="R31" t="e">
        <f ca="1"/>
        <v>#NAME?</v>
      </c>
      <c r="S31" t="e">
        <f ca="1"/>
        <v>#NAME?</v>
      </c>
      <c r="T31" t="e">
        <f ca="1"/>
        <v>#NAME?</v>
      </c>
      <c r="U31" t="e">
        <f ca="1"/>
        <v>#NAME?</v>
      </c>
      <c r="V31" t="e">
        <f ca="1"/>
        <v>#NAME?</v>
      </c>
      <c r="W31" t="e">
        <f ca="1"/>
        <v>#NAME?</v>
      </c>
      <c r="X31" t="e">
        <f ca="1"/>
        <v>#NAME?</v>
      </c>
      <c r="Y31" t="e">
        <f ca="1"/>
        <v>#NAME?</v>
      </c>
      <c r="Z31" t="e">
        <f ca="1"/>
        <v>#NAME?</v>
      </c>
      <c r="AA31" t="e">
        <f ca="1"/>
        <v>#NAME?</v>
      </c>
      <c r="AB31" t="e">
        <f ca="1"/>
        <v>#NAME?</v>
      </c>
      <c r="AC31" t="e">
        <f ca="1"/>
        <v>#NAME?</v>
      </c>
    </row>
    <row r="32" spans="1:29" x14ac:dyDescent="0.35">
      <c r="A32" s="14" t="e">
        <f ca="1"/>
        <v>#NAME?</v>
      </c>
      <c r="B32" s="14" t="e">
        <f ca="1"/>
        <v>#NAME?</v>
      </c>
      <c r="C32" s="14" t="e">
        <f ca="1"/>
        <v>#NAME?</v>
      </c>
      <c r="D32" s="14" t="e">
        <f ca="1"/>
        <v>#NAME?</v>
      </c>
      <c r="E32" s="14" t="e">
        <f ca="1"/>
        <v>#NAME?</v>
      </c>
      <c r="F32" s="14" t="e">
        <f ca="1"/>
        <v>#NAME?</v>
      </c>
      <c r="G32" s="14" t="e">
        <f ca="1"/>
        <v>#NAME?</v>
      </c>
      <c r="H32" s="14" t="e">
        <f ca="1"/>
        <v>#NAME?</v>
      </c>
      <c r="I32" s="14" t="e">
        <f ca="1"/>
        <v>#NAME?</v>
      </c>
      <c r="J32" s="14" t="e">
        <f ca="1"/>
        <v>#NAME?</v>
      </c>
      <c r="K32" s="14" t="e">
        <f ca="1"/>
        <v>#NAME?</v>
      </c>
      <c r="L32" s="14" t="e">
        <f ca="1"/>
        <v>#NAME?</v>
      </c>
      <c r="M32" s="14" t="e">
        <f ca="1"/>
        <v>#NAME?</v>
      </c>
      <c r="N32" s="14" t="e">
        <f ca="1"/>
        <v>#NAME?</v>
      </c>
      <c r="P32" t="e">
        <f ca="1"/>
        <v>#NAME?</v>
      </c>
      <c r="Q32" t="e">
        <f ca="1"/>
        <v>#NAME?</v>
      </c>
      <c r="R32" t="e">
        <f ca="1"/>
        <v>#NAME?</v>
      </c>
      <c r="S32" t="e">
        <f ca="1"/>
        <v>#NAME?</v>
      </c>
      <c r="T32" t="e">
        <f ca="1"/>
        <v>#NAME?</v>
      </c>
      <c r="U32" t="e">
        <f ca="1"/>
        <v>#NAME?</v>
      </c>
      <c r="V32" t="e">
        <f ca="1"/>
        <v>#NAME?</v>
      </c>
      <c r="W32" t="e">
        <f ca="1"/>
        <v>#NAME?</v>
      </c>
      <c r="X32" t="e">
        <f ca="1"/>
        <v>#NAME?</v>
      </c>
      <c r="Y32" t="e">
        <f ca="1"/>
        <v>#NAME?</v>
      </c>
      <c r="Z32" t="e">
        <f ca="1"/>
        <v>#NAME?</v>
      </c>
      <c r="AA32" t="e">
        <f ca="1"/>
        <v>#NAME?</v>
      </c>
      <c r="AB32" t="e">
        <f ca="1"/>
        <v>#NAME?</v>
      </c>
      <c r="AC32" t="e">
        <f ca="1"/>
        <v>#NAME?</v>
      </c>
    </row>
    <row r="33" spans="1:29" x14ac:dyDescent="0.35">
      <c r="A33" s="14" t="e">
        <f ca="1"/>
        <v>#NAME?</v>
      </c>
      <c r="B33" s="14" t="e">
        <f ca="1"/>
        <v>#NAME?</v>
      </c>
      <c r="C33" s="14" t="e">
        <f ca="1"/>
        <v>#NAME?</v>
      </c>
      <c r="D33" s="14" t="e">
        <f ca="1"/>
        <v>#NAME?</v>
      </c>
      <c r="E33" s="14" t="e">
        <f ca="1"/>
        <v>#NAME?</v>
      </c>
      <c r="F33" s="14" t="e">
        <f ca="1"/>
        <v>#NAME?</v>
      </c>
      <c r="G33" s="14" t="e">
        <f ca="1"/>
        <v>#NAME?</v>
      </c>
      <c r="H33" s="14" t="e">
        <f ca="1"/>
        <v>#NAME?</v>
      </c>
      <c r="I33" s="14" t="e">
        <f ca="1"/>
        <v>#NAME?</v>
      </c>
      <c r="J33" s="14" t="e">
        <f ca="1"/>
        <v>#NAME?</v>
      </c>
      <c r="K33" s="14" t="e">
        <f ca="1"/>
        <v>#NAME?</v>
      </c>
      <c r="L33" s="14" t="e">
        <f ca="1"/>
        <v>#NAME?</v>
      </c>
      <c r="M33" s="14" t="e">
        <f ca="1"/>
        <v>#NAME?</v>
      </c>
      <c r="N33" s="14" t="e">
        <f ca="1"/>
        <v>#NAME?</v>
      </c>
      <c r="P33" t="e">
        <f ca="1"/>
        <v>#NAME?</v>
      </c>
      <c r="Q33" t="e">
        <f ca="1"/>
        <v>#NAME?</v>
      </c>
      <c r="R33" t="e">
        <f ca="1"/>
        <v>#NAME?</v>
      </c>
      <c r="S33" t="e">
        <f ca="1"/>
        <v>#NAME?</v>
      </c>
      <c r="T33" t="e">
        <f ca="1"/>
        <v>#NAME?</v>
      </c>
      <c r="U33" t="e">
        <f ca="1"/>
        <v>#NAME?</v>
      </c>
      <c r="V33" t="e">
        <f ca="1"/>
        <v>#NAME?</v>
      </c>
      <c r="W33" t="e">
        <f ca="1"/>
        <v>#NAME?</v>
      </c>
      <c r="X33" t="e">
        <f ca="1"/>
        <v>#NAME?</v>
      </c>
      <c r="Y33" t="e">
        <f ca="1"/>
        <v>#NAME?</v>
      </c>
      <c r="Z33" t="e">
        <f ca="1"/>
        <v>#NAME?</v>
      </c>
      <c r="AA33" t="e">
        <f ca="1"/>
        <v>#NAME?</v>
      </c>
      <c r="AB33" t="e">
        <f ca="1"/>
        <v>#NAME?</v>
      </c>
      <c r="AC33" t="e">
        <f ca="1"/>
        <v>#NAME?</v>
      </c>
    </row>
    <row r="34" spans="1:29" x14ac:dyDescent="0.35">
      <c r="A34" s="14" t="e">
        <f ca="1"/>
        <v>#NAME?</v>
      </c>
      <c r="B34" s="14" t="e">
        <f ca="1"/>
        <v>#NAME?</v>
      </c>
      <c r="C34" s="14" t="e">
        <f ca="1"/>
        <v>#NAME?</v>
      </c>
      <c r="D34" s="14" t="e">
        <f ca="1"/>
        <v>#NAME?</v>
      </c>
      <c r="E34" s="14" t="e">
        <f ca="1"/>
        <v>#NAME?</v>
      </c>
      <c r="F34" s="14" t="e">
        <f ca="1"/>
        <v>#NAME?</v>
      </c>
      <c r="G34" s="14" t="e">
        <f ca="1"/>
        <v>#NAME?</v>
      </c>
      <c r="H34" s="14" t="e">
        <f ca="1"/>
        <v>#NAME?</v>
      </c>
      <c r="I34" s="14" t="e">
        <f ca="1"/>
        <v>#NAME?</v>
      </c>
      <c r="J34" s="14" t="e">
        <f ca="1"/>
        <v>#NAME?</v>
      </c>
      <c r="K34" s="14" t="e">
        <f ca="1"/>
        <v>#NAME?</v>
      </c>
      <c r="L34" s="14" t="e">
        <f ca="1"/>
        <v>#NAME?</v>
      </c>
      <c r="M34" s="14" t="e">
        <f ca="1"/>
        <v>#NAME?</v>
      </c>
      <c r="N34" s="14" t="e">
        <f ca="1"/>
        <v>#NAME?</v>
      </c>
      <c r="P34" t="e">
        <f ca="1"/>
        <v>#NAME?</v>
      </c>
      <c r="Q34" t="e">
        <f ca="1"/>
        <v>#NAME?</v>
      </c>
      <c r="R34" t="e">
        <f ca="1"/>
        <v>#NAME?</v>
      </c>
      <c r="S34" t="e">
        <f ca="1"/>
        <v>#NAME?</v>
      </c>
      <c r="T34" t="e">
        <f ca="1"/>
        <v>#NAME?</v>
      </c>
      <c r="U34" t="e">
        <f ca="1"/>
        <v>#NAME?</v>
      </c>
      <c r="V34" t="e">
        <f ca="1"/>
        <v>#NAME?</v>
      </c>
      <c r="W34" t="e">
        <f ca="1"/>
        <v>#NAME?</v>
      </c>
      <c r="X34" t="e">
        <f ca="1"/>
        <v>#NAME?</v>
      </c>
      <c r="Y34" t="e">
        <f ca="1"/>
        <v>#NAME?</v>
      </c>
      <c r="Z34" t="e">
        <f ca="1"/>
        <v>#NAME?</v>
      </c>
      <c r="AA34" t="e">
        <f ca="1"/>
        <v>#NAME?</v>
      </c>
      <c r="AB34" t="e">
        <f ca="1"/>
        <v>#NAME?</v>
      </c>
      <c r="AC34" t="e">
        <f ca="1"/>
        <v>#NAME?</v>
      </c>
    </row>
    <row r="35" spans="1:29" x14ac:dyDescent="0.35">
      <c r="A35" s="14" t="e">
        <f ca="1"/>
        <v>#NAME?</v>
      </c>
      <c r="B35" s="14" t="e">
        <f ca="1"/>
        <v>#NAME?</v>
      </c>
      <c r="C35" s="14" t="e">
        <f ca="1"/>
        <v>#NAME?</v>
      </c>
      <c r="D35" s="14" t="e">
        <f ca="1"/>
        <v>#NAME?</v>
      </c>
      <c r="E35" s="14" t="e">
        <f ca="1"/>
        <v>#NAME?</v>
      </c>
      <c r="F35" s="14" t="e">
        <f ca="1"/>
        <v>#NAME?</v>
      </c>
      <c r="G35" s="14" t="e">
        <f ca="1"/>
        <v>#NAME?</v>
      </c>
      <c r="H35" s="14" t="e">
        <f ca="1"/>
        <v>#NAME?</v>
      </c>
      <c r="I35" s="14" t="e">
        <f ca="1"/>
        <v>#NAME?</v>
      </c>
      <c r="J35" s="14" t="e">
        <f ca="1"/>
        <v>#NAME?</v>
      </c>
      <c r="K35" s="14" t="e">
        <f ca="1"/>
        <v>#NAME?</v>
      </c>
      <c r="L35" s="14" t="e">
        <f ca="1"/>
        <v>#NAME?</v>
      </c>
      <c r="M35" s="14" t="e">
        <f ca="1"/>
        <v>#NAME?</v>
      </c>
      <c r="N35" s="14" t="e">
        <f ca="1"/>
        <v>#NAME?</v>
      </c>
      <c r="P35" t="e">
        <f ca="1"/>
        <v>#NAME?</v>
      </c>
      <c r="Q35" t="e">
        <f ca="1"/>
        <v>#NAME?</v>
      </c>
      <c r="R35" t="e">
        <f ca="1"/>
        <v>#NAME?</v>
      </c>
      <c r="S35" t="e">
        <f ca="1"/>
        <v>#NAME?</v>
      </c>
      <c r="T35" t="e">
        <f ca="1"/>
        <v>#NAME?</v>
      </c>
      <c r="U35" t="e">
        <f ca="1"/>
        <v>#NAME?</v>
      </c>
      <c r="V35" t="e">
        <f ca="1"/>
        <v>#NAME?</v>
      </c>
      <c r="W35" t="e">
        <f ca="1"/>
        <v>#NAME?</v>
      </c>
      <c r="X35" t="e">
        <f ca="1"/>
        <v>#NAME?</v>
      </c>
      <c r="Y35" t="e">
        <f ca="1"/>
        <v>#NAME?</v>
      </c>
      <c r="Z35" t="e">
        <f ca="1"/>
        <v>#NAME?</v>
      </c>
      <c r="AA35" t="e">
        <f ca="1"/>
        <v>#NAME?</v>
      </c>
      <c r="AB35" t="e">
        <f ca="1"/>
        <v>#NAME?</v>
      </c>
      <c r="AC35" t="e">
        <f ca="1"/>
        <v>#NAME?</v>
      </c>
    </row>
    <row r="36" spans="1:29" x14ac:dyDescent="0.35">
      <c r="A36" s="14" t="e">
        <f ca="1"/>
        <v>#NAME?</v>
      </c>
      <c r="B36" s="14" t="e">
        <f ca="1"/>
        <v>#NAME?</v>
      </c>
      <c r="C36" s="14" t="e">
        <f ca="1"/>
        <v>#NAME?</v>
      </c>
      <c r="D36" s="14" t="e">
        <f ca="1"/>
        <v>#NAME?</v>
      </c>
      <c r="E36" s="14" t="e">
        <f ca="1"/>
        <v>#NAME?</v>
      </c>
      <c r="F36" s="14" t="e">
        <f ca="1"/>
        <v>#NAME?</v>
      </c>
      <c r="G36" s="14" t="e">
        <f ca="1"/>
        <v>#NAME?</v>
      </c>
      <c r="H36" s="14" t="e">
        <f ca="1"/>
        <v>#NAME?</v>
      </c>
      <c r="I36" s="14" t="e">
        <f ca="1"/>
        <v>#NAME?</v>
      </c>
      <c r="J36" s="14" t="e">
        <f ca="1"/>
        <v>#NAME?</v>
      </c>
      <c r="K36" s="14" t="e">
        <f ca="1"/>
        <v>#NAME?</v>
      </c>
      <c r="L36" s="14" t="e">
        <f ca="1"/>
        <v>#NAME?</v>
      </c>
      <c r="M36" s="14" t="e">
        <f ca="1"/>
        <v>#NAME?</v>
      </c>
      <c r="N36" s="14" t="e">
        <f ca="1"/>
        <v>#NAME?</v>
      </c>
      <c r="P36" t="e">
        <f ca="1"/>
        <v>#NAME?</v>
      </c>
      <c r="Q36" t="e">
        <f ca="1"/>
        <v>#NAME?</v>
      </c>
      <c r="R36" t="e">
        <f ca="1"/>
        <v>#NAME?</v>
      </c>
      <c r="S36" t="e">
        <f ca="1"/>
        <v>#NAME?</v>
      </c>
      <c r="T36" t="e">
        <f ca="1"/>
        <v>#NAME?</v>
      </c>
      <c r="U36" t="e">
        <f ca="1"/>
        <v>#NAME?</v>
      </c>
      <c r="V36" t="e">
        <f ca="1"/>
        <v>#NAME?</v>
      </c>
      <c r="W36" t="e">
        <f ca="1"/>
        <v>#NAME?</v>
      </c>
      <c r="X36" t="e">
        <f ca="1"/>
        <v>#NAME?</v>
      </c>
      <c r="Y36" t="e">
        <f ca="1"/>
        <v>#NAME?</v>
      </c>
      <c r="Z36" t="e">
        <f ca="1"/>
        <v>#NAME?</v>
      </c>
      <c r="AA36" t="e">
        <f ca="1"/>
        <v>#NAME?</v>
      </c>
      <c r="AB36" t="e">
        <f ca="1"/>
        <v>#NAME?</v>
      </c>
      <c r="AC36" t="e">
        <f ca="1"/>
        <v>#NAME?</v>
      </c>
    </row>
    <row r="37" spans="1:29" x14ac:dyDescent="0.35">
      <c r="A37" s="14" t="e">
        <f ca="1"/>
        <v>#NAME?</v>
      </c>
      <c r="B37" s="14" t="e">
        <f ca="1"/>
        <v>#NAME?</v>
      </c>
      <c r="C37" s="14" t="e">
        <f ca="1"/>
        <v>#NAME?</v>
      </c>
      <c r="D37" s="14" t="e">
        <f ca="1"/>
        <v>#NAME?</v>
      </c>
      <c r="E37" s="14" t="e">
        <f ca="1"/>
        <v>#NAME?</v>
      </c>
      <c r="F37" s="14" t="e">
        <f ca="1"/>
        <v>#NAME?</v>
      </c>
      <c r="G37" s="14" t="e">
        <f ca="1"/>
        <v>#NAME?</v>
      </c>
      <c r="H37" s="14" t="e">
        <f ca="1"/>
        <v>#NAME?</v>
      </c>
      <c r="I37" s="14" t="e">
        <f ca="1"/>
        <v>#NAME?</v>
      </c>
      <c r="J37" s="14" t="e">
        <f ca="1"/>
        <v>#NAME?</v>
      </c>
      <c r="K37" s="14" t="e">
        <f ca="1"/>
        <v>#NAME?</v>
      </c>
      <c r="L37" s="14" t="e">
        <f ca="1"/>
        <v>#NAME?</v>
      </c>
      <c r="M37" s="14" t="e">
        <f ca="1"/>
        <v>#NAME?</v>
      </c>
      <c r="N37" s="14" t="e">
        <f ca="1"/>
        <v>#NAME?</v>
      </c>
      <c r="P37" t="e">
        <f ca="1"/>
        <v>#NAME?</v>
      </c>
      <c r="Q37" t="e">
        <f ca="1"/>
        <v>#NAME?</v>
      </c>
      <c r="R37" t="e">
        <f ca="1"/>
        <v>#NAME?</v>
      </c>
      <c r="S37" t="e">
        <f ca="1"/>
        <v>#NAME?</v>
      </c>
      <c r="T37" t="e">
        <f ca="1"/>
        <v>#NAME?</v>
      </c>
      <c r="U37" t="e">
        <f ca="1"/>
        <v>#NAME?</v>
      </c>
      <c r="V37" t="e">
        <f ca="1"/>
        <v>#NAME?</v>
      </c>
      <c r="W37" t="e">
        <f ca="1"/>
        <v>#NAME?</v>
      </c>
      <c r="X37" t="e">
        <f ca="1"/>
        <v>#NAME?</v>
      </c>
      <c r="Y37" t="e">
        <f ca="1"/>
        <v>#NAME?</v>
      </c>
      <c r="Z37" t="e">
        <f ca="1"/>
        <v>#NAME?</v>
      </c>
      <c r="AA37" t="e">
        <f ca="1"/>
        <v>#NAME?</v>
      </c>
      <c r="AB37" t="e">
        <f ca="1"/>
        <v>#NAME?</v>
      </c>
      <c r="AC37" t="e">
        <f ca="1"/>
        <v>#NAME?</v>
      </c>
    </row>
    <row r="38" spans="1:29" x14ac:dyDescent="0.35">
      <c r="A38" s="14" t="e">
        <f ca="1"/>
        <v>#NAME?</v>
      </c>
      <c r="B38" s="14" t="e">
        <f ca="1"/>
        <v>#NAME?</v>
      </c>
      <c r="C38" s="14" t="e">
        <f ca="1"/>
        <v>#NAME?</v>
      </c>
      <c r="D38" s="14" t="e">
        <f ca="1"/>
        <v>#NAME?</v>
      </c>
      <c r="E38" s="14" t="e">
        <f ca="1"/>
        <v>#NAME?</v>
      </c>
      <c r="F38" s="14" t="e">
        <f ca="1"/>
        <v>#NAME?</v>
      </c>
      <c r="G38" s="14" t="e">
        <f ca="1"/>
        <v>#NAME?</v>
      </c>
      <c r="H38" s="14" t="e">
        <f ca="1"/>
        <v>#NAME?</v>
      </c>
      <c r="I38" s="14" t="e">
        <f ca="1"/>
        <v>#NAME?</v>
      </c>
      <c r="J38" s="14" t="e">
        <f ca="1"/>
        <v>#NAME?</v>
      </c>
      <c r="K38" s="14" t="e">
        <f ca="1"/>
        <v>#NAME?</v>
      </c>
      <c r="L38" s="14" t="e">
        <f ca="1"/>
        <v>#NAME?</v>
      </c>
      <c r="M38" s="14" t="e">
        <f ca="1"/>
        <v>#NAME?</v>
      </c>
      <c r="N38" s="14" t="e">
        <f ca="1"/>
        <v>#NAME?</v>
      </c>
      <c r="P38" t="e">
        <f ca="1"/>
        <v>#NAME?</v>
      </c>
      <c r="Q38" t="e">
        <f ca="1"/>
        <v>#NAME?</v>
      </c>
      <c r="R38" t="e">
        <f ca="1"/>
        <v>#NAME?</v>
      </c>
      <c r="S38" t="e">
        <f ca="1"/>
        <v>#NAME?</v>
      </c>
      <c r="T38" t="e">
        <f ca="1"/>
        <v>#NAME?</v>
      </c>
      <c r="U38" t="e">
        <f ca="1"/>
        <v>#NAME?</v>
      </c>
      <c r="V38" t="e">
        <f ca="1"/>
        <v>#NAME?</v>
      </c>
      <c r="W38" t="e">
        <f ca="1"/>
        <v>#NAME?</v>
      </c>
      <c r="X38" t="e">
        <f ca="1"/>
        <v>#NAME?</v>
      </c>
      <c r="Y38" t="e">
        <f ca="1"/>
        <v>#NAME?</v>
      </c>
      <c r="Z38" t="e">
        <f ca="1"/>
        <v>#NAME?</v>
      </c>
      <c r="AA38" t="e">
        <f ca="1"/>
        <v>#NAME?</v>
      </c>
      <c r="AB38" t="e">
        <f ca="1"/>
        <v>#NAME?</v>
      </c>
      <c r="AC38" t="e">
        <f ca="1"/>
        <v>#NAME?</v>
      </c>
    </row>
    <row r="39" spans="1:29" x14ac:dyDescent="0.35">
      <c r="A39" s="14" t="e">
        <f ca="1"/>
        <v>#NAME?</v>
      </c>
      <c r="B39" s="14" t="e">
        <f ca="1"/>
        <v>#NAME?</v>
      </c>
      <c r="C39" s="14" t="e">
        <f ca="1"/>
        <v>#NAME?</v>
      </c>
      <c r="D39" s="14" t="e">
        <f ca="1"/>
        <v>#NAME?</v>
      </c>
      <c r="E39" s="14" t="e">
        <f ca="1"/>
        <v>#NAME?</v>
      </c>
      <c r="F39" s="14" t="e">
        <f ca="1"/>
        <v>#NAME?</v>
      </c>
      <c r="G39" s="14" t="e">
        <f ca="1"/>
        <v>#NAME?</v>
      </c>
      <c r="H39" s="14" t="e">
        <f ca="1"/>
        <v>#NAME?</v>
      </c>
      <c r="I39" s="14" t="e">
        <f ca="1"/>
        <v>#NAME?</v>
      </c>
      <c r="J39" s="14" t="e">
        <f ca="1"/>
        <v>#NAME?</v>
      </c>
      <c r="K39" s="14" t="e">
        <f ca="1"/>
        <v>#NAME?</v>
      </c>
      <c r="L39" s="14" t="e">
        <f ca="1"/>
        <v>#NAME?</v>
      </c>
      <c r="M39" s="14" t="e">
        <f ca="1"/>
        <v>#NAME?</v>
      </c>
      <c r="N39" s="14" t="e">
        <f ca="1"/>
        <v>#NAME?</v>
      </c>
      <c r="P39" t="e">
        <f ca="1"/>
        <v>#NAME?</v>
      </c>
      <c r="Q39" t="e">
        <f ca="1"/>
        <v>#NAME?</v>
      </c>
      <c r="R39" t="e">
        <f ca="1"/>
        <v>#NAME?</v>
      </c>
      <c r="S39" t="e">
        <f ca="1"/>
        <v>#NAME?</v>
      </c>
      <c r="T39" t="e">
        <f ca="1"/>
        <v>#NAME?</v>
      </c>
      <c r="U39" t="e">
        <f ca="1"/>
        <v>#NAME?</v>
      </c>
      <c r="V39" t="e">
        <f ca="1"/>
        <v>#NAME?</v>
      </c>
      <c r="W39" t="e">
        <f ca="1"/>
        <v>#NAME?</v>
      </c>
      <c r="X39" t="e">
        <f ca="1"/>
        <v>#NAME?</v>
      </c>
      <c r="Y39" t="e">
        <f ca="1"/>
        <v>#NAME?</v>
      </c>
      <c r="Z39" t="e">
        <f ca="1"/>
        <v>#NAME?</v>
      </c>
      <c r="AA39" t="e">
        <f ca="1"/>
        <v>#NAME?</v>
      </c>
      <c r="AB39" t="e">
        <f ca="1"/>
        <v>#NAME?</v>
      </c>
      <c r="AC39" t="e">
        <f ca="1"/>
        <v>#NAME?</v>
      </c>
    </row>
    <row r="40" spans="1:29" x14ac:dyDescent="0.35">
      <c r="A40" s="14" t="e">
        <f ca="1"/>
        <v>#NAME?</v>
      </c>
      <c r="B40" s="14" t="e">
        <f ca="1"/>
        <v>#NAME?</v>
      </c>
      <c r="C40" s="14" t="e">
        <f ca="1"/>
        <v>#NAME?</v>
      </c>
      <c r="D40" s="14" t="e">
        <f ca="1"/>
        <v>#NAME?</v>
      </c>
      <c r="E40" s="14" t="e">
        <f ca="1"/>
        <v>#NAME?</v>
      </c>
      <c r="F40" s="14" t="e">
        <f ca="1"/>
        <v>#NAME?</v>
      </c>
      <c r="G40" s="14" t="e">
        <f ca="1"/>
        <v>#NAME?</v>
      </c>
      <c r="H40" s="14" t="e">
        <f ca="1"/>
        <v>#NAME?</v>
      </c>
      <c r="I40" s="14" t="e">
        <f ca="1"/>
        <v>#NAME?</v>
      </c>
      <c r="J40" s="14" t="e">
        <f ca="1"/>
        <v>#NAME?</v>
      </c>
      <c r="K40" s="14" t="e">
        <f ca="1"/>
        <v>#NAME?</v>
      </c>
      <c r="L40" s="14" t="e">
        <f ca="1"/>
        <v>#NAME?</v>
      </c>
      <c r="M40" s="14" t="e">
        <f ca="1"/>
        <v>#NAME?</v>
      </c>
      <c r="N40" s="14" t="e">
        <f ca="1"/>
        <v>#NAME?</v>
      </c>
      <c r="P40" t="e">
        <f ca="1"/>
        <v>#NAME?</v>
      </c>
      <c r="Q40" t="e">
        <f ca="1"/>
        <v>#NAME?</v>
      </c>
      <c r="R40" t="e">
        <f ca="1"/>
        <v>#NAME?</v>
      </c>
      <c r="S40" t="e">
        <f ca="1"/>
        <v>#NAME?</v>
      </c>
      <c r="T40" t="e">
        <f ca="1"/>
        <v>#NAME?</v>
      </c>
      <c r="U40" t="e">
        <f ca="1"/>
        <v>#NAME?</v>
      </c>
      <c r="V40" t="e">
        <f ca="1"/>
        <v>#NAME?</v>
      </c>
      <c r="W40" t="e">
        <f ca="1"/>
        <v>#NAME?</v>
      </c>
      <c r="X40" t="e">
        <f ca="1"/>
        <v>#NAME?</v>
      </c>
      <c r="Y40" t="e">
        <f ca="1"/>
        <v>#NAME?</v>
      </c>
      <c r="Z40" t="e">
        <f ca="1"/>
        <v>#NAME?</v>
      </c>
      <c r="AA40" t="e">
        <f ca="1"/>
        <v>#NAME?</v>
      </c>
      <c r="AB40" t="e">
        <f ca="1"/>
        <v>#NAME?</v>
      </c>
      <c r="AC40" t="e">
        <f ca="1"/>
        <v>#NAME?</v>
      </c>
    </row>
    <row r="41" spans="1:29" x14ac:dyDescent="0.35">
      <c r="A41" s="14" t="e">
        <f ca="1"/>
        <v>#NAME?</v>
      </c>
      <c r="B41" s="14" t="e">
        <f ca="1"/>
        <v>#NAME?</v>
      </c>
      <c r="C41" s="14" t="e">
        <f ca="1"/>
        <v>#NAME?</v>
      </c>
      <c r="D41" s="14" t="e">
        <f ca="1"/>
        <v>#NAME?</v>
      </c>
      <c r="E41" s="14" t="e">
        <f ca="1"/>
        <v>#NAME?</v>
      </c>
      <c r="F41" s="14" t="e">
        <f ca="1"/>
        <v>#NAME?</v>
      </c>
      <c r="G41" s="14" t="e">
        <f ca="1"/>
        <v>#NAME?</v>
      </c>
      <c r="H41" s="14" t="e">
        <f ca="1"/>
        <v>#NAME?</v>
      </c>
      <c r="I41" s="14" t="e">
        <f ca="1"/>
        <v>#NAME?</v>
      </c>
      <c r="J41" s="14" t="e">
        <f ca="1"/>
        <v>#NAME?</v>
      </c>
      <c r="K41" s="14" t="e">
        <f ca="1"/>
        <v>#NAME?</v>
      </c>
      <c r="L41" s="14" t="e">
        <f ca="1"/>
        <v>#NAME?</v>
      </c>
      <c r="M41" s="14" t="e">
        <f ca="1"/>
        <v>#NAME?</v>
      </c>
      <c r="N41" s="14" t="e">
        <f ca="1"/>
        <v>#NAME?</v>
      </c>
      <c r="P41" t="e">
        <f ca="1"/>
        <v>#NAME?</v>
      </c>
      <c r="Q41" t="e">
        <f ca="1"/>
        <v>#NAME?</v>
      </c>
      <c r="R41" t="e">
        <f ca="1"/>
        <v>#NAME?</v>
      </c>
      <c r="S41" t="e">
        <f ca="1"/>
        <v>#NAME?</v>
      </c>
      <c r="T41" t="e">
        <f ca="1"/>
        <v>#NAME?</v>
      </c>
      <c r="U41" t="e">
        <f ca="1"/>
        <v>#NAME?</v>
      </c>
      <c r="V41" t="e">
        <f ca="1"/>
        <v>#NAME?</v>
      </c>
      <c r="W41" t="e">
        <f ca="1"/>
        <v>#NAME?</v>
      </c>
      <c r="X41" t="e">
        <f ca="1"/>
        <v>#NAME?</v>
      </c>
      <c r="Y41" t="e">
        <f ca="1"/>
        <v>#NAME?</v>
      </c>
      <c r="Z41" t="e">
        <f ca="1"/>
        <v>#NAME?</v>
      </c>
      <c r="AA41" t="e">
        <f ca="1"/>
        <v>#NAME?</v>
      </c>
      <c r="AB41" t="e">
        <f ca="1"/>
        <v>#NAME?</v>
      </c>
      <c r="AC41" t="e">
        <f ca="1"/>
        <v>#NAME?</v>
      </c>
    </row>
    <row r="42" spans="1:29" x14ac:dyDescent="0.35">
      <c r="A42" s="14" t="e">
        <f ca="1"/>
        <v>#NAME?</v>
      </c>
      <c r="B42" s="14" t="e">
        <f ca="1"/>
        <v>#NAME?</v>
      </c>
      <c r="C42" s="14" t="e">
        <f ca="1"/>
        <v>#NAME?</v>
      </c>
      <c r="D42" s="14" t="e">
        <f ca="1"/>
        <v>#NAME?</v>
      </c>
      <c r="E42" s="14" t="e">
        <f ca="1"/>
        <v>#NAME?</v>
      </c>
      <c r="F42" s="14" t="e">
        <f ca="1"/>
        <v>#NAME?</v>
      </c>
      <c r="G42" s="14" t="e">
        <f ca="1"/>
        <v>#NAME?</v>
      </c>
      <c r="H42" s="14" t="e">
        <f ca="1"/>
        <v>#NAME?</v>
      </c>
      <c r="I42" s="14" t="e">
        <f ca="1"/>
        <v>#NAME?</v>
      </c>
      <c r="J42" s="14" t="e">
        <f ca="1"/>
        <v>#NAME?</v>
      </c>
      <c r="K42" s="14" t="e">
        <f ca="1"/>
        <v>#NAME?</v>
      </c>
      <c r="L42" s="14" t="e">
        <f ca="1"/>
        <v>#NAME?</v>
      </c>
      <c r="M42" s="14" t="e">
        <f ca="1"/>
        <v>#NAME?</v>
      </c>
      <c r="N42" s="14" t="e">
        <f ca="1"/>
        <v>#NAME?</v>
      </c>
      <c r="P42" t="e">
        <f ca="1"/>
        <v>#NAME?</v>
      </c>
      <c r="Q42" t="e">
        <f ca="1"/>
        <v>#NAME?</v>
      </c>
      <c r="R42" t="e">
        <f ca="1"/>
        <v>#NAME?</v>
      </c>
      <c r="S42" t="e">
        <f ca="1"/>
        <v>#NAME?</v>
      </c>
      <c r="T42" t="e">
        <f ca="1"/>
        <v>#NAME?</v>
      </c>
      <c r="U42" t="e">
        <f ca="1"/>
        <v>#NAME?</v>
      </c>
      <c r="V42" t="e">
        <f ca="1"/>
        <v>#NAME?</v>
      </c>
      <c r="W42" t="e">
        <f ca="1"/>
        <v>#NAME?</v>
      </c>
      <c r="X42" t="e">
        <f ca="1"/>
        <v>#NAME?</v>
      </c>
      <c r="Y42" t="e">
        <f ca="1"/>
        <v>#NAME?</v>
      </c>
      <c r="Z42" t="e">
        <f ca="1"/>
        <v>#NAME?</v>
      </c>
      <c r="AA42" t="e">
        <f ca="1"/>
        <v>#NAME?</v>
      </c>
      <c r="AB42" t="e">
        <f ca="1"/>
        <v>#NAME?</v>
      </c>
      <c r="AC42" t="e">
        <f ca="1"/>
        <v>#NAME?</v>
      </c>
    </row>
    <row r="43" spans="1:29" x14ac:dyDescent="0.35">
      <c r="A43" s="14" t="e">
        <f ca="1"/>
        <v>#NAME?</v>
      </c>
      <c r="B43" s="14" t="e">
        <f ca="1"/>
        <v>#NAME?</v>
      </c>
      <c r="C43" s="14" t="e">
        <f ca="1"/>
        <v>#NAME?</v>
      </c>
      <c r="D43" s="14" t="e">
        <f ca="1"/>
        <v>#NAME?</v>
      </c>
      <c r="E43" s="14" t="e">
        <f ca="1"/>
        <v>#NAME?</v>
      </c>
      <c r="F43" s="14" t="e">
        <f ca="1"/>
        <v>#NAME?</v>
      </c>
      <c r="G43" s="14" t="e">
        <f ca="1"/>
        <v>#NAME?</v>
      </c>
      <c r="H43" s="14" t="e">
        <f ca="1"/>
        <v>#NAME?</v>
      </c>
      <c r="I43" s="14" t="e">
        <f ca="1"/>
        <v>#NAME?</v>
      </c>
      <c r="J43" s="14" t="e">
        <f ca="1"/>
        <v>#NAME?</v>
      </c>
      <c r="K43" s="14" t="e">
        <f ca="1"/>
        <v>#NAME?</v>
      </c>
      <c r="L43" s="14" t="e">
        <f ca="1"/>
        <v>#NAME?</v>
      </c>
      <c r="M43" s="14" t="e">
        <f ca="1"/>
        <v>#NAME?</v>
      </c>
      <c r="N43" s="14" t="e">
        <f ca="1"/>
        <v>#NAME?</v>
      </c>
      <c r="P43" t="e">
        <f ca="1"/>
        <v>#NAME?</v>
      </c>
      <c r="Q43" t="e">
        <f ca="1"/>
        <v>#NAME?</v>
      </c>
      <c r="R43" t="e">
        <f ca="1"/>
        <v>#NAME?</v>
      </c>
      <c r="S43" t="e">
        <f ca="1"/>
        <v>#NAME?</v>
      </c>
      <c r="T43" t="e">
        <f ca="1"/>
        <v>#NAME?</v>
      </c>
      <c r="U43" t="e">
        <f ca="1"/>
        <v>#NAME?</v>
      </c>
      <c r="V43" t="e">
        <f ca="1"/>
        <v>#NAME?</v>
      </c>
      <c r="W43" t="e">
        <f ca="1"/>
        <v>#NAME?</v>
      </c>
      <c r="X43" t="e">
        <f ca="1"/>
        <v>#NAME?</v>
      </c>
      <c r="Y43" t="e">
        <f ca="1"/>
        <v>#NAME?</v>
      </c>
      <c r="Z43" t="e">
        <f ca="1"/>
        <v>#NAME?</v>
      </c>
      <c r="AA43" t="e">
        <f ca="1"/>
        <v>#NAME?</v>
      </c>
      <c r="AB43" t="e">
        <f ca="1"/>
        <v>#NAME?</v>
      </c>
      <c r="AC43" t="e">
        <f ca="1"/>
        <v>#NAME?</v>
      </c>
    </row>
    <row r="44" spans="1:29" x14ac:dyDescent="0.35">
      <c r="A44" s="14" t="e">
        <f ca="1"/>
        <v>#NAME?</v>
      </c>
      <c r="B44" s="14" t="e">
        <f ca="1"/>
        <v>#NAME?</v>
      </c>
      <c r="C44" s="14" t="e">
        <f ca="1"/>
        <v>#NAME?</v>
      </c>
      <c r="D44" s="14" t="e">
        <f ca="1"/>
        <v>#NAME?</v>
      </c>
      <c r="E44" s="14" t="e">
        <f ca="1"/>
        <v>#NAME?</v>
      </c>
      <c r="F44" s="14" t="e">
        <f ca="1"/>
        <v>#NAME?</v>
      </c>
      <c r="G44" s="14" t="e">
        <f ca="1"/>
        <v>#NAME?</v>
      </c>
      <c r="H44" s="14" t="e">
        <f ca="1"/>
        <v>#NAME?</v>
      </c>
      <c r="I44" s="14" t="e">
        <f ca="1"/>
        <v>#NAME?</v>
      </c>
      <c r="J44" s="14" t="e">
        <f ca="1"/>
        <v>#NAME?</v>
      </c>
      <c r="K44" s="14" t="e">
        <f ca="1"/>
        <v>#NAME?</v>
      </c>
      <c r="L44" s="14" t="e">
        <f ca="1"/>
        <v>#NAME?</v>
      </c>
      <c r="M44" s="14" t="e">
        <f ca="1"/>
        <v>#NAME?</v>
      </c>
      <c r="N44" s="14" t="e">
        <f ca="1"/>
        <v>#NAME?</v>
      </c>
      <c r="P44" t="e">
        <f ca="1"/>
        <v>#NAME?</v>
      </c>
      <c r="Q44" t="e">
        <f ca="1"/>
        <v>#NAME?</v>
      </c>
      <c r="R44" t="e">
        <f ca="1"/>
        <v>#NAME?</v>
      </c>
      <c r="S44" t="e">
        <f ca="1"/>
        <v>#NAME?</v>
      </c>
      <c r="T44" t="e">
        <f ca="1"/>
        <v>#NAME?</v>
      </c>
      <c r="U44" t="e">
        <f ca="1"/>
        <v>#NAME?</v>
      </c>
      <c r="V44" t="e">
        <f ca="1"/>
        <v>#NAME?</v>
      </c>
      <c r="W44" t="e">
        <f ca="1"/>
        <v>#NAME?</v>
      </c>
      <c r="X44" t="e">
        <f ca="1"/>
        <v>#NAME?</v>
      </c>
      <c r="Y44" t="e">
        <f ca="1"/>
        <v>#NAME?</v>
      </c>
      <c r="Z44" t="e">
        <f ca="1"/>
        <v>#NAME?</v>
      </c>
      <c r="AA44" t="e">
        <f ca="1"/>
        <v>#NAME?</v>
      </c>
      <c r="AB44" t="e">
        <f ca="1"/>
        <v>#NAME?</v>
      </c>
      <c r="AC44" t="e">
        <f ca="1"/>
        <v>#NAME?</v>
      </c>
    </row>
    <row r="45" spans="1:29" x14ac:dyDescent="0.35">
      <c r="A45" s="14" t="e">
        <f ca="1"/>
        <v>#NAME?</v>
      </c>
      <c r="B45" s="14" t="e">
        <f ca="1"/>
        <v>#NAME?</v>
      </c>
      <c r="C45" s="14" t="e">
        <f ca="1"/>
        <v>#NAME?</v>
      </c>
      <c r="D45" s="14" t="e">
        <f ca="1"/>
        <v>#NAME?</v>
      </c>
      <c r="E45" s="14" t="e">
        <f ca="1"/>
        <v>#NAME?</v>
      </c>
      <c r="F45" s="14" t="e">
        <f ca="1"/>
        <v>#NAME?</v>
      </c>
      <c r="G45" s="14" t="e">
        <f ca="1"/>
        <v>#NAME?</v>
      </c>
      <c r="H45" s="14" t="e">
        <f ca="1"/>
        <v>#NAME?</v>
      </c>
      <c r="I45" s="14" t="e">
        <f ca="1"/>
        <v>#NAME?</v>
      </c>
      <c r="J45" s="14" t="e">
        <f ca="1"/>
        <v>#NAME?</v>
      </c>
      <c r="K45" s="14" t="e">
        <f ca="1"/>
        <v>#NAME?</v>
      </c>
      <c r="L45" s="14" t="e">
        <f ca="1"/>
        <v>#NAME?</v>
      </c>
      <c r="M45" s="14" t="e">
        <f ca="1"/>
        <v>#NAME?</v>
      </c>
      <c r="N45" s="14" t="e">
        <f ca="1"/>
        <v>#NAME?</v>
      </c>
      <c r="P45" t="e">
        <f ca="1"/>
        <v>#NAME?</v>
      </c>
      <c r="Q45" t="e">
        <f ca="1"/>
        <v>#NAME?</v>
      </c>
      <c r="R45" t="e">
        <f ca="1"/>
        <v>#NAME?</v>
      </c>
      <c r="S45" t="e">
        <f ca="1"/>
        <v>#NAME?</v>
      </c>
      <c r="T45" t="e">
        <f ca="1"/>
        <v>#NAME?</v>
      </c>
      <c r="U45" t="e">
        <f ca="1"/>
        <v>#NAME?</v>
      </c>
      <c r="V45" t="e">
        <f ca="1"/>
        <v>#NAME?</v>
      </c>
      <c r="W45" t="e">
        <f ca="1"/>
        <v>#NAME?</v>
      </c>
      <c r="X45" t="e">
        <f ca="1"/>
        <v>#NAME?</v>
      </c>
      <c r="Y45" t="e">
        <f ca="1"/>
        <v>#NAME?</v>
      </c>
      <c r="Z45" t="e">
        <f ca="1"/>
        <v>#NAME?</v>
      </c>
      <c r="AA45" t="e">
        <f ca="1"/>
        <v>#NAME?</v>
      </c>
      <c r="AB45" t="e">
        <f ca="1"/>
        <v>#NAME?</v>
      </c>
      <c r="AC45" t="e">
        <f ca="1"/>
        <v>#NAME?</v>
      </c>
    </row>
    <row r="46" spans="1:29" x14ac:dyDescent="0.35">
      <c r="A46" s="14" t="e">
        <f ca="1"/>
        <v>#NAME?</v>
      </c>
      <c r="B46" s="14" t="e">
        <f ca="1"/>
        <v>#NAME?</v>
      </c>
      <c r="C46" s="14" t="e">
        <f ca="1"/>
        <v>#NAME?</v>
      </c>
      <c r="D46" s="14" t="e">
        <f ca="1"/>
        <v>#NAME?</v>
      </c>
      <c r="E46" s="14" t="e">
        <f ca="1"/>
        <v>#NAME?</v>
      </c>
      <c r="F46" s="14" t="e">
        <f ca="1"/>
        <v>#NAME?</v>
      </c>
      <c r="G46" s="14" t="e">
        <f ca="1"/>
        <v>#NAME?</v>
      </c>
      <c r="H46" s="14" t="e">
        <f ca="1"/>
        <v>#NAME?</v>
      </c>
      <c r="I46" s="14" t="e">
        <f ca="1"/>
        <v>#NAME?</v>
      </c>
      <c r="J46" s="14" t="e">
        <f ca="1"/>
        <v>#NAME?</v>
      </c>
      <c r="K46" s="14" t="e">
        <f ca="1"/>
        <v>#NAME?</v>
      </c>
      <c r="L46" s="14" t="e">
        <f ca="1"/>
        <v>#NAME?</v>
      </c>
      <c r="M46" s="14" t="e">
        <f ca="1"/>
        <v>#NAME?</v>
      </c>
      <c r="N46" s="14" t="e">
        <f ca="1"/>
        <v>#NAME?</v>
      </c>
      <c r="P46" t="e">
        <f ca="1"/>
        <v>#NAME?</v>
      </c>
      <c r="Q46" t="e">
        <f ca="1"/>
        <v>#NAME?</v>
      </c>
      <c r="R46" t="e">
        <f ca="1"/>
        <v>#NAME?</v>
      </c>
      <c r="S46" t="e">
        <f ca="1"/>
        <v>#NAME?</v>
      </c>
      <c r="T46" t="e">
        <f ca="1"/>
        <v>#NAME?</v>
      </c>
      <c r="U46" t="e">
        <f ca="1"/>
        <v>#NAME?</v>
      </c>
      <c r="V46" t="e">
        <f ca="1"/>
        <v>#NAME?</v>
      </c>
      <c r="W46" t="e">
        <f ca="1"/>
        <v>#NAME?</v>
      </c>
      <c r="X46" t="e">
        <f ca="1"/>
        <v>#NAME?</v>
      </c>
      <c r="Y46" t="e">
        <f ca="1"/>
        <v>#NAME?</v>
      </c>
      <c r="Z46" t="e">
        <f ca="1"/>
        <v>#NAME?</v>
      </c>
      <c r="AA46" t="e">
        <f ca="1"/>
        <v>#NAME?</v>
      </c>
      <c r="AB46" t="e">
        <f ca="1"/>
        <v>#NAME?</v>
      </c>
      <c r="AC46" t="e">
        <f ca="1"/>
        <v>#NAME?</v>
      </c>
    </row>
    <row r="47" spans="1:29" x14ac:dyDescent="0.35">
      <c r="A47" s="14" t="e">
        <f ca="1"/>
        <v>#NAME?</v>
      </c>
      <c r="B47" s="14" t="e">
        <f ca="1"/>
        <v>#NAME?</v>
      </c>
      <c r="C47" s="14" t="e">
        <f ca="1"/>
        <v>#NAME?</v>
      </c>
      <c r="D47" s="14" t="e">
        <f ca="1"/>
        <v>#NAME?</v>
      </c>
      <c r="E47" s="14" t="e">
        <f ca="1"/>
        <v>#NAME?</v>
      </c>
      <c r="F47" s="14" t="e">
        <f ca="1"/>
        <v>#NAME?</v>
      </c>
      <c r="G47" s="14" t="e">
        <f ca="1"/>
        <v>#NAME?</v>
      </c>
      <c r="H47" s="14" t="e">
        <f ca="1"/>
        <v>#NAME?</v>
      </c>
      <c r="I47" s="14" t="e">
        <f ca="1"/>
        <v>#NAME?</v>
      </c>
      <c r="J47" s="14" t="e">
        <f ca="1"/>
        <v>#NAME?</v>
      </c>
      <c r="K47" s="14" t="e">
        <f ca="1"/>
        <v>#NAME?</v>
      </c>
      <c r="L47" s="14" t="e">
        <f ca="1"/>
        <v>#NAME?</v>
      </c>
      <c r="M47" s="14" t="e">
        <f ca="1"/>
        <v>#NAME?</v>
      </c>
      <c r="N47" s="14" t="e">
        <f ca="1"/>
        <v>#NAME?</v>
      </c>
      <c r="P47" t="e">
        <f ca="1"/>
        <v>#NAME?</v>
      </c>
      <c r="Q47" t="e">
        <f ca="1"/>
        <v>#NAME?</v>
      </c>
      <c r="R47" t="e">
        <f ca="1"/>
        <v>#NAME?</v>
      </c>
      <c r="S47" t="e">
        <f ca="1"/>
        <v>#NAME?</v>
      </c>
      <c r="T47" t="e">
        <f ca="1"/>
        <v>#NAME?</v>
      </c>
      <c r="U47" t="e">
        <f ca="1"/>
        <v>#NAME?</v>
      </c>
      <c r="V47" t="e">
        <f ca="1"/>
        <v>#NAME?</v>
      </c>
      <c r="W47" t="e">
        <f ca="1"/>
        <v>#NAME?</v>
      </c>
      <c r="X47" t="e">
        <f ca="1"/>
        <v>#NAME?</v>
      </c>
      <c r="Y47" t="e">
        <f ca="1"/>
        <v>#NAME?</v>
      </c>
      <c r="Z47" t="e">
        <f ca="1"/>
        <v>#NAME?</v>
      </c>
      <c r="AA47" t="e">
        <f ca="1"/>
        <v>#NAME?</v>
      </c>
      <c r="AB47" t="e">
        <f ca="1"/>
        <v>#NAME?</v>
      </c>
      <c r="AC47" t="e">
        <f ca="1"/>
        <v>#NAME?</v>
      </c>
    </row>
    <row r="48" spans="1:29" x14ac:dyDescent="0.35">
      <c r="A48" s="14" t="e">
        <f ca="1"/>
        <v>#NAME?</v>
      </c>
      <c r="B48" s="14" t="e">
        <f ca="1"/>
        <v>#NAME?</v>
      </c>
      <c r="C48" s="14" t="e">
        <f ca="1"/>
        <v>#NAME?</v>
      </c>
      <c r="D48" s="14" t="e">
        <f ca="1"/>
        <v>#NAME?</v>
      </c>
      <c r="E48" s="14" t="e">
        <f ca="1"/>
        <v>#NAME?</v>
      </c>
      <c r="F48" s="14" t="e">
        <f ca="1"/>
        <v>#NAME?</v>
      </c>
      <c r="G48" s="14" t="e">
        <f ca="1"/>
        <v>#NAME?</v>
      </c>
      <c r="H48" s="14" t="e">
        <f ca="1"/>
        <v>#NAME?</v>
      </c>
      <c r="I48" s="14" t="e">
        <f ca="1"/>
        <v>#NAME?</v>
      </c>
      <c r="J48" s="14" t="e">
        <f ca="1"/>
        <v>#NAME?</v>
      </c>
      <c r="K48" s="14" t="e">
        <f ca="1"/>
        <v>#NAME?</v>
      </c>
      <c r="L48" s="14" t="e">
        <f ca="1"/>
        <v>#NAME?</v>
      </c>
      <c r="M48" s="14" t="e">
        <f ca="1"/>
        <v>#NAME?</v>
      </c>
      <c r="N48" s="14" t="e">
        <f ca="1"/>
        <v>#NAME?</v>
      </c>
      <c r="P48" t="e">
        <f ca="1"/>
        <v>#NAME?</v>
      </c>
      <c r="Q48" t="e">
        <f ca="1"/>
        <v>#NAME?</v>
      </c>
      <c r="R48" t="e">
        <f ca="1"/>
        <v>#NAME?</v>
      </c>
      <c r="S48" t="e">
        <f ca="1"/>
        <v>#NAME?</v>
      </c>
      <c r="T48" t="e">
        <f ca="1"/>
        <v>#NAME?</v>
      </c>
      <c r="U48" t="e">
        <f ca="1"/>
        <v>#NAME?</v>
      </c>
      <c r="V48" t="e">
        <f ca="1"/>
        <v>#NAME?</v>
      </c>
      <c r="W48" t="e">
        <f ca="1"/>
        <v>#NAME?</v>
      </c>
      <c r="X48" t="e">
        <f ca="1"/>
        <v>#NAME?</v>
      </c>
      <c r="Y48" t="e">
        <f ca="1"/>
        <v>#NAME?</v>
      </c>
      <c r="Z48" t="e">
        <f ca="1"/>
        <v>#NAME?</v>
      </c>
      <c r="AA48" t="e">
        <f ca="1"/>
        <v>#NAME?</v>
      </c>
      <c r="AB48" t="e">
        <f ca="1"/>
        <v>#NAME?</v>
      </c>
      <c r="AC48" t="e">
        <f ca="1"/>
        <v>#NAME?</v>
      </c>
    </row>
    <row r="49" spans="1:29" x14ac:dyDescent="0.35">
      <c r="A49" s="14" t="e">
        <f ca="1"/>
        <v>#NAME?</v>
      </c>
      <c r="B49" s="14" t="e">
        <f ca="1"/>
        <v>#NAME?</v>
      </c>
      <c r="C49" s="14" t="e">
        <f ca="1"/>
        <v>#NAME?</v>
      </c>
      <c r="D49" s="14" t="e">
        <f ca="1"/>
        <v>#NAME?</v>
      </c>
      <c r="E49" s="14" t="e">
        <f ca="1"/>
        <v>#NAME?</v>
      </c>
      <c r="F49" s="14" t="e">
        <f ca="1"/>
        <v>#NAME?</v>
      </c>
      <c r="G49" s="14" t="e">
        <f ca="1"/>
        <v>#NAME?</v>
      </c>
      <c r="H49" s="14" t="e">
        <f ca="1"/>
        <v>#NAME?</v>
      </c>
      <c r="I49" s="14" t="e">
        <f ca="1"/>
        <v>#NAME?</v>
      </c>
      <c r="J49" s="14" t="e">
        <f ca="1"/>
        <v>#NAME?</v>
      </c>
      <c r="K49" s="14" t="e">
        <f ca="1"/>
        <v>#NAME?</v>
      </c>
      <c r="L49" s="14" t="e">
        <f ca="1"/>
        <v>#NAME?</v>
      </c>
      <c r="M49" s="14" t="e">
        <f ca="1"/>
        <v>#NAME?</v>
      </c>
      <c r="N49" s="14" t="e">
        <f ca="1"/>
        <v>#NAME?</v>
      </c>
      <c r="P49" t="e">
        <f ca="1"/>
        <v>#NAME?</v>
      </c>
      <c r="Q49" t="e">
        <f ca="1"/>
        <v>#NAME?</v>
      </c>
      <c r="R49" t="e">
        <f ca="1"/>
        <v>#NAME?</v>
      </c>
      <c r="S49" t="e">
        <f ca="1"/>
        <v>#NAME?</v>
      </c>
      <c r="T49" t="e">
        <f ca="1"/>
        <v>#NAME?</v>
      </c>
      <c r="U49" t="e">
        <f ca="1"/>
        <v>#NAME?</v>
      </c>
      <c r="V49" t="e">
        <f ca="1"/>
        <v>#NAME?</v>
      </c>
      <c r="W49" t="e">
        <f ca="1"/>
        <v>#NAME?</v>
      </c>
      <c r="X49" t="e">
        <f ca="1"/>
        <v>#NAME?</v>
      </c>
      <c r="Y49" t="e">
        <f ca="1"/>
        <v>#NAME?</v>
      </c>
      <c r="Z49" t="e">
        <f ca="1"/>
        <v>#NAME?</v>
      </c>
      <c r="AA49" t="e">
        <f ca="1"/>
        <v>#NAME?</v>
      </c>
      <c r="AB49" t="e">
        <f ca="1"/>
        <v>#NAME?</v>
      </c>
      <c r="AC49" t="e">
        <f ca="1"/>
        <v>#NAME?</v>
      </c>
    </row>
    <row r="50" spans="1:29" x14ac:dyDescent="0.35">
      <c r="A50" s="14" t="e">
        <f ca="1"/>
        <v>#NAME?</v>
      </c>
      <c r="B50" s="14" t="e">
        <f ca="1"/>
        <v>#NAME?</v>
      </c>
      <c r="C50" s="14" t="e">
        <f ca="1"/>
        <v>#NAME?</v>
      </c>
      <c r="D50" s="14" t="e">
        <f ca="1"/>
        <v>#NAME?</v>
      </c>
      <c r="E50" s="14" t="e">
        <f ca="1"/>
        <v>#NAME?</v>
      </c>
      <c r="F50" s="14" t="e">
        <f ca="1"/>
        <v>#NAME?</v>
      </c>
      <c r="G50" s="14" t="e">
        <f ca="1"/>
        <v>#NAME?</v>
      </c>
      <c r="H50" s="14" t="e">
        <f ca="1"/>
        <v>#NAME?</v>
      </c>
      <c r="I50" s="14" t="e">
        <f ca="1"/>
        <v>#NAME?</v>
      </c>
      <c r="J50" s="14" t="e">
        <f ca="1"/>
        <v>#NAME?</v>
      </c>
      <c r="K50" s="14" t="e">
        <f ca="1"/>
        <v>#NAME?</v>
      </c>
      <c r="L50" s="14" t="e">
        <f ca="1"/>
        <v>#NAME?</v>
      </c>
      <c r="M50" s="14" t="e">
        <f ca="1"/>
        <v>#NAME?</v>
      </c>
      <c r="N50" s="14" t="e">
        <f ca="1"/>
        <v>#NAME?</v>
      </c>
      <c r="P50" t="e">
        <f ca="1"/>
        <v>#NAME?</v>
      </c>
      <c r="Q50" t="e">
        <f ca="1"/>
        <v>#NAME?</v>
      </c>
      <c r="R50" t="e">
        <f ca="1"/>
        <v>#NAME?</v>
      </c>
      <c r="S50" t="e">
        <f ca="1"/>
        <v>#NAME?</v>
      </c>
      <c r="T50" t="e">
        <f ca="1"/>
        <v>#NAME?</v>
      </c>
      <c r="U50" t="e">
        <f ca="1"/>
        <v>#NAME?</v>
      </c>
      <c r="V50" t="e">
        <f ca="1"/>
        <v>#NAME?</v>
      </c>
      <c r="W50" t="e">
        <f ca="1"/>
        <v>#NAME?</v>
      </c>
      <c r="X50" t="e">
        <f ca="1"/>
        <v>#NAME?</v>
      </c>
      <c r="Y50" t="e">
        <f ca="1"/>
        <v>#NAME?</v>
      </c>
      <c r="Z50" t="e">
        <f ca="1"/>
        <v>#NAME?</v>
      </c>
      <c r="AA50" t="e">
        <f ca="1"/>
        <v>#NAME?</v>
      </c>
      <c r="AB50" t="e">
        <f ca="1"/>
        <v>#NAME?</v>
      </c>
      <c r="AC50" t="e">
        <f ca="1"/>
        <v>#NAME?</v>
      </c>
    </row>
    <row r="51" spans="1:29" x14ac:dyDescent="0.35">
      <c r="A51" s="14" t="e">
        <f ca="1"/>
        <v>#NAME?</v>
      </c>
      <c r="B51" s="14" t="e">
        <f ca="1"/>
        <v>#NAME?</v>
      </c>
      <c r="C51" s="14" t="e">
        <f ca="1"/>
        <v>#NAME?</v>
      </c>
      <c r="D51" s="14" t="e">
        <f ca="1"/>
        <v>#NAME?</v>
      </c>
      <c r="E51" s="14" t="e">
        <f ca="1"/>
        <v>#NAME?</v>
      </c>
      <c r="F51" s="14" t="e">
        <f ca="1"/>
        <v>#NAME?</v>
      </c>
      <c r="G51" s="14" t="e">
        <f ca="1"/>
        <v>#NAME?</v>
      </c>
      <c r="H51" s="14" t="e">
        <f ca="1"/>
        <v>#NAME?</v>
      </c>
      <c r="I51" s="14" t="e">
        <f ca="1"/>
        <v>#NAME?</v>
      </c>
      <c r="J51" s="14" t="e">
        <f ca="1"/>
        <v>#NAME?</v>
      </c>
      <c r="K51" s="14" t="e">
        <f ca="1"/>
        <v>#NAME?</v>
      </c>
      <c r="L51" s="14" t="e">
        <f ca="1"/>
        <v>#NAME?</v>
      </c>
      <c r="M51" s="14" t="e">
        <f ca="1"/>
        <v>#NAME?</v>
      </c>
      <c r="N51" s="14" t="e">
        <f ca="1"/>
        <v>#NAME?</v>
      </c>
      <c r="P51" t="e">
        <f ca="1"/>
        <v>#NAME?</v>
      </c>
      <c r="Q51" t="e">
        <f ca="1"/>
        <v>#NAME?</v>
      </c>
      <c r="R51" t="e">
        <f ca="1"/>
        <v>#NAME?</v>
      </c>
      <c r="S51" t="e">
        <f ca="1"/>
        <v>#NAME?</v>
      </c>
      <c r="T51" t="e">
        <f ca="1"/>
        <v>#NAME?</v>
      </c>
      <c r="U51" t="e">
        <f ca="1"/>
        <v>#NAME?</v>
      </c>
      <c r="V51" t="e">
        <f ca="1"/>
        <v>#NAME?</v>
      </c>
      <c r="W51" t="e">
        <f ca="1"/>
        <v>#NAME?</v>
      </c>
      <c r="X51" t="e">
        <f ca="1"/>
        <v>#NAME?</v>
      </c>
      <c r="Y51" t="e">
        <f ca="1"/>
        <v>#NAME?</v>
      </c>
      <c r="Z51" t="e">
        <f ca="1"/>
        <v>#NAME?</v>
      </c>
      <c r="AA51" t="e">
        <f ca="1"/>
        <v>#NAME?</v>
      </c>
      <c r="AB51" t="e">
        <f ca="1"/>
        <v>#NAME?</v>
      </c>
      <c r="AC51" t="e">
        <f ca="1"/>
        <v>#NAME?</v>
      </c>
    </row>
    <row r="52" spans="1:29" x14ac:dyDescent="0.35">
      <c r="A52" s="14" t="e">
        <f ca="1"/>
        <v>#NAME?</v>
      </c>
      <c r="B52" s="14" t="e">
        <f ca="1"/>
        <v>#NAME?</v>
      </c>
      <c r="C52" s="14" t="e">
        <f ca="1"/>
        <v>#NAME?</v>
      </c>
      <c r="D52" s="14" t="e">
        <f ca="1"/>
        <v>#NAME?</v>
      </c>
      <c r="E52" s="14" t="e">
        <f ca="1"/>
        <v>#NAME?</v>
      </c>
      <c r="F52" s="14" t="e">
        <f ca="1"/>
        <v>#NAME?</v>
      </c>
      <c r="G52" s="14" t="e">
        <f ca="1"/>
        <v>#NAME?</v>
      </c>
      <c r="H52" s="14" t="e">
        <f ca="1"/>
        <v>#NAME?</v>
      </c>
      <c r="I52" s="14" t="e">
        <f ca="1"/>
        <v>#NAME?</v>
      </c>
      <c r="J52" s="14" t="e">
        <f ca="1"/>
        <v>#NAME?</v>
      </c>
      <c r="K52" s="14" t="e">
        <f ca="1"/>
        <v>#NAME?</v>
      </c>
      <c r="L52" s="14" t="e">
        <f ca="1"/>
        <v>#NAME?</v>
      </c>
      <c r="M52" s="14" t="e">
        <f ca="1"/>
        <v>#NAME?</v>
      </c>
      <c r="N52" s="14" t="e">
        <f ca="1"/>
        <v>#NAME?</v>
      </c>
      <c r="P52" t="e">
        <f ca="1"/>
        <v>#NAME?</v>
      </c>
      <c r="Q52" t="e">
        <f ca="1"/>
        <v>#NAME?</v>
      </c>
      <c r="R52" t="e">
        <f ca="1"/>
        <v>#NAME?</v>
      </c>
      <c r="S52" t="e">
        <f ca="1"/>
        <v>#NAME?</v>
      </c>
      <c r="T52" t="e">
        <f ca="1"/>
        <v>#NAME?</v>
      </c>
      <c r="U52" t="e">
        <f ca="1"/>
        <v>#NAME?</v>
      </c>
      <c r="V52" t="e">
        <f ca="1"/>
        <v>#NAME?</v>
      </c>
      <c r="W52" t="e">
        <f ca="1"/>
        <v>#NAME?</v>
      </c>
      <c r="X52" t="e">
        <f ca="1"/>
        <v>#NAME?</v>
      </c>
      <c r="Y52" t="e">
        <f ca="1"/>
        <v>#NAME?</v>
      </c>
      <c r="Z52" t="e">
        <f ca="1"/>
        <v>#NAME?</v>
      </c>
      <c r="AA52" t="e">
        <f ca="1"/>
        <v>#NAME?</v>
      </c>
      <c r="AB52" t="e">
        <f ca="1"/>
        <v>#NAME?</v>
      </c>
      <c r="AC52" t="e">
        <f ca="1"/>
        <v>#NAME?</v>
      </c>
    </row>
    <row r="53" spans="1:29" x14ac:dyDescent="0.35">
      <c r="A53" s="14" t="e">
        <f ca="1"/>
        <v>#NAME?</v>
      </c>
      <c r="B53" s="14" t="e">
        <f ca="1"/>
        <v>#NAME?</v>
      </c>
      <c r="C53" s="14" t="e">
        <f ca="1"/>
        <v>#NAME?</v>
      </c>
      <c r="D53" s="14" t="e">
        <f ca="1"/>
        <v>#NAME?</v>
      </c>
      <c r="E53" s="14" t="e">
        <f ca="1"/>
        <v>#NAME?</v>
      </c>
      <c r="F53" s="14" t="e">
        <f ca="1"/>
        <v>#NAME?</v>
      </c>
      <c r="G53" s="14" t="e">
        <f ca="1"/>
        <v>#NAME?</v>
      </c>
      <c r="H53" s="14" t="e">
        <f ca="1"/>
        <v>#NAME?</v>
      </c>
      <c r="I53" s="14" t="e">
        <f ca="1"/>
        <v>#NAME?</v>
      </c>
      <c r="J53" s="14" t="e">
        <f ca="1"/>
        <v>#NAME?</v>
      </c>
      <c r="K53" s="14" t="e">
        <f ca="1"/>
        <v>#NAME?</v>
      </c>
      <c r="L53" s="14" t="e">
        <f ca="1"/>
        <v>#NAME?</v>
      </c>
      <c r="M53" s="14" t="e">
        <f ca="1"/>
        <v>#NAME?</v>
      </c>
      <c r="N53" s="14" t="e">
        <f ca="1"/>
        <v>#NAME?</v>
      </c>
      <c r="P53" t="e">
        <f ca="1"/>
        <v>#NAME?</v>
      </c>
      <c r="Q53" t="e">
        <f ca="1"/>
        <v>#NAME?</v>
      </c>
      <c r="R53" t="e">
        <f ca="1"/>
        <v>#NAME?</v>
      </c>
      <c r="S53" t="e">
        <f ca="1"/>
        <v>#NAME?</v>
      </c>
      <c r="T53" t="e">
        <f ca="1"/>
        <v>#NAME?</v>
      </c>
      <c r="U53" t="e">
        <f ca="1"/>
        <v>#NAME?</v>
      </c>
      <c r="V53" t="e">
        <f ca="1"/>
        <v>#NAME?</v>
      </c>
      <c r="W53" t="e">
        <f ca="1"/>
        <v>#NAME?</v>
      </c>
      <c r="X53" t="e">
        <f ca="1"/>
        <v>#NAME?</v>
      </c>
      <c r="Y53" t="e">
        <f ca="1"/>
        <v>#NAME?</v>
      </c>
      <c r="Z53" t="e">
        <f ca="1"/>
        <v>#NAME?</v>
      </c>
      <c r="AA53" t="e">
        <f ca="1"/>
        <v>#NAME?</v>
      </c>
      <c r="AB53" t="e">
        <f ca="1"/>
        <v>#NAME?</v>
      </c>
      <c r="AC53" t="e">
        <f ca="1"/>
        <v>#NAME?</v>
      </c>
    </row>
    <row r="54" spans="1:29" x14ac:dyDescent="0.35">
      <c r="A54" s="14" t="e">
        <f ca="1"/>
        <v>#NAME?</v>
      </c>
      <c r="B54" s="14" t="e">
        <f ca="1"/>
        <v>#NAME?</v>
      </c>
      <c r="C54" s="14" t="e">
        <f ca="1"/>
        <v>#NAME?</v>
      </c>
      <c r="D54" s="14" t="e">
        <f ca="1"/>
        <v>#NAME?</v>
      </c>
      <c r="E54" s="14" t="e">
        <f ca="1"/>
        <v>#NAME?</v>
      </c>
      <c r="F54" s="14" t="e">
        <f ca="1"/>
        <v>#NAME?</v>
      </c>
      <c r="G54" s="14" t="e">
        <f ca="1"/>
        <v>#NAME?</v>
      </c>
      <c r="H54" s="14" t="e">
        <f ca="1"/>
        <v>#NAME?</v>
      </c>
      <c r="I54" s="14" t="e">
        <f ca="1"/>
        <v>#NAME?</v>
      </c>
      <c r="J54" s="14" t="e">
        <f ca="1"/>
        <v>#NAME?</v>
      </c>
      <c r="K54" s="14" t="e">
        <f ca="1"/>
        <v>#NAME?</v>
      </c>
      <c r="L54" s="14" t="e">
        <f ca="1"/>
        <v>#NAME?</v>
      </c>
      <c r="M54" s="14" t="e">
        <f ca="1"/>
        <v>#NAME?</v>
      </c>
      <c r="N54" s="14" t="e">
        <f ca="1"/>
        <v>#NAME?</v>
      </c>
      <c r="P54" t="e">
        <f ca="1"/>
        <v>#NAME?</v>
      </c>
      <c r="Q54" t="e">
        <f ca="1"/>
        <v>#NAME?</v>
      </c>
      <c r="R54" t="e">
        <f ca="1"/>
        <v>#NAME?</v>
      </c>
      <c r="S54" t="e">
        <f ca="1"/>
        <v>#NAME?</v>
      </c>
      <c r="T54" t="e">
        <f ca="1"/>
        <v>#NAME?</v>
      </c>
      <c r="U54" t="e">
        <f ca="1"/>
        <v>#NAME?</v>
      </c>
      <c r="V54" t="e">
        <f ca="1"/>
        <v>#NAME?</v>
      </c>
      <c r="W54" t="e">
        <f ca="1"/>
        <v>#NAME?</v>
      </c>
      <c r="X54" t="e">
        <f ca="1"/>
        <v>#NAME?</v>
      </c>
      <c r="Y54" t="e">
        <f ca="1"/>
        <v>#NAME?</v>
      </c>
      <c r="Z54" t="e">
        <f ca="1"/>
        <v>#NAME?</v>
      </c>
      <c r="AA54" t="e">
        <f ca="1"/>
        <v>#NAME?</v>
      </c>
      <c r="AB54" t="e">
        <f ca="1"/>
        <v>#NAME?</v>
      </c>
      <c r="AC54" t="e">
        <f ca="1"/>
        <v>#NAME?</v>
      </c>
    </row>
    <row r="55" spans="1:29" x14ac:dyDescent="0.35">
      <c r="A55" s="14" t="e">
        <f ca="1"/>
        <v>#NAME?</v>
      </c>
      <c r="B55" s="14" t="e">
        <f ca="1"/>
        <v>#NAME?</v>
      </c>
      <c r="C55" s="14" t="e">
        <f ca="1"/>
        <v>#NAME?</v>
      </c>
      <c r="D55" s="14" t="e">
        <f ca="1"/>
        <v>#NAME?</v>
      </c>
      <c r="E55" s="14" t="e">
        <f ca="1"/>
        <v>#NAME?</v>
      </c>
      <c r="F55" s="14" t="e">
        <f ca="1"/>
        <v>#NAME?</v>
      </c>
      <c r="G55" s="14" t="e">
        <f ca="1"/>
        <v>#NAME?</v>
      </c>
      <c r="H55" s="14" t="e">
        <f ca="1"/>
        <v>#NAME?</v>
      </c>
      <c r="I55" s="14" t="e">
        <f ca="1"/>
        <v>#NAME?</v>
      </c>
      <c r="J55" s="14" t="e">
        <f ca="1"/>
        <v>#NAME?</v>
      </c>
      <c r="K55" s="14" t="e">
        <f ca="1"/>
        <v>#NAME?</v>
      </c>
      <c r="L55" s="14" t="e">
        <f ca="1"/>
        <v>#NAME?</v>
      </c>
      <c r="M55" s="14" t="e">
        <f ca="1"/>
        <v>#NAME?</v>
      </c>
      <c r="N55" s="14" t="e">
        <f ca="1"/>
        <v>#NAME?</v>
      </c>
      <c r="P55" t="e">
        <f ca="1"/>
        <v>#NAME?</v>
      </c>
      <c r="Q55" t="e">
        <f ca="1"/>
        <v>#NAME?</v>
      </c>
      <c r="R55" t="e">
        <f ca="1"/>
        <v>#NAME?</v>
      </c>
      <c r="S55" t="e">
        <f ca="1"/>
        <v>#NAME?</v>
      </c>
      <c r="T55" t="e">
        <f ca="1"/>
        <v>#NAME?</v>
      </c>
      <c r="U55" t="e">
        <f ca="1"/>
        <v>#NAME?</v>
      </c>
      <c r="V55" t="e">
        <f ca="1"/>
        <v>#NAME?</v>
      </c>
      <c r="W55" t="e">
        <f ca="1"/>
        <v>#NAME?</v>
      </c>
      <c r="X55" t="e">
        <f ca="1"/>
        <v>#NAME?</v>
      </c>
      <c r="Y55" t="e">
        <f ca="1"/>
        <v>#NAME?</v>
      </c>
      <c r="Z55" t="e">
        <f ca="1"/>
        <v>#NAME?</v>
      </c>
      <c r="AA55" t="e">
        <f ca="1"/>
        <v>#NAME?</v>
      </c>
      <c r="AB55" t="e">
        <f ca="1"/>
        <v>#NAME?</v>
      </c>
      <c r="AC55" t="e">
        <f ca="1"/>
        <v>#NAME?</v>
      </c>
    </row>
    <row r="56" spans="1:29" x14ac:dyDescent="0.35">
      <c r="A56" s="14" t="e">
        <f ca="1"/>
        <v>#NAME?</v>
      </c>
      <c r="B56" s="14" t="e">
        <f ca="1"/>
        <v>#NAME?</v>
      </c>
      <c r="C56" s="14" t="e">
        <f ca="1"/>
        <v>#NAME?</v>
      </c>
      <c r="D56" s="14" t="e">
        <f ca="1"/>
        <v>#NAME?</v>
      </c>
      <c r="E56" s="14" t="e">
        <f ca="1"/>
        <v>#NAME?</v>
      </c>
      <c r="F56" s="14" t="e">
        <f ca="1"/>
        <v>#NAME?</v>
      </c>
      <c r="G56" s="14" t="e">
        <f ca="1"/>
        <v>#NAME?</v>
      </c>
      <c r="H56" s="14" t="e">
        <f ca="1"/>
        <v>#NAME?</v>
      </c>
      <c r="I56" s="14" t="e">
        <f ca="1"/>
        <v>#NAME?</v>
      </c>
      <c r="J56" s="14" t="e">
        <f ca="1"/>
        <v>#NAME?</v>
      </c>
      <c r="K56" s="14" t="e">
        <f ca="1"/>
        <v>#NAME?</v>
      </c>
      <c r="L56" s="14" t="e">
        <f ca="1"/>
        <v>#NAME?</v>
      </c>
      <c r="M56" s="14" t="e">
        <f ca="1"/>
        <v>#NAME?</v>
      </c>
      <c r="N56" s="14" t="e">
        <f ca="1"/>
        <v>#NAME?</v>
      </c>
      <c r="P56" t="e">
        <f ca="1"/>
        <v>#NAME?</v>
      </c>
      <c r="Q56" t="e">
        <f ca="1"/>
        <v>#NAME?</v>
      </c>
      <c r="R56" t="e">
        <f ca="1"/>
        <v>#NAME?</v>
      </c>
      <c r="S56" t="e">
        <f ca="1"/>
        <v>#NAME?</v>
      </c>
      <c r="T56" t="e">
        <f ca="1"/>
        <v>#NAME?</v>
      </c>
      <c r="U56" t="e">
        <f ca="1"/>
        <v>#NAME?</v>
      </c>
      <c r="V56" t="e">
        <f ca="1"/>
        <v>#NAME?</v>
      </c>
      <c r="W56" t="e">
        <f ca="1"/>
        <v>#NAME?</v>
      </c>
      <c r="X56" t="e">
        <f ca="1"/>
        <v>#NAME?</v>
      </c>
      <c r="Y56" t="e">
        <f ca="1"/>
        <v>#NAME?</v>
      </c>
      <c r="Z56" t="e">
        <f ca="1"/>
        <v>#NAME?</v>
      </c>
      <c r="AA56" t="e">
        <f ca="1"/>
        <v>#NAME?</v>
      </c>
      <c r="AB56" t="e">
        <f ca="1"/>
        <v>#NAME?</v>
      </c>
      <c r="AC56" t="e">
        <f ca="1"/>
        <v>#NAME?</v>
      </c>
    </row>
    <row r="57" spans="1:29" x14ac:dyDescent="0.35">
      <c r="A57" s="14" t="e">
        <f ca="1"/>
        <v>#NAME?</v>
      </c>
      <c r="B57" s="14" t="e">
        <f ca="1"/>
        <v>#NAME?</v>
      </c>
      <c r="C57" s="14" t="e">
        <f ca="1"/>
        <v>#NAME?</v>
      </c>
      <c r="D57" s="14" t="e">
        <f ca="1"/>
        <v>#NAME?</v>
      </c>
      <c r="E57" s="14" t="e">
        <f ca="1"/>
        <v>#NAME?</v>
      </c>
      <c r="F57" s="14" t="e">
        <f ca="1"/>
        <v>#NAME?</v>
      </c>
      <c r="G57" s="14" t="e">
        <f ca="1"/>
        <v>#NAME?</v>
      </c>
      <c r="H57" s="14" t="e">
        <f ca="1"/>
        <v>#NAME?</v>
      </c>
      <c r="I57" s="14" t="e">
        <f ca="1"/>
        <v>#NAME?</v>
      </c>
      <c r="J57" s="14" t="e">
        <f ca="1"/>
        <v>#NAME?</v>
      </c>
      <c r="K57" s="14" t="e">
        <f ca="1"/>
        <v>#NAME?</v>
      </c>
      <c r="L57" s="14" t="e">
        <f ca="1"/>
        <v>#NAME?</v>
      </c>
      <c r="M57" s="14" t="e">
        <f ca="1"/>
        <v>#NAME?</v>
      </c>
      <c r="N57" s="14" t="e">
        <f ca="1"/>
        <v>#NAME?</v>
      </c>
      <c r="P57" t="e">
        <f ca="1"/>
        <v>#NAME?</v>
      </c>
      <c r="Q57" t="e">
        <f ca="1"/>
        <v>#NAME?</v>
      </c>
      <c r="R57" t="e">
        <f ca="1"/>
        <v>#NAME?</v>
      </c>
      <c r="S57" t="e">
        <f ca="1"/>
        <v>#NAME?</v>
      </c>
      <c r="T57" t="e">
        <f ca="1"/>
        <v>#NAME?</v>
      </c>
      <c r="U57" t="e">
        <f ca="1"/>
        <v>#NAME?</v>
      </c>
      <c r="V57" t="e">
        <f ca="1"/>
        <v>#NAME?</v>
      </c>
      <c r="W57" t="e">
        <f ca="1"/>
        <v>#NAME?</v>
      </c>
      <c r="X57" t="e">
        <f ca="1"/>
        <v>#NAME?</v>
      </c>
      <c r="Y57" t="e">
        <f ca="1"/>
        <v>#NAME?</v>
      </c>
      <c r="Z57" t="e">
        <f ca="1"/>
        <v>#NAME?</v>
      </c>
      <c r="AA57" t="e">
        <f ca="1"/>
        <v>#NAME?</v>
      </c>
      <c r="AB57" t="e">
        <f ca="1"/>
        <v>#NAME?</v>
      </c>
      <c r="AC57" t="e">
        <f ca="1"/>
        <v>#NAME?</v>
      </c>
    </row>
    <row r="58" spans="1:29" x14ac:dyDescent="0.35">
      <c r="A58" s="14" t="e">
        <f ca="1"/>
        <v>#NAME?</v>
      </c>
      <c r="B58" s="14" t="e">
        <f ca="1"/>
        <v>#NAME?</v>
      </c>
      <c r="C58" s="14" t="e">
        <f ca="1"/>
        <v>#NAME?</v>
      </c>
      <c r="D58" s="14" t="e">
        <f ca="1"/>
        <v>#NAME?</v>
      </c>
      <c r="E58" s="14" t="e">
        <f ca="1"/>
        <v>#NAME?</v>
      </c>
      <c r="F58" s="14" t="e">
        <f ca="1"/>
        <v>#NAME?</v>
      </c>
      <c r="G58" s="14" t="e">
        <f ca="1"/>
        <v>#NAME?</v>
      </c>
      <c r="H58" s="14" t="e">
        <f ca="1"/>
        <v>#NAME?</v>
      </c>
      <c r="I58" s="14" t="e">
        <f ca="1"/>
        <v>#NAME?</v>
      </c>
      <c r="J58" s="14" t="e">
        <f ca="1"/>
        <v>#NAME?</v>
      </c>
      <c r="K58" s="14" t="e">
        <f ca="1"/>
        <v>#NAME?</v>
      </c>
      <c r="L58" s="14" t="e">
        <f ca="1"/>
        <v>#NAME?</v>
      </c>
      <c r="M58" s="14" t="e">
        <f ca="1"/>
        <v>#NAME?</v>
      </c>
      <c r="N58" s="14" t="e">
        <f ca="1"/>
        <v>#NAME?</v>
      </c>
      <c r="P58" t="e">
        <f ca="1"/>
        <v>#NAME?</v>
      </c>
      <c r="Q58" t="e">
        <f ca="1"/>
        <v>#NAME?</v>
      </c>
      <c r="R58" t="e">
        <f ca="1"/>
        <v>#NAME?</v>
      </c>
      <c r="S58" t="e">
        <f ca="1"/>
        <v>#NAME?</v>
      </c>
      <c r="T58" t="e">
        <f ca="1"/>
        <v>#NAME?</v>
      </c>
      <c r="U58" t="e">
        <f ca="1"/>
        <v>#NAME?</v>
      </c>
      <c r="V58" t="e">
        <f ca="1"/>
        <v>#NAME?</v>
      </c>
      <c r="W58" t="e">
        <f ca="1"/>
        <v>#NAME?</v>
      </c>
      <c r="X58" t="e">
        <f ca="1"/>
        <v>#NAME?</v>
      </c>
      <c r="Y58" t="e">
        <f ca="1"/>
        <v>#NAME?</v>
      </c>
      <c r="Z58" t="e">
        <f ca="1"/>
        <v>#NAME?</v>
      </c>
      <c r="AA58" t="e">
        <f ca="1"/>
        <v>#NAME?</v>
      </c>
      <c r="AB58" t="e">
        <f ca="1"/>
        <v>#NAME?</v>
      </c>
      <c r="AC58" t="e">
        <f ca="1"/>
        <v>#NAME?</v>
      </c>
    </row>
    <row r="59" spans="1:29" x14ac:dyDescent="0.35">
      <c r="A59" s="14" t="e">
        <f ca="1"/>
        <v>#NAME?</v>
      </c>
      <c r="B59" s="14" t="e">
        <f ca="1"/>
        <v>#NAME?</v>
      </c>
      <c r="C59" s="14" t="e">
        <f ca="1"/>
        <v>#NAME?</v>
      </c>
      <c r="D59" s="14" t="e">
        <f ca="1"/>
        <v>#NAME?</v>
      </c>
      <c r="E59" s="14" t="e">
        <f ca="1"/>
        <v>#NAME?</v>
      </c>
      <c r="F59" s="14" t="e">
        <f ca="1"/>
        <v>#NAME?</v>
      </c>
      <c r="G59" s="14" t="e">
        <f ca="1"/>
        <v>#NAME?</v>
      </c>
      <c r="H59" s="14" t="e">
        <f ca="1"/>
        <v>#NAME?</v>
      </c>
      <c r="I59" s="14" t="e">
        <f ca="1"/>
        <v>#NAME?</v>
      </c>
      <c r="J59" s="14" t="e">
        <f ca="1"/>
        <v>#NAME?</v>
      </c>
      <c r="K59" s="14" t="e">
        <f ca="1"/>
        <v>#NAME?</v>
      </c>
      <c r="L59" s="14" t="e">
        <f ca="1"/>
        <v>#NAME?</v>
      </c>
      <c r="M59" s="14" t="e">
        <f ca="1"/>
        <v>#NAME?</v>
      </c>
      <c r="N59" s="14" t="e">
        <f ca="1"/>
        <v>#NAME?</v>
      </c>
      <c r="P59" t="e">
        <f ca="1"/>
        <v>#NAME?</v>
      </c>
      <c r="Q59" t="e">
        <f ca="1"/>
        <v>#NAME?</v>
      </c>
      <c r="R59" t="e">
        <f ca="1"/>
        <v>#NAME?</v>
      </c>
      <c r="S59" t="e">
        <f ca="1"/>
        <v>#NAME?</v>
      </c>
      <c r="T59" t="e">
        <f ca="1"/>
        <v>#NAME?</v>
      </c>
      <c r="U59" t="e">
        <f ca="1"/>
        <v>#NAME?</v>
      </c>
      <c r="V59" t="e">
        <f ca="1"/>
        <v>#NAME?</v>
      </c>
      <c r="W59" t="e">
        <f ca="1"/>
        <v>#NAME?</v>
      </c>
      <c r="X59" t="e">
        <f ca="1"/>
        <v>#NAME?</v>
      </c>
      <c r="Y59" t="e">
        <f ca="1"/>
        <v>#NAME?</v>
      </c>
      <c r="Z59" t="e">
        <f ca="1"/>
        <v>#NAME?</v>
      </c>
      <c r="AA59" t="e">
        <f ca="1"/>
        <v>#NAME?</v>
      </c>
      <c r="AB59" t="e">
        <f ca="1"/>
        <v>#NAME?</v>
      </c>
      <c r="AC59" t="e">
        <f ca="1"/>
        <v>#NAME?</v>
      </c>
    </row>
    <row r="60" spans="1:29" x14ac:dyDescent="0.35">
      <c r="A60" s="14" t="e">
        <f ca="1"/>
        <v>#NAME?</v>
      </c>
      <c r="B60" s="14" t="e">
        <f ca="1"/>
        <v>#NAME?</v>
      </c>
      <c r="C60" s="14" t="e">
        <f ca="1"/>
        <v>#NAME?</v>
      </c>
      <c r="D60" s="14" t="e">
        <f ca="1"/>
        <v>#NAME?</v>
      </c>
      <c r="E60" s="14" t="e">
        <f ca="1"/>
        <v>#NAME?</v>
      </c>
      <c r="F60" s="14" t="e">
        <f ca="1"/>
        <v>#NAME?</v>
      </c>
      <c r="G60" s="14" t="e">
        <f ca="1"/>
        <v>#NAME?</v>
      </c>
      <c r="H60" s="14" t="e">
        <f ca="1"/>
        <v>#NAME?</v>
      </c>
      <c r="I60" s="14" t="e">
        <f ca="1"/>
        <v>#NAME?</v>
      </c>
      <c r="J60" s="14" t="e">
        <f ca="1"/>
        <v>#NAME?</v>
      </c>
      <c r="K60" s="14" t="e">
        <f ca="1"/>
        <v>#NAME?</v>
      </c>
      <c r="L60" s="14" t="e">
        <f ca="1"/>
        <v>#NAME?</v>
      </c>
      <c r="M60" s="14" t="e">
        <f ca="1"/>
        <v>#NAME?</v>
      </c>
      <c r="N60" s="14" t="e">
        <f ca="1"/>
        <v>#NAME?</v>
      </c>
      <c r="P60" t="e">
        <f ca="1"/>
        <v>#NAME?</v>
      </c>
      <c r="Q60" t="e">
        <f ca="1"/>
        <v>#NAME?</v>
      </c>
      <c r="R60" t="e">
        <f ca="1"/>
        <v>#NAME?</v>
      </c>
      <c r="S60" t="e">
        <f ca="1"/>
        <v>#NAME?</v>
      </c>
      <c r="T60" t="e">
        <f ca="1"/>
        <v>#NAME?</v>
      </c>
      <c r="U60" t="e">
        <f ca="1"/>
        <v>#NAME?</v>
      </c>
      <c r="V60" t="e">
        <f ca="1"/>
        <v>#NAME?</v>
      </c>
      <c r="W60" t="e">
        <f ca="1"/>
        <v>#NAME?</v>
      </c>
      <c r="X60" t="e">
        <f ca="1"/>
        <v>#NAME?</v>
      </c>
      <c r="Y60" t="e">
        <f ca="1"/>
        <v>#NAME?</v>
      </c>
      <c r="Z60" t="e">
        <f ca="1"/>
        <v>#NAME?</v>
      </c>
      <c r="AA60" t="e">
        <f ca="1"/>
        <v>#NAME?</v>
      </c>
      <c r="AB60" t="e">
        <f ca="1"/>
        <v>#NAME?</v>
      </c>
      <c r="AC60" t="e">
        <f ca="1"/>
        <v>#NAME?</v>
      </c>
    </row>
    <row r="61" spans="1:29" x14ac:dyDescent="0.35">
      <c r="A61" s="14" t="e">
        <f ca="1"/>
        <v>#NAME?</v>
      </c>
      <c r="B61" s="14" t="e">
        <f ca="1"/>
        <v>#NAME?</v>
      </c>
      <c r="C61" s="14" t="e">
        <f ca="1"/>
        <v>#NAME?</v>
      </c>
      <c r="D61" s="14" t="e">
        <f ca="1"/>
        <v>#NAME?</v>
      </c>
      <c r="E61" s="14" t="e">
        <f ca="1"/>
        <v>#NAME?</v>
      </c>
      <c r="F61" s="14" t="e">
        <f ca="1"/>
        <v>#NAME?</v>
      </c>
      <c r="G61" s="14" t="e">
        <f ca="1"/>
        <v>#NAME?</v>
      </c>
      <c r="H61" s="14" t="e">
        <f ca="1"/>
        <v>#NAME?</v>
      </c>
      <c r="I61" s="14" t="e">
        <f ca="1"/>
        <v>#NAME?</v>
      </c>
      <c r="J61" s="14" t="e">
        <f ca="1"/>
        <v>#NAME?</v>
      </c>
      <c r="K61" s="14" t="e">
        <f ca="1"/>
        <v>#NAME?</v>
      </c>
      <c r="L61" s="14" t="e">
        <f ca="1"/>
        <v>#NAME?</v>
      </c>
      <c r="M61" s="14" t="e">
        <f ca="1"/>
        <v>#NAME?</v>
      </c>
      <c r="N61" s="14" t="e">
        <f ca="1"/>
        <v>#NAME?</v>
      </c>
      <c r="P61" t="e">
        <f ca="1"/>
        <v>#NAME?</v>
      </c>
      <c r="Q61" t="e">
        <f ca="1"/>
        <v>#NAME?</v>
      </c>
      <c r="R61" t="e">
        <f ca="1"/>
        <v>#NAME?</v>
      </c>
      <c r="S61" t="e">
        <f ca="1"/>
        <v>#NAME?</v>
      </c>
      <c r="T61" t="e">
        <f ca="1"/>
        <v>#NAME?</v>
      </c>
      <c r="U61" t="e">
        <f ca="1"/>
        <v>#NAME?</v>
      </c>
      <c r="V61" t="e">
        <f ca="1"/>
        <v>#NAME?</v>
      </c>
      <c r="W61" t="e">
        <f ca="1"/>
        <v>#NAME?</v>
      </c>
      <c r="X61" t="e">
        <f ca="1"/>
        <v>#NAME?</v>
      </c>
      <c r="Y61" t="e">
        <f ca="1"/>
        <v>#NAME?</v>
      </c>
      <c r="Z61" t="e">
        <f ca="1"/>
        <v>#NAME?</v>
      </c>
      <c r="AA61" t="e">
        <f ca="1"/>
        <v>#NAME?</v>
      </c>
      <c r="AB61" t="e">
        <f ca="1"/>
        <v>#NAME?</v>
      </c>
      <c r="AC61" t="e">
        <f ca="1"/>
        <v>#NAME?</v>
      </c>
    </row>
    <row r="62" spans="1:29" x14ac:dyDescent="0.35">
      <c r="A62" s="14" t="e">
        <f ca="1"/>
        <v>#NAME?</v>
      </c>
      <c r="B62" s="14" t="e">
        <f ca="1"/>
        <v>#NAME?</v>
      </c>
      <c r="C62" s="14" t="e">
        <f ca="1"/>
        <v>#NAME?</v>
      </c>
      <c r="D62" s="14" t="e">
        <f ca="1"/>
        <v>#NAME?</v>
      </c>
      <c r="E62" s="14" t="e">
        <f ca="1"/>
        <v>#NAME?</v>
      </c>
      <c r="F62" s="14" t="e">
        <f ca="1"/>
        <v>#NAME?</v>
      </c>
      <c r="G62" s="14" t="e">
        <f ca="1"/>
        <v>#NAME?</v>
      </c>
      <c r="H62" s="14" t="e">
        <f ca="1"/>
        <v>#NAME?</v>
      </c>
      <c r="I62" s="14" t="e">
        <f ca="1"/>
        <v>#NAME?</v>
      </c>
      <c r="J62" s="14" t="e">
        <f ca="1"/>
        <v>#NAME?</v>
      </c>
      <c r="K62" s="14" t="e">
        <f ca="1"/>
        <v>#NAME?</v>
      </c>
      <c r="L62" s="14" t="e">
        <f ca="1"/>
        <v>#NAME?</v>
      </c>
      <c r="M62" s="14" t="e">
        <f ca="1"/>
        <v>#NAME?</v>
      </c>
      <c r="N62" s="14" t="e">
        <f ca="1"/>
        <v>#NAME?</v>
      </c>
      <c r="P62" t="e">
        <f ca="1"/>
        <v>#NAME?</v>
      </c>
      <c r="Q62" t="e">
        <f ca="1"/>
        <v>#NAME?</v>
      </c>
      <c r="R62" t="e">
        <f ca="1"/>
        <v>#NAME?</v>
      </c>
      <c r="S62" t="e">
        <f ca="1"/>
        <v>#NAME?</v>
      </c>
      <c r="T62" t="e">
        <f ca="1"/>
        <v>#NAME?</v>
      </c>
      <c r="U62" t="e">
        <f ca="1"/>
        <v>#NAME?</v>
      </c>
      <c r="V62" t="e">
        <f ca="1"/>
        <v>#NAME?</v>
      </c>
      <c r="W62" t="e">
        <f ca="1"/>
        <v>#NAME?</v>
      </c>
      <c r="X62" t="e">
        <f ca="1"/>
        <v>#NAME?</v>
      </c>
      <c r="Y62" t="e">
        <f ca="1"/>
        <v>#NAME?</v>
      </c>
      <c r="Z62" t="e">
        <f ca="1"/>
        <v>#NAME?</v>
      </c>
      <c r="AA62" t="e">
        <f ca="1"/>
        <v>#NAME?</v>
      </c>
      <c r="AB62" t="e">
        <f ca="1"/>
        <v>#NAME?</v>
      </c>
      <c r="AC62" t="e">
        <f ca="1"/>
        <v>#NAME?</v>
      </c>
    </row>
    <row r="63" spans="1:29" x14ac:dyDescent="0.35">
      <c r="A63" s="14" t="e">
        <f ca="1"/>
        <v>#NAME?</v>
      </c>
      <c r="B63" s="14" t="e">
        <f ca="1"/>
        <v>#NAME?</v>
      </c>
      <c r="C63" s="14" t="e">
        <f ca="1"/>
        <v>#NAME?</v>
      </c>
      <c r="D63" s="14" t="e">
        <f ca="1"/>
        <v>#NAME?</v>
      </c>
      <c r="E63" s="14" t="e">
        <f ca="1"/>
        <v>#NAME?</v>
      </c>
      <c r="F63" s="14" t="e">
        <f ca="1"/>
        <v>#NAME?</v>
      </c>
      <c r="G63" s="14" t="e">
        <f ca="1"/>
        <v>#NAME?</v>
      </c>
      <c r="H63" s="14" t="e">
        <f ca="1"/>
        <v>#NAME?</v>
      </c>
      <c r="I63" s="14" t="e">
        <f ca="1"/>
        <v>#NAME?</v>
      </c>
      <c r="J63" s="14" t="e">
        <f ca="1"/>
        <v>#NAME?</v>
      </c>
      <c r="K63" s="14" t="e">
        <f ca="1"/>
        <v>#NAME?</v>
      </c>
      <c r="L63" s="14" t="e">
        <f ca="1"/>
        <v>#NAME?</v>
      </c>
      <c r="M63" s="14" t="e">
        <f ca="1"/>
        <v>#NAME?</v>
      </c>
      <c r="N63" s="14" t="e">
        <f ca="1"/>
        <v>#NAME?</v>
      </c>
      <c r="P63" t="e">
        <f ca="1"/>
        <v>#NAME?</v>
      </c>
      <c r="Q63" t="e">
        <f ca="1"/>
        <v>#NAME?</v>
      </c>
      <c r="R63" t="e">
        <f ca="1"/>
        <v>#NAME?</v>
      </c>
      <c r="S63" t="e">
        <f ca="1"/>
        <v>#NAME?</v>
      </c>
      <c r="T63" t="e">
        <f ca="1"/>
        <v>#NAME?</v>
      </c>
      <c r="U63" t="e">
        <f ca="1"/>
        <v>#NAME?</v>
      </c>
      <c r="V63" t="e">
        <f ca="1"/>
        <v>#NAME?</v>
      </c>
      <c r="W63" t="e">
        <f ca="1"/>
        <v>#NAME?</v>
      </c>
      <c r="X63" t="e">
        <f ca="1"/>
        <v>#NAME?</v>
      </c>
      <c r="Y63" t="e">
        <f ca="1"/>
        <v>#NAME?</v>
      </c>
      <c r="Z63" t="e">
        <f ca="1"/>
        <v>#NAME?</v>
      </c>
      <c r="AA63" t="e">
        <f ca="1"/>
        <v>#NAME?</v>
      </c>
      <c r="AB63" t="e">
        <f ca="1"/>
        <v>#NAME?</v>
      </c>
      <c r="AC63" t="e">
        <f ca="1"/>
        <v>#NAME?</v>
      </c>
    </row>
    <row r="64" spans="1:29" x14ac:dyDescent="0.35">
      <c r="A64" s="14" t="e">
        <f ca="1"/>
        <v>#NAME?</v>
      </c>
      <c r="B64" s="14" t="e">
        <f ca="1"/>
        <v>#NAME?</v>
      </c>
      <c r="C64" s="14" t="e">
        <f ca="1"/>
        <v>#NAME?</v>
      </c>
      <c r="D64" s="14" t="e">
        <f ca="1"/>
        <v>#NAME?</v>
      </c>
      <c r="E64" s="14" t="e">
        <f ca="1"/>
        <v>#NAME?</v>
      </c>
      <c r="F64" s="14" t="e">
        <f ca="1"/>
        <v>#NAME?</v>
      </c>
      <c r="G64" s="14" t="e">
        <f ca="1"/>
        <v>#NAME?</v>
      </c>
      <c r="H64" s="14" t="e">
        <f ca="1"/>
        <v>#NAME?</v>
      </c>
      <c r="I64" s="14" t="e">
        <f ca="1"/>
        <v>#NAME?</v>
      </c>
      <c r="J64" s="14" t="e">
        <f ca="1"/>
        <v>#NAME?</v>
      </c>
      <c r="K64" s="14" t="e">
        <f ca="1"/>
        <v>#NAME?</v>
      </c>
      <c r="L64" s="14" t="e">
        <f ca="1"/>
        <v>#NAME?</v>
      </c>
      <c r="M64" s="14" t="e">
        <f ca="1"/>
        <v>#NAME?</v>
      </c>
      <c r="N64" s="14" t="e">
        <f ca="1"/>
        <v>#NAME?</v>
      </c>
      <c r="P64" t="e">
        <f ca="1"/>
        <v>#NAME?</v>
      </c>
      <c r="Q64" t="e">
        <f ca="1"/>
        <v>#NAME?</v>
      </c>
      <c r="R64" t="e">
        <f ca="1"/>
        <v>#NAME?</v>
      </c>
      <c r="S64" t="e">
        <f ca="1"/>
        <v>#NAME?</v>
      </c>
      <c r="T64" t="e">
        <f ca="1"/>
        <v>#NAME?</v>
      </c>
      <c r="U64" t="e">
        <f ca="1"/>
        <v>#NAME?</v>
      </c>
      <c r="V64" t="e">
        <f ca="1"/>
        <v>#NAME?</v>
      </c>
      <c r="W64" t="e">
        <f ca="1"/>
        <v>#NAME?</v>
      </c>
      <c r="X64" t="e">
        <f ca="1"/>
        <v>#NAME?</v>
      </c>
      <c r="Y64" t="e">
        <f ca="1"/>
        <v>#NAME?</v>
      </c>
      <c r="Z64" t="e">
        <f ca="1"/>
        <v>#NAME?</v>
      </c>
      <c r="AA64" t="e">
        <f ca="1"/>
        <v>#NAME?</v>
      </c>
      <c r="AB64" t="e">
        <f ca="1"/>
        <v>#NAME?</v>
      </c>
      <c r="AC64" t="e">
        <f ca="1"/>
        <v>#NAME?</v>
      </c>
    </row>
    <row r="65" spans="1:29" x14ac:dyDescent="0.35">
      <c r="A65" s="14" t="e">
        <f ca="1"/>
        <v>#NAME?</v>
      </c>
      <c r="B65" s="14" t="e">
        <f ca="1"/>
        <v>#NAME?</v>
      </c>
      <c r="C65" s="14" t="e">
        <f ca="1"/>
        <v>#NAME?</v>
      </c>
      <c r="D65" s="14" t="e">
        <f ca="1"/>
        <v>#NAME?</v>
      </c>
      <c r="E65" s="14" t="e">
        <f ca="1"/>
        <v>#NAME?</v>
      </c>
      <c r="F65" s="14" t="e">
        <f ca="1"/>
        <v>#NAME?</v>
      </c>
      <c r="G65" s="14" t="e">
        <f ca="1"/>
        <v>#NAME?</v>
      </c>
      <c r="H65" s="14" t="e">
        <f ca="1"/>
        <v>#NAME?</v>
      </c>
      <c r="I65" s="14" t="e">
        <f ca="1"/>
        <v>#NAME?</v>
      </c>
      <c r="J65" s="14" t="e">
        <f ca="1"/>
        <v>#NAME?</v>
      </c>
      <c r="K65" s="14" t="e">
        <f ca="1"/>
        <v>#NAME?</v>
      </c>
      <c r="L65" s="14" t="e">
        <f ca="1"/>
        <v>#NAME?</v>
      </c>
      <c r="M65" s="14" t="e">
        <f ca="1"/>
        <v>#NAME?</v>
      </c>
      <c r="N65" s="14" t="e">
        <f ca="1"/>
        <v>#NAME?</v>
      </c>
      <c r="P65" t="e">
        <f ca="1"/>
        <v>#NAME?</v>
      </c>
      <c r="Q65" t="e">
        <f ca="1"/>
        <v>#NAME?</v>
      </c>
      <c r="R65" t="e">
        <f ca="1"/>
        <v>#NAME?</v>
      </c>
      <c r="S65" t="e">
        <f ca="1"/>
        <v>#NAME?</v>
      </c>
      <c r="T65" t="e">
        <f ca="1"/>
        <v>#NAME?</v>
      </c>
      <c r="U65" t="e">
        <f ca="1"/>
        <v>#NAME?</v>
      </c>
      <c r="V65" t="e">
        <f ca="1"/>
        <v>#NAME?</v>
      </c>
      <c r="W65" t="e">
        <f ca="1"/>
        <v>#NAME?</v>
      </c>
      <c r="X65" t="e">
        <f ca="1"/>
        <v>#NAME?</v>
      </c>
      <c r="Y65" t="e">
        <f ca="1"/>
        <v>#NAME?</v>
      </c>
      <c r="Z65" t="e">
        <f ca="1"/>
        <v>#NAME?</v>
      </c>
      <c r="AA65" t="e">
        <f ca="1"/>
        <v>#NAME?</v>
      </c>
      <c r="AB65" t="e">
        <f ca="1"/>
        <v>#NAME?</v>
      </c>
      <c r="AC65" t="e">
        <f ca="1"/>
        <v>#NAME?</v>
      </c>
    </row>
    <row r="66" spans="1:29" x14ac:dyDescent="0.35">
      <c r="A66" s="14" t="e">
        <f ca="1"/>
        <v>#NAME?</v>
      </c>
      <c r="B66" s="14" t="e">
        <f ca="1"/>
        <v>#NAME?</v>
      </c>
      <c r="C66" s="14" t="e">
        <f ca="1"/>
        <v>#NAME?</v>
      </c>
      <c r="D66" s="14" t="e">
        <f ca="1"/>
        <v>#NAME?</v>
      </c>
      <c r="E66" s="14" t="e">
        <f ca="1"/>
        <v>#NAME?</v>
      </c>
      <c r="F66" s="14" t="e">
        <f ca="1"/>
        <v>#NAME?</v>
      </c>
      <c r="G66" s="14" t="e">
        <f ca="1"/>
        <v>#NAME?</v>
      </c>
      <c r="H66" s="14" t="e">
        <f ca="1"/>
        <v>#NAME?</v>
      </c>
      <c r="I66" s="14" t="e">
        <f ca="1"/>
        <v>#NAME?</v>
      </c>
      <c r="J66" s="14" t="e">
        <f ca="1"/>
        <v>#NAME?</v>
      </c>
      <c r="K66" s="14" t="e">
        <f ca="1"/>
        <v>#NAME?</v>
      </c>
      <c r="L66" s="14" t="e">
        <f ca="1"/>
        <v>#NAME?</v>
      </c>
      <c r="M66" s="14" t="e">
        <f ca="1"/>
        <v>#NAME?</v>
      </c>
      <c r="N66" s="14" t="e">
        <f ca="1"/>
        <v>#NAME?</v>
      </c>
      <c r="P66" t="e">
        <f ca="1"/>
        <v>#NAME?</v>
      </c>
      <c r="Q66" t="e">
        <f ca="1"/>
        <v>#NAME?</v>
      </c>
      <c r="R66" t="e">
        <f ca="1"/>
        <v>#NAME?</v>
      </c>
      <c r="S66" t="e">
        <f ca="1"/>
        <v>#NAME?</v>
      </c>
      <c r="T66" t="e">
        <f ca="1"/>
        <v>#NAME?</v>
      </c>
      <c r="U66" t="e">
        <f ca="1"/>
        <v>#NAME?</v>
      </c>
      <c r="V66" t="e">
        <f ca="1"/>
        <v>#NAME?</v>
      </c>
      <c r="W66" t="e">
        <f ca="1"/>
        <v>#NAME?</v>
      </c>
      <c r="X66" t="e">
        <f ca="1"/>
        <v>#NAME?</v>
      </c>
      <c r="Y66" t="e">
        <f ca="1"/>
        <v>#NAME?</v>
      </c>
      <c r="Z66" t="e">
        <f ca="1"/>
        <v>#NAME?</v>
      </c>
      <c r="AA66" t="e">
        <f ca="1"/>
        <v>#NAME?</v>
      </c>
      <c r="AB66" t="e">
        <f ca="1"/>
        <v>#NAME?</v>
      </c>
      <c r="AC66" t="e">
        <f ca="1"/>
        <v>#NAME?</v>
      </c>
    </row>
    <row r="67" spans="1:29" x14ac:dyDescent="0.35">
      <c r="A67" s="14" t="e">
        <f ca="1"/>
        <v>#NAME?</v>
      </c>
      <c r="B67" s="14" t="e">
        <f ca="1"/>
        <v>#NAME?</v>
      </c>
      <c r="C67" s="14" t="e">
        <f ca="1"/>
        <v>#NAME?</v>
      </c>
      <c r="D67" s="14" t="e">
        <f ca="1"/>
        <v>#NAME?</v>
      </c>
      <c r="E67" s="14" t="e">
        <f ca="1"/>
        <v>#NAME?</v>
      </c>
      <c r="F67" s="14" t="e">
        <f ca="1"/>
        <v>#NAME?</v>
      </c>
      <c r="G67" s="14" t="e">
        <f ca="1"/>
        <v>#NAME?</v>
      </c>
      <c r="H67" s="14" t="e">
        <f ca="1"/>
        <v>#NAME?</v>
      </c>
      <c r="I67" s="14" t="e">
        <f ca="1"/>
        <v>#NAME?</v>
      </c>
      <c r="J67" s="14" t="e">
        <f ca="1"/>
        <v>#NAME?</v>
      </c>
      <c r="K67" s="14" t="e">
        <f ca="1"/>
        <v>#NAME?</v>
      </c>
      <c r="L67" s="14" t="e">
        <f ca="1"/>
        <v>#NAME?</v>
      </c>
      <c r="M67" s="14" t="e">
        <f ca="1"/>
        <v>#NAME?</v>
      </c>
      <c r="N67" s="14" t="e">
        <f ca="1"/>
        <v>#NAME?</v>
      </c>
      <c r="P67" t="e">
        <f ca="1"/>
        <v>#NAME?</v>
      </c>
      <c r="Q67" t="e">
        <f ca="1"/>
        <v>#NAME?</v>
      </c>
      <c r="R67" t="e">
        <f ca="1"/>
        <v>#NAME?</v>
      </c>
      <c r="S67" t="e">
        <f ca="1"/>
        <v>#NAME?</v>
      </c>
      <c r="T67" t="e">
        <f ca="1"/>
        <v>#NAME?</v>
      </c>
      <c r="U67" t="e">
        <f ca="1"/>
        <v>#NAME?</v>
      </c>
      <c r="V67" t="e">
        <f ca="1"/>
        <v>#NAME?</v>
      </c>
      <c r="W67" t="e">
        <f ca="1"/>
        <v>#NAME?</v>
      </c>
      <c r="X67" t="e">
        <f ca="1"/>
        <v>#NAME?</v>
      </c>
      <c r="Y67" t="e">
        <f ca="1"/>
        <v>#NAME?</v>
      </c>
      <c r="Z67" t="e">
        <f ca="1"/>
        <v>#NAME?</v>
      </c>
      <c r="AA67" t="e">
        <f ca="1"/>
        <v>#NAME?</v>
      </c>
      <c r="AB67" t="e">
        <f ca="1"/>
        <v>#NAME?</v>
      </c>
      <c r="AC67" t="e">
        <f ca="1"/>
        <v>#NAME?</v>
      </c>
    </row>
    <row r="68" spans="1:29" x14ac:dyDescent="0.35">
      <c r="A68" s="14" t="e">
        <f ca="1"/>
        <v>#NAME?</v>
      </c>
      <c r="B68" s="14" t="e">
        <f ca="1"/>
        <v>#NAME?</v>
      </c>
      <c r="C68" s="14" t="e">
        <f ca="1"/>
        <v>#NAME?</v>
      </c>
      <c r="D68" s="14" t="e">
        <f ca="1"/>
        <v>#NAME?</v>
      </c>
      <c r="E68" s="14" t="e">
        <f ca="1"/>
        <v>#NAME?</v>
      </c>
      <c r="F68" s="14" t="e">
        <f ca="1"/>
        <v>#NAME?</v>
      </c>
      <c r="G68" s="14" t="e">
        <f ca="1"/>
        <v>#NAME?</v>
      </c>
      <c r="H68" s="14" t="e">
        <f ca="1"/>
        <v>#NAME?</v>
      </c>
      <c r="I68" s="14" t="e">
        <f ca="1"/>
        <v>#NAME?</v>
      </c>
      <c r="J68" s="14" t="e">
        <f ca="1"/>
        <v>#NAME?</v>
      </c>
      <c r="K68" s="14" t="e">
        <f ca="1"/>
        <v>#NAME?</v>
      </c>
      <c r="L68" s="14" t="e">
        <f ca="1"/>
        <v>#NAME?</v>
      </c>
      <c r="M68" s="14" t="e">
        <f ca="1"/>
        <v>#NAME?</v>
      </c>
      <c r="N68" s="14" t="e">
        <f ca="1"/>
        <v>#NAME?</v>
      </c>
      <c r="P68" t="e">
        <f ca="1"/>
        <v>#NAME?</v>
      </c>
      <c r="Q68" t="e">
        <f ca="1"/>
        <v>#NAME?</v>
      </c>
      <c r="R68" t="e">
        <f ca="1"/>
        <v>#NAME?</v>
      </c>
      <c r="S68" t="e">
        <f ca="1"/>
        <v>#NAME?</v>
      </c>
      <c r="T68" t="e">
        <f ca="1"/>
        <v>#NAME?</v>
      </c>
      <c r="U68" t="e">
        <f ca="1"/>
        <v>#NAME?</v>
      </c>
      <c r="V68" t="e">
        <f ca="1"/>
        <v>#NAME?</v>
      </c>
      <c r="W68" t="e">
        <f ca="1"/>
        <v>#NAME?</v>
      </c>
      <c r="X68" t="e">
        <f ca="1"/>
        <v>#NAME?</v>
      </c>
      <c r="Y68" t="e">
        <f ca="1"/>
        <v>#NAME?</v>
      </c>
      <c r="Z68" t="e">
        <f ca="1"/>
        <v>#NAME?</v>
      </c>
      <c r="AA68" t="e">
        <f ca="1"/>
        <v>#NAME?</v>
      </c>
      <c r="AB68" t="e">
        <f ca="1"/>
        <v>#NAME?</v>
      </c>
      <c r="AC68" t="e">
        <f ca="1"/>
        <v>#NAME?</v>
      </c>
    </row>
    <row r="69" spans="1:29" x14ac:dyDescent="0.35">
      <c r="A69" s="14" t="e">
        <f ca="1"/>
        <v>#NAME?</v>
      </c>
      <c r="B69" s="14" t="e">
        <f ca="1"/>
        <v>#NAME?</v>
      </c>
      <c r="C69" s="14" t="e">
        <f ca="1"/>
        <v>#NAME?</v>
      </c>
      <c r="D69" s="14" t="e">
        <f ca="1"/>
        <v>#NAME?</v>
      </c>
      <c r="E69" s="14" t="e">
        <f ca="1"/>
        <v>#NAME?</v>
      </c>
      <c r="F69" s="14" t="e">
        <f ca="1"/>
        <v>#NAME?</v>
      </c>
      <c r="G69" s="14" t="e">
        <f ca="1"/>
        <v>#NAME?</v>
      </c>
      <c r="H69" s="14" t="e">
        <f ca="1"/>
        <v>#NAME?</v>
      </c>
      <c r="I69" s="14" t="e">
        <f ca="1"/>
        <v>#NAME?</v>
      </c>
      <c r="J69" s="14" t="e">
        <f ca="1"/>
        <v>#NAME?</v>
      </c>
      <c r="K69" s="14" t="e">
        <f ca="1"/>
        <v>#NAME?</v>
      </c>
      <c r="L69" s="14" t="e">
        <f ca="1"/>
        <v>#NAME?</v>
      </c>
      <c r="M69" s="14" t="e">
        <f ca="1"/>
        <v>#NAME?</v>
      </c>
      <c r="N69" s="14" t="e">
        <f ca="1"/>
        <v>#NAME?</v>
      </c>
      <c r="P69" t="e">
        <f ca="1"/>
        <v>#NAME?</v>
      </c>
      <c r="Q69" t="e">
        <f ca="1"/>
        <v>#NAME?</v>
      </c>
      <c r="R69" t="e">
        <f ca="1"/>
        <v>#NAME?</v>
      </c>
      <c r="S69" t="e">
        <f ca="1"/>
        <v>#NAME?</v>
      </c>
      <c r="T69" t="e">
        <f ca="1"/>
        <v>#NAME?</v>
      </c>
      <c r="U69" t="e">
        <f ca="1"/>
        <v>#NAME?</v>
      </c>
      <c r="V69" t="e">
        <f ca="1"/>
        <v>#NAME?</v>
      </c>
      <c r="W69" t="e">
        <f ca="1"/>
        <v>#NAME?</v>
      </c>
      <c r="X69" t="e">
        <f ca="1"/>
        <v>#NAME?</v>
      </c>
      <c r="Y69" t="e">
        <f ca="1"/>
        <v>#NAME?</v>
      </c>
      <c r="Z69" t="e">
        <f ca="1"/>
        <v>#NAME?</v>
      </c>
      <c r="AA69" t="e">
        <f ca="1"/>
        <v>#NAME?</v>
      </c>
      <c r="AB69" t="e">
        <f ca="1"/>
        <v>#NAME?</v>
      </c>
      <c r="AC69" t="e">
        <f ca="1"/>
        <v>#NAME?</v>
      </c>
    </row>
    <row r="70" spans="1:29" x14ac:dyDescent="0.35">
      <c r="A70" s="14" t="e">
        <f ca="1"/>
        <v>#NAME?</v>
      </c>
      <c r="B70" s="14" t="e">
        <f ca="1"/>
        <v>#NAME?</v>
      </c>
      <c r="C70" s="14" t="e">
        <f ca="1"/>
        <v>#NAME?</v>
      </c>
      <c r="D70" s="14" t="e">
        <f ca="1"/>
        <v>#NAME?</v>
      </c>
      <c r="E70" s="14" t="e">
        <f ca="1"/>
        <v>#NAME?</v>
      </c>
      <c r="F70" s="14" t="e">
        <f ca="1"/>
        <v>#NAME?</v>
      </c>
      <c r="G70" s="14" t="e">
        <f ca="1"/>
        <v>#NAME?</v>
      </c>
      <c r="H70" s="14" t="e">
        <f ca="1"/>
        <v>#NAME?</v>
      </c>
      <c r="I70" s="14" t="e">
        <f ca="1"/>
        <v>#NAME?</v>
      </c>
      <c r="J70" s="14" t="e">
        <f ca="1"/>
        <v>#NAME?</v>
      </c>
      <c r="K70" s="14" t="e">
        <f ca="1"/>
        <v>#NAME?</v>
      </c>
      <c r="L70" s="14" t="e">
        <f ca="1"/>
        <v>#NAME?</v>
      </c>
      <c r="M70" s="14" t="e">
        <f ca="1"/>
        <v>#NAME?</v>
      </c>
      <c r="N70" s="14" t="e">
        <f ca="1"/>
        <v>#NAME?</v>
      </c>
      <c r="P70" t="e">
        <f ca="1"/>
        <v>#NAME?</v>
      </c>
      <c r="Q70" t="e">
        <f ca="1"/>
        <v>#NAME?</v>
      </c>
      <c r="R70" t="e">
        <f ca="1"/>
        <v>#NAME?</v>
      </c>
      <c r="S70" t="e">
        <f ca="1"/>
        <v>#NAME?</v>
      </c>
      <c r="T70" t="e">
        <f ca="1"/>
        <v>#NAME?</v>
      </c>
      <c r="U70" t="e">
        <f ca="1"/>
        <v>#NAME?</v>
      </c>
      <c r="V70" t="e">
        <f ca="1"/>
        <v>#NAME?</v>
      </c>
      <c r="W70" t="e">
        <f ca="1"/>
        <v>#NAME?</v>
      </c>
      <c r="X70" t="e">
        <f ca="1"/>
        <v>#NAME?</v>
      </c>
      <c r="Y70" t="e">
        <f ca="1"/>
        <v>#NAME?</v>
      </c>
      <c r="Z70" t="e">
        <f ca="1"/>
        <v>#NAME?</v>
      </c>
      <c r="AA70" t="e">
        <f ca="1"/>
        <v>#NAME?</v>
      </c>
      <c r="AB70" t="e">
        <f ca="1"/>
        <v>#NAME?</v>
      </c>
      <c r="AC70" t="e">
        <f ca="1"/>
        <v>#NAME?</v>
      </c>
    </row>
    <row r="71" spans="1:29" x14ac:dyDescent="0.35">
      <c r="A71" s="14" t="e">
        <f ca="1"/>
        <v>#NAME?</v>
      </c>
      <c r="B71" s="14" t="e">
        <f ca="1"/>
        <v>#NAME?</v>
      </c>
      <c r="C71" s="14" t="e">
        <f ca="1"/>
        <v>#NAME?</v>
      </c>
      <c r="D71" s="14" t="e">
        <f ca="1"/>
        <v>#NAME?</v>
      </c>
      <c r="E71" s="14" t="e">
        <f ca="1"/>
        <v>#NAME?</v>
      </c>
      <c r="F71" s="14" t="e">
        <f ca="1"/>
        <v>#NAME?</v>
      </c>
      <c r="G71" s="14" t="e">
        <f ca="1"/>
        <v>#NAME?</v>
      </c>
      <c r="H71" s="14" t="e">
        <f ca="1"/>
        <v>#NAME?</v>
      </c>
      <c r="I71" s="14" t="e">
        <f ca="1"/>
        <v>#NAME?</v>
      </c>
      <c r="J71" s="14" t="e">
        <f ca="1"/>
        <v>#NAME?</v>
      </c>
      <c r="K71" s="14" t="e">
        <f ca="1"/>
        <v>#NAME?</v>
      </c>
      <c r="L71" s="14" t="e">
        <f ca="1"/>
        <v>#NAME?</v>
      </c>
      <c r="M71" s="14" t="e">
        <f ca="1"/>
        <v>#NAME?</v>
      </c>
      <c r="N71" s="14" t="e">
        <f ca="1"/>
        <v>#NAME?</v>
      </c>
      <c r="P71" t="e">
        <f ca="1"/>
        <v>#NAME?</v>
      </c>
      <c r="Q71" t="e">
        <f ca="1"/>
        <v>#NAME?</v>
      </c>
      <c r="R71" t="e">
        <f ca="1"/>
        <v>#NAME?</v>
      </c>
      <c r="S71" t="e">
        <f ca="1"/>
        <v>#NAME?</v>
      </c>
      <c r="T71" t="e">
        <f ca="1"/>
        <v>#NAME?</v>
      </c>
      <c r="U71" t="e">
        <f ca="1"/>
        <v>#NAME?</v>
      </c>
      <c r="V71" t="e">
        <f ca="1"/>
        <v>#NAME?</v>
      </c>
      <c r="W71" t="e">
        <f ca="1"/>
        <v>#NAME?</v>
      </c>
      <c r="X71" t="e">
        <f ca="1"/>
        <v>#NAME?</v>
      </c>
      <c r="Y71" t="e">
        <f ca="1"/>
        <v>#NAME?</v>
      </c>
      <c r="Z71" t="e">
        <f ca="1"/>
        <v>#NAME?</v>
      </c>
      <c r="AA71" t="e">
        <f ca="1"/>
        <v>#NAME?</v>
      </c>
      <c r="AB71" t="e">
        <f ca="1"/>
        <v>#NAME?</v>
      </c>
      <c r="AC71" t="e">
        <f ca="1"/>
        <v>#NAME?</v>
      </c>
    </row>
    <row r="72" spans="1:29" x14ac:dyDescent="0.35">
      <c r="A72" s="14" t="e">
        <f ca="1"/>
        <v>#NAME?</v>
      </c>
      <c r="B72" s="14" t="e">
        <f ca="1"/>
        <v>#NAME?</v>
      </c>
      <c r="C72" s="14" t="e">
        <f ca="1"/>
        <v>#NAME?</v>
      </c>
      <c r="D72" s="14" t="e">
        <f ca="1"/>
        <v>#NAME?</v>
      </c>
      <c r="E72" s="14" t="e">
        <f ca="1"/>
        <v>#NAME?</v>
      </c>
      <c r="F72" s="14" t="e">
        <f ca="1"/>
        <v>#NAME?</v>
      </c>
      <c r="G72" s="14" t="e">
        <f ca="1"/>
        <v>#NAME?</v>
      </c>
      <c r="H72" s="14" t="e">
        <f ca="1"/>
        <v>#NAME?</v>
      </c>
      <c r="I72" s="14" t="e">
        <f ca="1"/>
        <v>#NAME?</v>
      </c>
      <c r="J72" s="14" t="e">
        <f ca="1"/>
        <v>#NAME?</v>
      </c>
      <c r="K72" s="14" t="e">
        <f ca="1"/>
        <v>#NAME?</v>
      </c>
      <c r="L72" s="14" t="e">
        <f ca="1"/>
        <v>#NAME?</v>
      </c>
      <c r="M72" s="14" t="e">
        <f ca="1"/>
        <v>#NAME?</v>
      </c>
      <c r="N72" s="14" t="e">
        <f ca="1"/>
        <v>#NAME?</v>
      </c>
      <c r="P72" t="e">
        <f ca="1"/>
        <v>#NAME?</v>
      </c>
      <c r="Q72" t="e">
        <f ca="1"/>
        <v>#NAME?</v>
      </c>
      <c r="R72" t="e">
        <f ca="1"/>
        <v>#NAME?</v>
      </c>
      <c r="S72" t="e">
        <f ca="1"/>
        <v>#NAME?</v>
      </c>
      <c r="T72" t="e">
        <f ca="1"/>
        <v>#NAME?</v>
      </c>
      <c r="U72" t="e">
        <f ca="1"/>
        <v>#NAME?</v>
      </c>
      <c r="V72" t="e">
        <f ca="1"/>
        <v>#NAME?</v>
      </c>
      <c r="W72" t="e">
        <f ca="1"/>
        <v>#NAME?</v>
      </c>
      <c r="X72" t="e">
        <f ca="1"/>
        <v>#NAME?</v>
      </c>
      <c r="Y72" t="e">
        <f ca="1"/>
        <v>#NAME?</v>
      </c>
      <c r="Z72" t="e">
        <f ca="1"/>
        <v>#NAME?</v>
      </c>
      <c r="AA72" t="e">
        <f ca="1"/>
        <v>#NAME?</v>
      </c>
      <c r="AB72" t="e">
        <f ca="1"/>
        <v>#NAME?</v>
      </c>
      <c r="AC72" t="e">
        <f ca="1"/>
        <v>#NAME?</v>
      </c>
    </row>
    <row r="73" spans="1:29" x14ac:dyDescent="0.35">
      <c r="A73" s="14" t="e">
        <f ca="1"/>
        <v>#NAME?</v>
      </c>
      <c r="B73" s="14" t="e">
        <f ca="1"/>
        <v>#NAME?</v>
      </c>
      <c r="C73" s="14" t="e">
        <f ca="1"/>
        <v>#NAME?</v>
      </c>
      <c r="D73" s="14" t="e">
        <f ca="1"/>
        <v>#NAME?</v>
      </c>
      <c r="E73" s="14" t="e">
        <f ca="1"/>
        <v>#NAME?</v>
      </c>
      <c r="F73" s="14" t="e">
        <f ca="1"/>
        <v>#NAME?</v>
      </c>
      <c r="G73" s="14" t="e">
        <f ca="1"/>
        <v>#NAME?</v>
      </c>
      <c r="H73" s="14" t="e">
        <f ca="1"/>
        <v>#NAME?</v>
      </c>
      <c r="I73" s="14" t="e">
        <f ca="1"/>
        <v>#NAME?</v>
      </c>
      <c r="J73" s="14" t="e">
        <f ca="1"/>
        <v>#NAME?</v>
      </c>
      <c r="K73" s="14" t="e">
        <f ca="1"/>
        <v>#NAME?</v>
      </c>
      <c r="L73" s="14" t="e">
        <f ca="1"/>
        <v>#NAME?</v>
      </c>
      <c r="M73" s="14" t="e">
        <f ca="1"/>
        <v>#NAME?</v>
      </c>
      <c r="N73" s="14" t="e">
        <f ca="1"/>
        <v>#NAME?</v>
      </c>
      <c r="P73" t="e">
        <f ca="1"/>
        <v>#NAME?</v>
      </c>
      <c r="Q73" t="e">
        <f ca="1"/>
        <v>#NAME?</v>
      </c>
      <c r="R73" t="e">
        <f ca="1"/>
        <v>#NAME?</v>
      </c>
      <c r="S73" t="e">
        <f ca="1"/>
        <v>#NAME?</v>
      </c>
      <c r="T73" t="e">
        <f ca="1"/>
        <v>#NAME?</v>
      </c>
      <c r="U73" t="e">
        <f ca="1"/>
        <v>#NAME?</v>
      </c>
      <c r="V73" t="e">
        <f ca="1"/>
        <v>#NAME?</v>
      </c>
      <c r="W73" t="e">
        <f ca="1"/>
        <v>#NAME?</v>
      </c>
      <c r="X73" t="e">
        <f ca="1"/>
        <v>#NAME?</v>
      </c>
      <c r="Y73" t="e">
        <f ca="1"/>
        <v>#NAME?</v>
      </c>
      <c r="Z73" t="e">
        <f ca="1"/>
        <v>#NAME?</v>
      </c>
      <c r="AA73" t="e">
        <f ca="1"/>
        <v>#NAME?</v>
      </c>
      <c r="AB73" t="e">
        <f ca="1"/>
        <v>#NAME?</v>
      </c>
      <c r="AC73" t="e">
        <f ca="1"/>
        <v>#NAME?</v>
      </c>
    </row>
    <row r="74" spans="1:29" x14ac:dyDescent="0.35">
      <c r="A74" s="14" t="e">
        <f ca="1"/>
        <v>#NAME?</v>
      </c>
      <c r="B74" s="14" t="e">
        <f ca="1"/>
        <v>#NAME?</v>
      </c>
      <c r="C74" s="14" t="e">
        <f ca="1"/>
        <v>#NAME?</v>
      </c>
      <c r="D74" s="14" t="e">
        <f ca="1"/>
        <v>#NAME?</v>
      </c>
      <c r="E74" s="14" t="e">
        <f ca="1"/>
        <v>#NAME?</v>
      </c>
      <c r="F74" s="14" t="e">
        <f ca="1"/>
        <v>#NAME?</v>
      </c>
      <c r="G74" s="14" t="e">
        <f ca="1"/>
        <v>#NAME?</v>
      </c>
      <c r="H74" s="14" t="e">
        <f ca="1"/>
        <v>#NAME?</v>
      </c>
      <c r="I74" s="14" t="e">
        <f ca="1"/>
        <v>#NAME?</v>
      </c>
      <c r="J74" s="14" t="e">
        <f ca="1"/>
        <v>#NAME?</v>
      </c>
      <c r="K74" s="14" t="e">
        <f ca="1"/>
        <v>#NAME?</v>
      </c>
      <c r="L74" s="14" t="e">
        <f ca="1"/>
        <v>#NAME?</v>
      </c>
      <c r="M74" s="14" t="e">
        <f ca="1"/>
        <v>#NAME?</v>
      </c>
      <c r="N74" s="14" t="e">
        <f ca="1"/>
        <v>#NAME?</v>
      </c>
      <c r="P74" t="e">
        <f ca="1"/>
        <v>#NAME?</v>
      </c>
      <c r="Q74" t="e">
        <f ca="1"/>
        <v>#NAME?</v>
      </c>
      <c r="R74" t="e">
        <f ca="1"/>
        <v>#NAME?</v>
      </c>
      <c r="S74" t="e">
        <f ca="1"/>
        <v>#NAME?</v>
      </c>
      <c r="T74" t="e">
        <f ca="1"/>
        <v>#NAME?</v>
      </c>
      <c r="U74" t="e">
        <f ca="1"/>
        <v>#NAME?</v>
      </c>
      <c r="V74" t="e">
        <f ca="1"/>
        <v>#NAME?</v>
      </c>
      <c r="W74" t="e">
        <f ca="1"/>
        <v>#NAME?</v>
      </c>
      <c r="X74" t="e">
        <f ca="1"/>
        <v>#NAME?</v>
      </c>
      <c r="Y74" t="e">
        <f ca="1"/>
        <v>#NAME?</v>
      </c>
      <c r="Z74" t="e">
        <f ca="1"/>
        <v>#NAME?</v>
      </c>
      <c r="AA74" t="e">
        <f ca="1"/>
        <v>#NAME?</v>
      </c>
      <c r="AB74" t="e">
        <f ca="1"/>
        <v>#NAME?</v>
      </c>
      <c r="AC74" t="e">
        <f ca="1"/>
        <v>#NAME?</v>
      </c>
    </row>
    <row r="75" spans="1:29" x14ac:dyDescent="0.35">
      <c r="A75" s="14" t="e">
        <f ca="1"/>
        <v>#NAME?</v>
      </c>
      <c r="B75" s="14" t="e">
        <f ca="1"/>
        <v>#NAME?</v>
      </c>
      <c r="C75" s="14" t="e">
        <f ca="1"/>
        <v>#NAME?</v>
      </c>
      <c r="D75" s="14" t="e">
        <f ca="1"/>
        <v>#NAME?</v>
      </c>
      <c r="E75" s="14" t="e">
        <f ca="1"/>
        <v>#NAME?</v>
      </c>
      <c r="F75" s="14" t="e">
        <f ca="1"/>
        <v>#NAME?</v>
      </c>
      <c r="G75" s="14" t="e">
        <f ca="1"/>
        <v>#NAME?</v>
      </c>
      <c r="H75" s="14" t="e">
        <f ca="1"/>
        <v>#NAME?</v>
      </c>
      <c r="I75" s="14" t="e">
        <f ca="1"/>
        <v>#NAME?</v>
      </c>
      <c r="J75" s="14" t="e">
        <f ca="1"/>
        <v>#NAME?</v>
      </c>
      <c r="K75" s="14" t="e">
        <f ca="1"/>
        <v>#NAME?</v>
      </c>
      <c r="L75" s="14" t="e">
        <f ca="1"/>
        <v>#NAME?</v>
      </c>
      <c r="M75" s="14" t="e">
        <f ca="1"/>
        <v>#NAME?</v>
      </c>
      <c r="N75" s="14" t="e">
        <f ca="1"/>
        <v>#NAME?</v>
      </c>
      <c r="P75" t="e">
        <f ca="1"/>
        <v>#NAME?</v>
      </c>
      <c r="Q75" t="e">
        <f ca="1"/>
        <v>#NAME?</v>
      </c>
      <c r="R75" t="e">
        <f ca="1"/>
        <v>#NAME?</v>
      </c>
      <c r="S75" t="e">
        <f ca="1"/>
        <v>#NAME?</v>
      </c>
      <c r="T75" t="e">
        <f ca="1"/>
        <v>#NAME?</v>
      </c>
      <c r="U75" t="e">
        <f ca="1"/>
        <v>#NAME?</v>
      </c>
      <c r="V75" t="e">
        <f ca="1"/>
        <v>#NAME?</v>
      </c>
      <c r="W75" t="e">
        <f ca="1"/>
        <v>#NAME?</v>
      </c>
      <c r="X75" t="e">
        <f ca="1"/>
        <v>#NAME?</v>
      </c>
      <c r="Y75" t="e">
        <f ca="1"/>
        <v>#NAME?</v>
      </c>
      <c r="Z75" t="e">
        <f ca="1"/>
        <v>#NAME?</v>
      </c>
      <c r="AA75" t="e">
        <f ca="1"/>
        <v>#NAME?</v>
      </c>
      <c r="AB75" t="e">
        <f ca="1"/>
        <v>#NAME?</v>
      </c>
      <c r="AC75" t="e">
        <f ca="1"/>
        <v>#NAME?</v>
      </c>
    </row>
    <row r="76" spans="1:29" x14ac:dyDescent="0.35">
      <c r="A76" s="14" t="e">
        <f ca="1"/>
        <v>#NAME?</v>
      </c>
      <c r="B76" s="14" t="e">
        <f ca="1"/>
        <v>#NAME?</v>
      </c>
      <c r="C76" s="14" t="e">
        <f ca="1"/>
        <v>#NAME?</v>
      </c>
      <c r="D76" s="14" t="e">
        <f ca="1"/>
        <v>#NAME?</v>
      </c>
      <c r="E76" s="14" t="e">
        <f ca="1"/>
        <v>#NAME?</v>
      </c>
      <c r="F76" s="14" t="e">
        <f ca="1"/>
        <v>#NAME?</v>
      </c>
      <c r="G76" s="14" t="e">
        <f ca="1"/>
        <v>#NAME?</v>
      </c>
      <c r="H76" s="14" t="e">
        <f ca="1"/>
        <v>#NAME?</v>
      </c>
      <c r="I76" s="14" t="e">
        <f ca="1"/>
        <v>#NAME?</v>
      </c>
      <c r="J76" s="14" t="e">
        <f ca="1"/>
        <v>#NAME?</v>
      </c>
      <c r="K76" s="14" t="e">
        <f ca="1"/>
        <v>#NAME?</v>
      </c>
      <c r="L76" s="14" t="e">
        <f ca="1"/>
        <v>#NAME?</v>
      </c>
      <c r="M76" s="14" t="e">
        <f ca="1"/>
        <v>#NAME?</v>
      </c>
      <c r="N76" s="14" t="e">
        <f ca="1"/>
        <v>#NAME?</v>
      </c>
      <c r="P76" t="e">
        <f ca="1"/>
        <v>#NAME?</v>
      </c>
      <c r="Q76" t="e">
        <f ca="1"/>
        <v>#NAME?</v>
      </c>
      <c r="R76" t="e">
        <f ca="1"/>
        <v>#NAME?</v>
      </c>
      <c r="S76" t="e">
        <f ca="1"/>
        <v>#NAME?</v>
      </c>
      <c r="T76" t="e">
        <f ca="1"/>
        <v>#NAME?</v>
      </c>
      <c r="U76" t="e">
        <f ca="1"/>
        <v>#NAME?</v>
      </c>
      <c r="V76" t="e">
        <f ca="1"/>
        <v>#NAME?</v>
      </c>
      <c r="W76" t="e">
        <f ca="1"/>
        <v>#NAME?</v>
      </c>
      <c r="X76" t="e">
        <f ca="1"/>
        <v>#NAME?</v>
      </c>
      <c r="Y76" t="e">
        <f ca="1"/>
        <v>#NAME?</v>
      </c>
      <c r="Z76" t="e">
        <f ca="1"/>
        <v>#NAME?</v>
      </c>
      <c r="AA76" t="e">
        <f ca="1"/>
        <v>#NAME?</v>
      </c>
      <c r="AB76" t="e">
        <f ca="1"/>
        <v>#NAME?</v>
      </c>
      <c r="AC76" t="e">
        <f ca="1"/>
        <v>#NAME?</v>
      </c>
    </row>
    <row r="77" spans="1:29" x14ac:dyDescent="0.35">
      <c r="A77" s="14" t="e">
        <f ca="1"/>
        <v>#NAME?</v>
      </c>
      <c r="B77" s="14" t="e">
        <f ca="1"/>
        <v>#NAME?</v>
      </c>
      <c r="C77" s="14" t="e">
        <f ca="1"/>
        <v>#NAME?</v>
      </c>
      <c r="D77" s="14" t="e">
        <f ca="1"/>
        <v>#NAME?</v>
      </c>
      <c r="E77" s="14" t="e">
        <f ca="1"/>
        <v>#NAME?</v>
      </c>
      <c r="F77" s="14" t="e">
        <f ca="1"/>
        <v>#NAME?</v>
      </c>
      <c r="G77" s="14" t="e">
        <f ca="1"/>
        <v>#NAME?</v>
      </c>
      <c r="H77" s="14" t="e">
        <f ca="1"/>
        <v>#NAME?</v>
      </c>
      <c r="I77" s="14" t="e">
        <f ca="1"/>
        <v>#NAME?</v>
      </c>
      <c r="J77" s="14" t="e">
        <f ca="1"/>
        <v>#NAME?</v>
      </c>
      <c r="K77" s="14" t="e">
        <f ca="1"/>
        <v>#NAME?</v>
      </c>
      <c r="L77" s="14" t="e">
        <f ca="1"/>
        <v>#NAME?</v>
      </c>
      <c r="M77" s="14" t="e">
        <f ca="1"/>
        <v>#NAME?</v>
      </c>
      <c r="N77" s="14" t="e">
        <f ca="1"/>
        <v>#NAME?</v>
      </c>
      <c r="P77" t="e">
        <f ca="1"/>
        <v>#NAME?</v>
      </c>
      <c r="Q77" t="e">
        <f ca="1"/>
        <v>#NAME?</v>
      </c>
      <c r="R77" t="e">
        <f ca="1"/>
        <v>#NAME?</v>
      </c>
      <c r="S77" t="e">
        <f ca="1"/>
        <v>#NAME?</v>
      </c>
      <c r="T77" t="e">
        <f ca="1"/>
        <v>#NAME?</v>
      </c>
      <c r="U77" t="e">
        <f ca="1"/>
        <v>#NAME?</v>
      </c>
      <c r="V77" t="e">
        <f ca="1"/>
        <v>#NAME?</v>
      </c>
      <c r="W77" t="e">
        <f ca="1"/>
        <v>#NAME?</v>
      </c>
      <c r="X77" t="e">
        <f ca="1"/>
        <v>#NAME?</v>
      </c>
      <c r="Y77" t="e">
        <f ca="1"/>
        <v>#NAME?</v>
      </c>
      <c r="Z77" t="e">
        <f ca="1"/>
        <v>#NAME?</v>
      </c>
      <c r="AA77" t="e">
        <f ca="1"/>
        <v>#NAME?</v>
      </c>
      <c r="AB77" t="e">
        <f ca="1"/>
        <v>#NAME?</v>
      </c>
      <c r="AC77" t="e">
        <f ca="1"/>
        <v>#NAME?</v>
      </c>
    </row>
    <row r="78" spans="1:29" x14ac:dyDescent="0.35">
      <c r="A78" s="14" t="e">
        <f ca="1"/>
        <v>#NAME?</v>
      </c>
      <c r="B78" s="14" t="e">
        <f ca="1"/>
        <v>#NAME?</v>
      </c>
      <c r="C78" s="14" t="e">
        <f ca="1"/>
        <v>#NAME?</v>
      </c>
      <c r="D78" s="14" t="e">
        <f ca="1"/>
        <v>#NAME?</v>
      </c>
      <c r="E78" s="14" t="e">
        <f ca="1"/>
        <v>#NAME?</v>
      </c>
      <c r="F78" s="14" t="e">
        <f ca="1"/>
        <v>#NAME?</v>
      </c>
      <c r="G78" s="14" t="e">
        <f ca="1"/>
        <v>#NAME?</v>
      </c>
      <c r="H78" s="14" t="e">
        <f ca="1"/>
        <v>#NAME?</v>
      </c>
      <c r="I78" s="14" t="e">
        <f ca="1"/>
        <v>#NAME?</v>
      </c>
      <c r="J78" s="14" t="e">
        <f ca="1"/>
        <v>#NAME?</v>
      </c>
      <c r="K78" s="14" t="e">
        <f ca="1"/>
        <v>#NAME?</v>
      </c>
      <c r="L78" s="14" t="e">
        <f ca="1"/>
        <v>#NAME?</v>
      </c>
      <c r="M78" s="14" t="e">
        <f ca="1"/>
        <v>#NAME?</v>
      </c>
      <c r="N78" s="14" t="e">
        <f ca="1"/>
        <v>#NAME?</v>
      </c>
      <c r="P78" t="e">
        <f ca="1"/>
        <v>#NAME?</v>
      </c>
      <c r="Q78" t="e">
        <f ca="1"/>
        <v>#NAME?</v>
      </c>
      <c r="R78" t="e">
        <f ca="1"/>
        <v>#NAME?</v>
      </c>
      <c r="S78" t="e">
        <f ca="1"/>
        <v>#NAME?</v>
      </c>
      <c r="T78" t="e">
        <f ca="1"/>
        <v>#NAME?</v>
      </c>
      <c r="U78" t="e">
        <f ca="1"/>
        <v>#NAME?</v>
      </c>
      <c r="V78" t="e">
        <f ca="1"/>
        <v>#NAME?</v>
      </c>
      <c r="W78" t="e">
        <f ca="1"/>
        <v>#NAME?</v>
      </c>
      <c r="X78" t="e">
        <f ca="1"/>
        <v>#NAME?</v>
      </c>
      <c r="Y78" t="e">
        <f ca="1"/>
        <v>#NAME?</v>
      </c>
      <c r="Z78" t="e">
        <f ca="1"/>
        <v>#NAME?</v>
      </c>
      <c r="AA78" t="e">
        <f ca="1"/>
        <v>#NAME?</v>
      </c>
      <c r="AB78" t="e">
        <f ca="1"/>
        <v>#NAME?</v>
      </c>
      <c r="AC78" t="e">
        <f ca="1"/>
        <v>#NAME?</v>
      </c>
    </row>
    <row r="79" spans="1:29" x14ac:dyDescent="0.35">
      <c r="A79" s="14" t="e">
        <f ca="1"/>
        <v>#NAME?</v>
      </c>
      <c r="B79" s="14" t="e">
        <f ca="1"/>
        <v>#NAME?</v>
      </c>
      <c r="C79" s="14" t="e">
        <f ca="1"/>
        <v>#NAME?</v>
      </c>
      <c r="D79" s="14" t="e">
        <f ca="1"/>
        <v>#NAME?</v>
      </c>
      <c r="E79" s="14" t="e">
        <f ca="1"/>
        <v>#NAME?</v>
      </c>
      <c r="F79" s="14" t="e">
        <f ca="1"/>
        <v>#NAME?</v>
      </c>
      <c r="G79" s="14" t="e">
        <f ca="1"/>
        <v>#NAME?</v>
      </c>
      <c r="H79" s="14" t="e">
        <f ca="1"/>
        <v>#NAME?</v>
      </c>
      <c r="I79" s="14" t="e">
        <f ca="1"/>
        <v>#NAME?</v>
      </c>
      <c r="J79" s="14" t="e">
        <f ca="1"/>
        <v>#NAME?</v>
      </c>
      <c r="K79" s="14" t="e">
        <f ca="1"/>
        <v>#NAME?</v>
      </c>
      <c r="L79" s="14" t="e">
        <f ca="1"/>
        <v>#NAME?</v>
      </c>
      <c r="M79" s="14" t="e">
        <f ca="1"/>
        <v>#NAME?</v>
      </c>
      <c r="N79" s="14" t="e">
        <f ca="1"/>
        <v>#NAME?</v>
      </c>
      <c r="P79" t="e">
        <f ca="1"/>
        <v>#NAME?</v>
      </c>
      <c r="Q79" t="e">
        <f ca="1"/>
        <v>#NAME?</v>
      </c>
      <c r="R79" t="e">
        <f ca="1"/>
        <v>#NAME?</v>
      </c>
      <c r="S79" t="e">
        <f ca="1"/>
        <v>#NAME?</v>
      </c>
      <c r="T79" t="e">
        <f ca="1"/>
        <v>#NAME?</v>
      </c>
      <c r="U79" t="e">
        <f ca="1"/>
        <v>#NAME?</v>
      </c>
      <c r="V79" t="e">
        <f ca="1"/>
        <v>#NAME?</v>
      </c>
      <c r="W79" t="e">
        <f ca="1"/>
        <v>#NAME?</v>
      </c>
      <c r="X79" t="e">
        <f ca="1"/>
        <v>#NAME?</v>
      </c>
      <c r="Y79" t="e">
        <f ca="1"/>
        <v>#NAME?</v>
      </c>
      <c r="Z79" t="e">
        <f ca="1"/>
        <v>#NAME?</v>
      </c>
      <c r="AA79" t="e">
        <f ca="1"/>
        <v>#NAME?</v>
      </c>
      <c r="AB79" t="e">
        <f ca="1"/>
        <v>#NAME?</v>
      </c>
      <c r="AC79" t="e">
        <f ca="1"/>
        <v>#NAME?</v>
      </c>
    </row>
    <row r="80" spans="1:29" x14ac:dyDescent="0.35">
      <c r="A80" s="14" t="e">
        <f ca="1"/>
        <v>#NAME?</v>
      </c>
      <c r="B80" s="14" t="e">
        <f ca="1"/>
        <v>#NAME?</v>
      </c>
      <c r="C80" s="14" t="e">
        <f ca="1"/>
        <v>#NAME?</v>
      </c>
      <c r="D80" s="14" t="e">
        <f ca="1"/>
        <v>#NAME?</v>
      </c>
      <c r="E80" s="14" t="e">
        <f ca="1"/>
        <v>#NAME?</v>
      </c>
      <c r="F80" s="14" t="e">
        <f ca="1"/>
        <v>#NAME?</v>
      </c>
      <c r="G80" s="14" t="e">
        <f ca="1"/>
        <v>#NAME?</v>
      </c>
      <c r="H80" s="14" t="e">
        <f ca="1"/>
        <v>#NAME?</v>
      </c>
      <c r="I80" s="14" t="e">
        <f ca="1"/>
        <v>#NAME?</v>
      </c>
      <c r="J80" s="14" t="e">
        <f ca="1"/>
        <v>#NAME?</v>
      </c>
      <c r="K80" s="14" t="e">
        <f ca="1"/>
        <v>#NAME?</v>
      </c>
      <c r="L80" s="14" t="e">
        <f ca="1"/>
        <v>#NAME?</v>
      </c>
      <c r="M80" s="14" t="e">
        <f ca="1"/>
        <v>#NAME?</v>
      </c>
      <c r="N80" s="14" t="e">
        <f ca="1"/>
        <v>#NAME?</v>
      </c>
      <c r="P80" t="e">
        <f ca="1"/>
        <v>#NAME?</v>
      </c>
      <c r="Q80" t="e">
        <f ca="1"/>
        <v>#NAME?</v>
      </c>
      <c r="R80" t="e">
        <f ca="1"/>
        <v>#NAME?</v>
      </c>
      <c r="S80" t="e">
        <f ca="1"/>
        <v>#NAME?</v>
      </c>
      <c r="T80" t="e">
        <f ca="1"/>
        <v>#NAME?</v>
      </c>
      <c r="U80" t="e">
        <f ca="1"/>
        <v>#NAME?</v>
      </c>
      <c r="V80" t="e">
        <f ca="1"/>
        <v>#NAME?</v>
      </c>
      <c r="W80" t="e">
        <f ca="1"/>
        <v>#NAME?</v>
      </c>
      <c r="X80" t="e">
        <f ca="1"/>
        <v>#NAME?</v>
      </c>
      <c r="Y80" t="e">
        <f ca="1"/>
        <v>#NAME?</v>
      </c>
      <c r="Z80" t="e">
        <f ca="1"/>
        <v>#NAME?</v>
      </c>
      <c r="AA80" t="e">
        <f ca="1"/>
        <v>#NAME?</v>
      </c>
      <c r="AB80" t="e">
        <f ca="1"/>
        <v>#NAME?</v>
      </c>
      <c r="AC80" t="e">
        <f ca="1"/>
        <v>#NAME?</v>
      </c>
    </row>
    <row r="81" spans="1:29" x14ac:dyDescent="0.35">
      <c r="A81" s="14" t="e">
        <f ca="1"/>
        <v>#NAME?</v>
      </c>
      <c r="B81" s="14" t="e">
        <f ca="1"/>
        <v>#NAME?</v>
      </c>
      <c r="C81" s="14" t="e">
        <f ca="1"/>
        <v>#NAME?</v>
      </c>
      <c r="D81" s="14" t="e">
        <f ca="1"/>
        <v>#NAME?</v>
      </c>
      <c r="E81" s="14" t="e">
        <f ca="1"/>
        <v>#NAME?</v>
      </c>
      <c r="F81" s="14" t="e">
        <f ca="1"/>
        <v>#NAME?</v>
      </c>
      <c r="G81" s="14" t="e">
        <f ca="1"/>
        <v>#NAME?</v>
      </c>
      <c r="H81" s="14" t="e">
        <f ca="1"/>
        <v>#NAME?</v>
      </c>
      <c r="I81" s="14" t="e">
        <f ca="1"/>
        <v>#NAME?</v>
      </c>
      <c r="J81" s="14" t="e">
        <f ca="1"/>
        <v>#NAME?</v>
      </c>
      <c r="K81" s="14" t="e">
        <f ca="1"/>
        <v>#NAME?</v>
      </c>
      <c r="L81" s="14" t="e">
        <f ca="1"/>
        <v>#NAME?</v>
      </c>
      <c r="M81" s="14" t="e">
        <f ca="1"/>
        <v>#NAME?</v>
      </c>
      <c r="N81" s="14" t="e">
        <f ca="1"/>
        <v>#NAME?</v>
      </c>
      <c r="P81" t="e">
        <f ca="1"/>
        <v>#NAME?</v>
      </c>
      <c r="Q81" t="e">
        <f ca="1"/>
        <v>#NAME?</v>
      </c>
      <c r="R81" t="e">
        <f ca="1"/>
        <v>#NAME?</v>
      </c>
      <c r="S81" t="e">
        <f ca="1"/>
        <v>#NAME?</v>
      </c>
      <c r="T81" t="e">
        <f ca="1"/>
        <v>#NAME?</v>
      </c>
      <c r="U81" t="e">
        <f ca="1"/>
        <v>#NAME?</v>
      </c>
      <c r="V81" t="e">
        <f ca="1"/>
        <v>#NAME?</v>
      </c>
      <c r="W81" t="e">
        <f ca="1"/>
        <v>#NAME?</v>
      </c>
      <c r="X81" t="e">
        <f ca="1"/>
        <v>#NAME?</v>
      </c>
      <c r="Y81" t="e">
        <f ca="1"/>
        <v>#NAME?</v>
      </c>
      <c r="Z81" t="e">
        <f ca="1"/>
        <v>#NAME?</v>
      </c>
      <c r="AA81" t="e">
        <f ca="1"/>
        <v>#NAME?</v>
      </c>
      <c r="AB81" t="e">
        <f ca="1"/>
        <v>#NAME?</v>
      </c>
      <c r="AC81" t="e">
        <f ca="1"/>
        <v>#NAME?</v>
      </c>
    </row>
    <row r="82" spans="1:29" x14ac:dyDescent="0.35">
      <c r="A82" s="14" t="e">
        <f ca="1"/>
        <v>#NAME?</v>
      </c>
      <c r="B82" s="14" t="e">
        <f ca="1"/>
        <v>#NAME?</v>
      </c>
      <c r="C82" s="14" t="e">
        <f ca="1"/>
        <v>#NAME?</v>
      </c>
      <c r="D82" s="14" t="e">
        <f ca="1"/>
        <v>#NAME?</v>
      </c>
      <c r="E82" s="14" t="e">
        <f ca="1"/>
        <v>#NAME?</v>
      </c>
      <c r="F82" s="14" t="e">
        <f ca="1"/>
        <v>#NAME?</v>
      </c>
      <c r="G82" s="14" t="e">
        <f ca="1"/>
        <v>#NAME?</v>
      </c>
      <c r="H82" s="14" t="e">
        <f ca="1"/>
        <v>#NAME?</v>
      </c>
      <c r="I82" s="14" t="e">
        <f ca="1"/>
        <v>#NAME?</v>
      </c>
      <c r="J82" s="14" t="e">
        <f ca="1"/>
        <v>#NAME?</v>
      </c>
      <c r="K82" s="14" t="e">
        <f ca="1"/>
        <v>#NAME?</v>
      </c>
      <c r="L82" s="14" t="e">
        <f ca="1"/>
        <v>#NAME?</v>
      </c>
      <c r="M82" s="14" t="e">
        <f ca="1"/>
        <v>#NAME?</v>
      </c>
      <c r="N82" s="14" t="e">
        <f ca="1"/>
        <v>#NAME?</v>
      </c>
      <c r="P82" t="e">
        <f ca="1"/>
        <v>#NAME?</v>
      </c>
      <c r="Q82" t="e">
        <f ca="1"/>
        <v>#NAME?</v>
      </c>
      <c r="R82" t="e">
        <f ca="1"/>
        <v>#NAME?</v>
      </c>
      <c r="S82" t="e">
        <f ca="1"/>
        <v>#NAME?</v>
      </c>
      <c r="T82" t="e">
        <f ca="1"/>
        <v>#NAME?</v>
      </c>
      <c r="U82" t="e">
        <f ca="1"/>
        <v>#NAME?</v>
      </c>
      <c r="V82" t="e">
        <f ca="1"/>
        <v>#NAME?</v>
      </c>
      <c r="W82" t="e">
        <f ca="1"/>
        <v>#NAME?</v>
      </c>
      <c r="X82" t="e">
        <f ca="1"/>
        <v>#NAME?</v>
      </c>
      <c r="Y82" t="e">
        <f ca="1"/>
        <v>#NAME?</v>
      </c>
      <c r="Z82" t="e">
        <f ca="1"/>
        <v>#NAME?</v>
      </c>
      <c r="AA82" t="e">
        <f ca="1"/>
        <v>#NAME?</v>
      </c>
      <c r="AB82" t="e">
        <f ca="1"/>
        <v>#NAME?</v>
      </c>
      <c r="AC82" t="e">
        <f ca="1"/>
        <v>#NAME?</v>
      </c>
    </row>
    <row r="83" spans="1:29" x14ac:dyDescent="0.35">
      <c r="A83" s="14" t="e">
        <f ca="1"/>
        <v>#NAME?</v>
      </c>
      <c r="B83" s="14" t="e">
        <f ca="1"/>
        <v>#NAME?</v>
      </c>
      <c r="C83" s="14" t="e">
        <f ca="1"/>
        <v>#NAME?</v>
      </c>
      <c r="D83" s="14" t="e">
        <f ca="1"/>
        <v>#NAME?</v>
      </c>
      <c r="E83" s="14" t="e">
        <f ca="1"/>
        <v>#NAME?</v>
      </c>
      <c r="F83" s="14" t="e">
        <f ca="1"/>
        <v>#NAME?</v>
      </c>
      <c r="G83" s="14" t="e">
        <f ca="1"/>
        <v>#NAME?</v>
      </c>
      <c r="H83" s="14" t="e">
        <f ca="1"/>
        <v>#NAME?</v>
      </c>
      <c r="I83" s="14" t="e">
        <f ca="1"/>
        <v>#NAME?</v>
      </c>
      <c r="J83" s="14" t="e">
        <f ca="1"/>
        <v>#NAME?</v>
      </c>
      <c r="K83" s="14" t="e">
        <f ca="1"/>
        <v>#NAME?</v>
      </c>
      <c r="L83" s="14" t="e">
        <f ca="1"/>
        <v>#NAME?</v>
      </c>
      <c r="M83" s="14" t="e">
        <f ca="1"/>
        <v>#NAME?</v>
      </c>
      <c r="N83" s="14" t="e">
        <f ca="1"/>
        <v>#NAME?</v>
      </c>
      <c r="P83" t="e">
        <f ca="1"/>
        <v>#NAME?</v>
      </c>
      <c r="Q83" t="e">
        <f ca="1"/>
        <v>#NAME?</v>
      </c>
      <c r="R83" t="e">
        <f ca="1"/>
        <v>#NAME?</v>
      </c>
      <c r="S83" t="e">
        <f ca="1"/>
        <v>#NAME?</v>
      </c>
      <c r="T83" t="e">
        <f ca="1"/>
        <v>#NAME?</v>
      </c>
      <c r="U83" t="e">
        <f ca="1"/>
        <v>#NAME?</v>
      </c>
      <c r="V83" t="e">
        <f ca="1"/>
        <v>#NAME?</v>
      </c>
      <c r="W83" t="e">
        <f ca="1"/>
        <v>#NAME?</v>
      </c>
      <c r="X83" t="e">
        <f ca="1"/>
        <v>#NAME?</v>
      </c>
      <c r="Y83" t="e">
        <f ca="1"/>
        <v>#NAME?</v>
      </c>
      <c r="Z83" t="e">
        <f ca="1"/>
        <v>#NAME?</v>
      </c>
      <c r="AA83" t="e">
        <f ca="1"/>
        <v>#NAME?</v>
      </c>
      <c r="AB83" t="e">
        <f ca="1"/>
        <v>#NAME?</v>
      </c>
      <c r="AC83" t="e">
        <f ca="1"/>
        <v>#NAME?</v>
      </c>
    </row>
    <row r="84" spans="1:29" x14ac:dyDescent="0.35">
      <c r="A84" s="14" t="e">
        <f ca="1"/>
        <v>#NAME?</v>
      </c>
      <c r="B84" s="14" t="e">
        <f ca="1"/>
        <v>#NAME?</v>
      </c>
      <c r="C84" s="14" t="e">
        <f ca="1"/>
        <v>#NAME?</v>
      </c>
      <c r="D84" s="14" t="e">
        <f ca="1"/>
        <v>#NAME?</v>
      </c>
      <c r="E84" s="14" t="e">
        <f ca="1"/>
        <v>#NAME?</v>
      </c>
      <c r="F84" s="14" t="e">
        <f ca="1"/>
        <v>#NAME?</v>
      </c>
      <c r="G84" s="14" t="e">
        <f ca="1"/>
        <v>#NAME?</v>
      </c>
      <c r="H84" s="14" t="e">
        <f ca="1"/>
        <v>#NAME?</v>
      </c>
      <c r="I84" s="14" t="e">
        <f ca="1"/>
        <v>#NAME?</v>
      </c>
      <c r="J84" s="14" t="e">
        <f ca="1"/>
        <v>#NAME?</v>
      </c>
      <c r="K84" s="14" t="e">
        <f ca="1"/>
        <v>#NAME?</v>
      </c>
      <c r="L84" s="14" t="e">
        <f ca="1"/>
        <v>#NAME?</v>
      </c>
      <c r="M84" s="14" t="e">
        <f ca="1"/>
        <v>#NAME?</v>
      </c>
      <c r="N84" s="14" t="e">
        <f ca="1"/>
        <v>#NAME?</v>
      </c>
      <c r="P84" t="e">
        <f ca="1"/>
        <v>#NAME?</v>
      </c>
      <c r="Q84" t="e">
        <f ca="1"/>
        <v>#NAME?</v>
      </c>
      <c r="R84" t="e">
        <f ca="1"/>
        <v>#NAME?</v>
      </c>
      <c r="S84" t="e">
        <f ca="1"/>
        <v>#NAME?</v>
      </c>
      <c r="T84" t="e">
        <f ca="1"/>
        <v>#NAME?</v>
      </c>
      <c r="U84" t="e">
        <f ca="1"/>
        <v>#NAME?</v>
      </c>
      <c r="V84" t="e">
        <f ca="1"/>
        <v>#NAME?</v>
      </c>
      <c r="W84" t="e">
        <f ca="1"/>
        <v>#NAME?</v>
      </c>
      <c r="X84" t="e">
        <f ca="1"/>
        <v>#NAME?</v>
      </c>
      <c r="Y84" t="e">
        <f ca="1"/>
        <v>#NAME?</v>
      </c>
      <c r="Z84" t="e">
        <f ca="1"/>
        <v>#NAME?</v>
      </c>
      <c r="AA84" t="e">
        <f ca="1"/>
        <v>#NAME?</v>
      </c>
      <c r="AB84" t="e">
        <f ca="1"/>
        <v>#NAME?</v>
      </c>
      <c r="AC84" t="e">
        <f ca="1"/>
        <v>#NAME?</v>
      </c>
    </row>
    <row r="85" spans="1:29" x14ac:dyDescent="0.35">
      <c r="A85" s="14" t="e">
        <f ca="1"/>
        <v>#NAME?</v>
      </c>
      <c r="B85" s="14" t="e">
        <f ca="1"/>
        <v>#NAME?</v>
      </c>
      <c r="C85" s="14" t="e">
        <f ca="1"/>
        <v>#NAME?</v>
      </c>
      <c r="D85" s="14" t="e">
        <f ca="1"/>
        <v>#NAME?</v>
      </c>
      <c r="E85" s="14" t="e">
        <f ca="1"/>
        <v>#NAME?</v>
      </c>
      <c r="F85" s="14" t="e">
        <f ca="1"/>
        <v>#NAME?</v>
      </c>
      <c r="G85" s="14" t="e">
        <f ca="1"/>
        <v>#NAME?</v>
      </c>
      <c r="H85" s="14" t="e">
        <f ca="1"/>
        <v>#NAME?</v>
      </c>
      <c r="I85" s="14" t="e">
        <f ca="1"/>
        <v>#NAME?</v>
      </c>
      <c r="J85" s="14" t="e">
        <f ca="1"/>
        <v>#NAME?</v>
      </c>
      <c r="K85" s="14" t="e">
        <f ca="1"/>
        <v>#NAME?</v>
      </c>
      <c r="L85" s="14" t="e">
        <f ca="1"/>
        <v>#NAME?</v>
      </c>
      <c r="M85" s="14" t="e">
        <f ca="1"/>
        <v>#NAME?</v>
      </c>
      <c r="N85" s="14" t="e">
        <f ca="1"/>
        <v>#NAME?</v>
      </c>
      <c r="P85" t="e">
        <f ca="1"/>
        <v>#NAME?</v>
      </c>
      <c r="Q85" t="e">
        <f ca="1"/>
        <v>#NAME?</v>
      </c>
      <c r="R85" t="e">
        <f ca="1"/>
        <v>#NAME?</v>
      </c>
      <c r="S85" t="e">
        <f ca="1"/>
        <v>#NAME?</v>
      </c>
      <c r="T85" t="e">
        <f ca="1"/>
        <v>#NAME?</v>
      </c>
      <c r="U85" t="e">
        <f ca="1"/>
        <v>#NAME?</v>
      </c>
      <c r="V85" t="e">
        <f ca="1"/>
        <v>#NAME?</v>
      </c>
      <c r="W85" t="e">
        <f ca="1"/>
        <v>#NAME?</v>
      </c>
      <c r="X85" t="e">
        <f ca="1"/>
        <v>#NAME?</v>
      </c>
      <c r="Y85" t="e">
        <f ca="1"/>
        <v>#NAME?</v>
      </c>
      <c r="Z85" t="e">
        <f ca="1"/>
        <v>#NAME?</v>
      </c>
      <c r="AA85" t="e">
        <f ca="1"/>
        <v>#NAME?</v>
      </c>
      <c r="AB85" t="e">
        <f ca="1"/>
        <v>#NAME?</v>
      </c>
      <c r="AC85" t="e">
        <f ca="1"/>
        <v>#NAME?</v>
      </c>
    </row>
    <row r="86" spans="1:29" x14ac:dyDescent="0.35">
      <c r="A86" s="14" t="e">
        <f ca="1"/>
        <v>#NAME?</v>
      </c>
      <c r="B86" s="14" t="e">
        <f ca="1"/>
        <v>#NAME?</v>
      </c>
      <c r="C86" s="14" t="e">
        <f ca="1"/>
        <v>#NAME?</v>
      </c>
      <c r="D86" s="14" t="e">
        <f ca="1"/>
        <v>#NAME?</v>
      </c>
      <c r="E86" s="14" t="e">
        <f ca="1"/>
        <v>#NAME?</v>
      </c>
      <c r="F86" s="14" t="e">
        <f ca="1"/>
        <v>#NAME?</v>
      </c>
      <c r="G86" s="14" t="e">
        <f ca="1"/>
        <v>#NAME?</v>
      </c>
      <c r="H86" s="14" t="e">
        <f ca="1"/>
        <v>#NAME?</v>
      </c>
      <c r="I86" s="14" t="e">
        <f ca="1"/>
        <v>#NAME?</v>
      </c>
      <c r="J86" s="14" t="e">
        <f ca="1"/>
        <v>#NAME?</v>
      </c>
      <c r="K86" s="14" t="e">
        <f ca="1"/>
        <v>#NAME?</v>
      </c>
      <c r="L86" s="14" t="e">
        <f ca="1"/>
        <v>#NAME?</v>
      </c>
      <c r="M86" s="14" t="e">
        <f ca="1"/>
        <v>#NAME?</v>
      </c>
      <c r="N86" s="14" t="e">
        <f ca="1"/>
        <v>#NAME?</v>
      </c>
      <c r="P86" t="e">
        <f ca="1"/>
        <v>#NAME?</v>
      </c>
      <c r="Q86" t="e">
        <f ca="1"/>
        <v>#NAME?</v>
      </c>
      <c r="R86" t="e">
        <f ca="1"/>
        <v>#NAME?</v>
      </c>
      <c r="S86" t="e">
        <f ca="1"/>
        <v>#NAME?</v>
      </c>
      <c r="T86" t="e">
        <f ca="1"/>
        <v>#NAME?</v>
      </c>
      <c r="U86" t="e">
        <f ca="1"/>
        <v>#NAME?</v>
      </c>
      <c r="V86" t="e">
        <f ca="1"/>
        <v>#NAME?</v>
      </c>
      <c r="W86" t="e">
        <f ca="1"/>
        <v>#NAME?</v>
      </c>
      <c r="X86" t="e">
        <f ca="1"/>
        <v>#NAME?</v>
      </c>
      <c r="Y86" t="e">
        <f ca="1"/>
        <v>#NAME?</v>
      </c>
      <c r="Z86" t="e">
        <f ca="1"/>
        <v>#NAME?</v>
      </c>
      <c r="AA86" t="e">
        <f ca="1"/>
        <v>#NAME?</v>
      </c>
      <c r="AB86" t="e">
        <f ca="1"/>
        <v>#NAME?</v>
      </c>
      <c r="AC86" t="e">
        <f ca="1"/>
        <v>#NAME?</v>
      </c>
    </row>
    <row r="87" spans="1:29" x14ac:dyDescent="0.35">
      <c r="A87" s="14" t="e">
        <f ca="1"/>
        <v>#NAME?</v>
      </c>
      <c r="B87" s="14" t="e">
        <f ca="1"/>
        <v>#NAME?</v>
      </c>
      <c r="C87" s="14" t="e">
        <f ca="1"/>
        <v>#NAME?</v>
      </c>
      <c r="D87" s="14" t="e">
        <f ca="1"/>
        <v>#NAME?</v>
      </c>
      <c r="E87" s="14" t="e">
        <f ca="1"/>
        <v>#NAME?</v>
      </c>
      <c r="F87" s="14" t="e">
        <f ca="1"/>
        <v>#NAME?</v>
      </c>
      <c r="G87" s="14" t="e">
        <f ca="1"/>
        <v>#NAME?</v>
      </c>
      <c r="H87" s="14" t="e">
        <f ca="1"/>
        <v>#NAME?</v>
      </c>
      <c r="I87" s="14" t="e">
        <f ca="1"/>
        <v>#NAME?</v>
      </c>
      <c r="J87" s="14" t="e">
        <f ca="1"/>
        <v>#NAME?</v>
      </c>
      <c r="K87" s="14" t="e">
        <f ca="1"/>
        <v>#NAME?</v>
      </c>
      <c r="L87" s="14" t="e">
        <f ca="1"/>
        <v>#NAME?</v>
      </c>
      <c r="M87" s="14" t="e">
        <f ca="1"/>
        <v>#NAME?</v>
      </c>
      <c r="N87" s="14" t="e">
        <f ca="1"/>
        <v>#NAME?</v>
      </c>
      <c r="P87" t="e">
        <f ca="1"/>
        <v>#NAME?</v>
      </c>
      <c r="Q87" t="e">
        <f ca="1"/>
        <v>#NAME?</v>
      </c>
      <c r="R87" t="e">
        <f ca="1"/>
        <v>#NAME?</v>
      </c>
      <c r="S87" t="e">
        <f ca="1"/>
        <v>#NAME?</v>
      </c>
      <c r="T87" t="e">
        <f ca="1"/>
        <v>#NAME?</v>
      </c>
      <c r="U87" t="e">
        <f ca="1"/>
        <v>#NAME?</v>
      </c>
      <c r="V87" t="e">
        <f ca="1"/>
        <v>#NAME?</v>
      </c>
      <c r="W87" t="e">
        <f ca="1"/>
        <v>#NAME?</v>
      </c>
      <c r="X87" t="e">
        <f ca="1"/>
        <v>#NAME?</v>
      </c>
      <c r="Y87" t="e">
        <f ca="1"/>
        <v>#NAME?</v>
      </c>
      <c r="Z87" t="e">
        <f ca="1"/>
        <v>#NAME?</v>
      </c>
      <c r="AA87" t="e">
        <f ca="1"/>
        <v>#NAME?</v>
      </c>
      <c r="AB87" t="e">
        <f ca="1"/>
        <v>#NAME?</v>
      </c>
      <c r="AC87" t="e">
        <f ca="1"/>
        <v>#NAME?</v>
      </c>
    </row>
    <row r="88" spans="1:29" x14ac:dyDescent="0.35">
      <c r="A88" s="14" t="e">
        <f ca="1"/>
        <v>#NAME?</v>
      </c>
      <c r="B88" s="14" t="e">
        <f ca="1"/>
        <v>#NAME?</v>
      </c>
      <c r="C88" s="14" t="e">
        <f ca="1"/>
        <v>#NAME?</v>
      </c>
      <c r="D88" s="14" t="e">
        <f ca="1"/>
        <v>#NAME?</v>
      </c>
      <c r="E88" s="14" t="e">
        <f ca="1"/>
        <v>#NAME?</v>
      </c>
      <c r="F88" s="14" t="e">
        <f ca="1"/>
        <v>#NAME?</v>
      </c>
      <c r="G88" s="14" t="e">
        <f ca="1"/>
        <v>#NAME?</v>
      </c>
      <c r="H88" s="14" t="e">
        <f ca="1"/>
        <v>#NAME?</v>
      </c>
      <c r="I88" s="14" t="e">
        <f ca="1"/>
        <v>#NAME?</v>
      </c>
      <c r="J88" s="14" t="e">
        <f ca="1"/>
        <v>#NAME?</v>
      </c>
      <c r="K88" s="14" t="e">
        <f ca="1"/>
        <v>#NAME?</v>
      </c>
      <c r="L88" s="14" t="e">
        <f ca="1"/>
        <v>#NAME?</v>
      </c>
      <c r="M88" s="14" t="e">
        <f ca="1"/>
        <v>#NAME?</v>
      </c>
      <c r="N88" s="14" t="e">
        <f ca="1"/>
        <v>#NAME?</v>
      </c>
      <c r="P88" t="e">
        <f ca="1"/>
        <v>#NAME?</v>
      </c>
      <c r="Q88" t="e">
        <f ca="1"/>
        <v>#NAME?</v>
      </c>
      <c r="R88" t="e">
        <f ca="1"/>
        <v>#NAME?</v>
      </c>
      <c r="S88" t="e">
        <f ca="1"/>
        <v>#NAME?</v>
      </c>
      <c r="T88" t="e">
        <f ca="1"/>
        <v>#NAME?</v>
      </c>
      <c r="U88" t="e">
        <f ca="1"/>
        <v>#NAME?</v>
      </c>
      <c r="V88" t="e">
        <f ca="1"/>
        <v>#NAME?</v>
      </c>
      <c r="W88" t="e">
        <f ca="1"/>
        <v>#NAME?</v>
      </c>
      <c r="X88" t="e">
        <f ca="1"/>
        <v>#NAME?</v>
      </c>
      <c r="Y88" t="e">
        <f ca="1"/>
        <v>#NAME?</v>
      </c>
      <c r="Z88" t="e">
        <f ca="1"/>
        <v>#NAME?</v>
      </c>
      <c r="AA88" t="e">
        <f ca="1"/>
        <v>#NAME?</v>
      </c>
      <c r="AB88" t="e">
        <f ca="1"/>
        <v>#NAME?</v>
      </c>
      <c r="AC88" t="e">
        <f ca="1"/>
        <v>#NAME?</v>
      </c>
    </row>
    <row r="89" spans="1:29" x14ac:dyDescent="0.35">
      <c r="A89" s="14" t="e">
        <f ca="1"/>
        <v>#NAME?</v>
      </c>
      <c r="B89" s="14" t="e">
        <f ca="1"/>
        <v>#NAME?</v>
      </c>
      <c r="C89" s="14" t="e">
        <f ca="1"/>
        <v>#NAME?</v>
      </c>
      <c r="D89" s="14" t="e">
        <f ca="1"/>
        <v>#NAME?</v>
      </c>
      <c r="E89" s="14" t="e">
        <f ca="1"/>
        <v>#NAME?</v>
      </c>
      <c r="F89" s="14" t="e">
        <f ca="1"/>
        <v>#NAME?</v>
      </c>
      <c r="G89" s="14" t="e">
        <f ca="1"/>
        <v>#NAME?</v>
      </c>
      <c r="H89" s="14" t="e">
        <f ca="1"/>
        <v>#NAME?</v>
      </c>
      <c r="I89" s="14" t="e">
        <f ca="1"/>
        <v>#NAME?</v>
      </c>
      <c r="J89" s="14" t="e">
        <f ca="1"/>
        <v>#NAME?</v>
      </c>
      <c r="K89" s="14" t="e">
        <f ca="1"/>
        <v>#NAME?</v>
      </c>
      <c r="L89" s="14" t="e">
        <f ca="1"/>
        <v>#NAME?</v>
      </c>
      <c r="M89" s="14" t="e">
        <f ca="1"/>
        <v>#NAME?</v>
      </c>
      <c r="N89" s="14" t="e">
        <f ca="1"/>
        <v>#NAME?</v>
      </c>
      <c r="P89" t="e">
        <f ca="1"/>
        <v>#NAME?</v>
      </c>
      <c r="Q89" t="e">
        <f ca="1"/>
        <v>#NAME?</v>
      </c>
      <c r="R89" t="e">
        <f ca="1"/>
        <v>#NAME?</v>
      </c>
      <c r="S89" t="e">
        <f ca="1"/>
        <v>#NAME?</v>
      </c>
      <c r="T89" t="e">
        <f ca="1"/>
        <v>#NAME?</v>
      </c>
      <c r="U89" t="e">
        <f ca="1"/>
        <v>#NAME?</v>
      </c>
      <c r="V89" t="e">
        <f ca="1"/>
        <v>#NAME?</v>
      </c>
      <c r="W89" t="e">
        <f ca="1"/>
        <v>#NAME?</v>
      </c>
      <c r="X89" t="e">
        <f ca="1"/>
        <v>#NAME?</v>
      </c>
      <c r="Y89" t="e">
        <f ca="1"/>
        <v>#NAME?</v>
      </c>
      <c r="Z89" t="e">
        <f ca="1"/>
        <v>#NAME?</v>
      </c>
      <c r="AA89" t="e">
        <f ca="1"/>
        <v>#NAME?</v>
      </c>
      <c r="AB89" t="e">
        <f ca="1"/>
        <v>#NAME?</v>
      </c>
      <c r="AC89" t="e">
        <f ca="1"/>
        <v>#NAME?</v>
      </c>
    </row>
    <row r="90" spans="1:29" x14ac:dyDescent="0.35">
      <c r="A90" s="14" t="e">
        <f ca="1"/>
        <v>#NAME?</v>
      </c>
      <c r="B90" s="14" t="e">
        <f ca="1"/>
        <v>#NAME?</v>
      </c>
      <c r="C90" s="14" t="e">
        <f ca="1"/>
        <v>#NAME?</v>
      </c>
      <c r="D90" s="14" t="e">
        <f ca="1"/>
        <v>#NAME?</v>
      </c>
      <c r="E90" s="14" t="e">
        <f ca="1"/>
        <v>#NAME?</v>
      </c>
      <c r="F90" s="14" t="e">
        <f ca="1"/>
        <v>#NAME?</v>
      </c>
      <c r="G90" s="14" t="e">
        <f ca="1"/>
        <v>#NAME?</v>
      </c>
      <c r="H90" s="14" t="e">
        <f ca="1"/>
        <v>#NAME?</v>
      </c>
      <c r="I90" s="14" t="e">
        <f ca="1"/>
        <v>#NAME?</v>
      </c>
      <c r="J90" s="14" t="e">
        <f ca="1"/>
        <v>#NAME?</v>
      </c>
      <c r="K90" s="14" t="e">
        <f ca="1"/>
        <v>#NAME?</v>
      </c>
      <c r="L90" s="14" t="e">
        <f ca="1"/>
        <v>#NAME?</v>
      </c>
      <c r="M90" s="14" t="e">
        <f ca="1"/>
        <v>#NAME?</v>
      </c>
      <c r="N90" s="14" t="e">
        <f ca="1"/>
        <v>#NAME?</v>
      </c>
      <c r="P90" t="e">
        <f ca="1"/>
        <v>#NAME?</v>
      </c>
      <c r="Q90" t="e">
        <f ca="1"/>
        <v>#NAME?</v>
      </c>
      <c r="R90" t="e">
        <f ca="1"/>
        <v>#NAME?</v>
      </c>
      <c r="S90" t="e">
        <f ca="1"/>
        <v>#NAME?</v>
      </c>
      <c r="T90" t="e">
        <f ca="1"/>
        <v>#NAME?</v>
      </c>
      <c r="U90" t="e">
        <f ca="1"/>
        <v>#NAME?</v>
      </c>
      <c r="V90" t="e">
        <f ca="1"/>
        <v>#NAME?</v>
      </c>
      <c r="W90" t="e">
        <f ca="1"/>
        <v>#NAME?</v>
      </c>
      <c r="X90" t="e">
        <f ca="1"/>
        <v>#NAME?</v>
      </c>
      <c r="Y90" t="e">
        <f ca="1"/>
        <v>#NAME?</v>
      </c>
      <c r="Z90" t="e">
        <f ca="1"/>
        <v>#NAME?</v>
      </c>
      <c r="AA90" t="e">
        <f ca="1"/>
        <v>#NAME?</v>
      </c>
      <c r="AB90" t="e">
        <f ca="1"/>
        <v>#NAME?</v>
      </c>
      <c r="AC90" t="e">
        <f ca="1"/>
        <v>#NAME?</v>
      </c>
    </row>
    <row r="91" spans="1:29" x14ac:dyDescent="0.35">
      <c r="A91" s="14" t="e">
        <f ca="1"/>
        <v>#NAME?</v>
      </c>
      <c r="B91" s="14" t="e">
        <f ca="1"/>
        <v>#NAME?</v>
      </c>
      <c r="C91" s="14" t="e">
        <f ca="1"/>
        <v>#NAME?</v>
      </c>
      <c r="D91" s="14" t="e">
        <f ca="1"/>
        <v>#NAME?</v>
      </c>
      <c r="E91" s="14" t="e">
        <f ca="1"/>
        <v>#NAME?</v>
      </c>
      <c r="F91" s="14" t="e">
        <f ca="1"/>
        <v>#NAME?</v>
      </c>
      <c r="G91" s="14" t="e">
        <f ca="1"/>
        <v>#NAME?</v>
      </c>
      <c r="H91" s="14" t="e">
        <f ca="1"/>
        <v>#NAME?</v>
      </c>
      <c r="I91" s="14" t="e">
        <f ca="1"/>
        <v>#NAME?</v>
      </c>
      <c r="J91" s="14" t="e">
        <f ca="1"/>
        <v>#NAME?</v>
      </c>
      <c r="K91" s="14" t="e">
        <f ca="1"/>
        <v>#NAME?</v>
      </c>
      <c r="L91" s="14" t="e">
        <f ca="1"/>
        <v>#NAME?</v>
      </c>
      <c r="M91" s="14" t="e">
        <f ca="1"/>
        <v>#NAME?</v>
      </c>
      <c r="N91" s="14" t="e">
        <f ca="1"/>
        <v>#NAME?</v>
      </c>
      <c r="P91" t="e">
        <f ca="1"/>
        <v>#NAME?</v>
      </c>
      <c r="Q91" t="e">
        <f ca="1"/>
        <v>#NAME?</v>
      </c>
      <c r="R91" t="e">
        <f ca="1"/>
        <v>#NAME?</v>
      </c>
      <c r="S91" t="e">
        <f ca="1"/>
        <v>#NAME?</v>
      </c>
      <c r="T91" t="e">
        <f ca="1"/>
        <v>#NAME?</v>
      </c>
      <c r="U91" t="e">
        <f ca="1"/>
        <v>#NAME?</v>
      </c>
      <c r="V91" t="e">
        <f ca="1"/>
        <v>#NAME?</v>
      </c>
      <c r="W91" t="e">
        <f ca="1"/>
        <v>#NAME?</v>
      </c>
      <c r="X91" t="e">
        <f ca="1"/>
        <v>#NAME?</v>
      </c>
      <c r="Y91" t="e">
        <f ca="1"/>
        <v>#NAME?</v>
      </c>
      <c r="Z91" t="e">
        <f ca="1"/>
        <v>#NAME?</v>
      </c>
      <c r="AA91" t="e">
        <f ca="1"/>
        <v>#NAME?</v>
      </c>
      <c r="AB91" t="e">
        <f ca="1"/>
        <v>#NAME?</v>
      </c>
      <c r="AC91" t="e">
        <f ca="1"/>
        <v>#NAME?</v>
      </c>
    </row>
    <row r="92" spans="1:29" x14ac:dyDescent="0.35">
      <c r="A92" s="14" t="e">
        <f ca="1"/>
        <v>#NAME?</v>
      </c>
      <c r="B92" s="14" t="e">
        <f ca="1"/>
        <v>#NAME?</v>
      </c>
      <c r="C92" s="14" t="e">
        <f ca="1"/>
        <v>#NAME?</v>
      </c>
      <c r="D92" s="14" t="e">
        <f ca="1"/>
        <v>#NAME?</v>
      </c>
      <c r="E92" s="14" t="e">
        <f ca="1"/>
        <v>#NAME?</v>
      </c>
      <c r="F92" s="14" t="e">
        <f ca="1"/>
        <v>#NAME?</v>
      </c>
      <c r="G92" s="14" t="e">
        <f ca="1"/>
        <v>#NAME?</v>
      </c>
      <c r="H92" s="14" t="e">
        <f ca="1"/>
        <v>#NAME?</v>
      </c>
      <c r="I92" s="14" t="e">
        <f ca="1"/>
        <v>#NAME?</v>
      </c>
      <c r="J92" s="14" t="e">
        <f ca="1"/>
        <v>#NAME?</v>
      </c>
      <c r="K92" s="14" t="e">
        <f ca="1"/>
        <v>#NAME?</v>
      </c>
      <c r="L92" s="14" t="e">
        <f ca="1"/>
        <v>#NAME?</v>
      </c>
      <c r="M92" s="14" t="e">
        <f ca="1"/>
        <v>#NAME?</v>
      </c>
      <c r="N92" s="14" t="e">
        <f ca="1"/>
        <v>#NAME?</v>
      </c>
      <c r="P92" t="e">
        <f ca="1"/>
        <v>#NAME?</v>
      </c>
      <c r="Q92" t="e">
        <f ca="1"/>
        <v>#NAME?</v>
      </c>
      <c r="R92" t="e">
        <f ca="1"/>
        <v>#NAME?</v>
      </c>
      <c r="S92" t="e">
        <f ca="1"/>
        <v>#NAME?</v>
      </c>
      <c r="T92" t="e">
        <f ca="1"/>
        <v>#NAME?</v>
      </c>
      <c r="U92" t="e">
        <f ca="1"/>
        <v>#NAME?</v>
      </c>
      <c r="V92" t="e">
        <f ca="1"/>
        <v>#NAME?</v>
      </c>
      <c r="W92" t="e">
        <f ca="1"/>
        <v>#NAME?</v>
      </c>
      <c r="X92" t="e">
        <f ca="1"/>
        <v>#NAME?</v>
      </c>
      <c r="Y92" t="e">
        <f ca="1"/>
        <v>#NAME?</v>
      </c>
      <c r="Z92" t="e">
        <f ca="1"/>
        <v>#NAME?</v>
      </c>
      <c r="AA92" t="e">
        <f ca="1"/>
        <v>#NAME?</v>
      </c>
      <c r="AB92" t="e">
        <f ca="1"/>
        <v>#NAME?</v>
      </c>
      <c r="AC92" t="e">
        <f ca="1"/>
        <v>#NAME?</v>
      </c>
    </row>
    <row r="93" spans="1:29" x14ac:dyDescent="0.35">
      <c r="A93" s="14" t="e">
        <f ca="1"/>
        <v>#NAME?</v>
      </c>
      <c r="B93" s="14" t="e">
        <f ca="1"/>
        <v>#NAME?</v>
      </c>
      <c r="C93" s="14" t="e">
        <f ca="1"/>
        <v>#NAME?</v>
      </c>
      <c r="D93" s="14" t="e">
        <f ca="1"/>
        <v>#NAME?</v>
      </c>
      <c r="E93" s="14" t="e">
        <f ca="1"/>
        <v>#NAME?</v>
      </c>
      <c r="F93" s="14" t="e">
        <f ca="1"/>
        <v>#NAME?</v>
      </c>
      <c r="G93" s="14" t="e">
        <f ca="1"/>
        <v>#NAME?</v>
      </c>
      <c r="H93" s="14" t="e">
        <f ca="1"/>
        <v>#NAME?</v>
      </c>
      <c r="I93" s="14" t="e">
        <f ca="1"/>
        <v>#NAME?</v>
      </c>
      <c r="J93" s="14" t="e">
        <f ca="1"/>
        <v>#NAME?</v>
      </c>
      <c r="K93" s="14" t="e">
        <f ca="1"/>
        <v>#NAME?</v>
      </c>
      <c r="L93" s="14" t="e">
        <f ca="1"/>
        <v>#NAME?</v>
      </c>
      <c r="M93" s="14" t="e">
        <f ca="1"/>
        <v>#NAME?</v>
      </c>
      <c r="N93" s="14" t="e">
        <f ca="1"/>
        <v>#NAME?</v>
      </c>
      <c r="P93" t="e">
        <f ca="1"/>
        <v>#NAME?</v>
      </c>
      <c r="Q93" t="e">
        <f ca="1"/>
        <v>#NAME?</v>
      </c>
      <c r="R93" t="e">
        <f ca="1"/>
        <v>#NAME?</v>
      </c>
      <c r="S93" t="e">
        <f ca="1"/>
        <v>#NAME?</v>
      </c>
      <c r="T93" t="e">
        <f ca="1"/>
        <v>#NAME?</v>
      </c>
      <c r="U93" t="e">
        <f ca="1"/>
        <v>#NAME?</v>
      </c>
      <c r="V93" t="e">
        <f ca="1"/>
        <v>#NAME?</v>
      </c>
      <c r="W93" t="e">
        <f ca="1"/>
        <v>#NAME?</v>
      </c>
      <c r="X93" t="e">
        <f ca="1"/>
        <v>#NAME?</v>
      </c>
      <c r="Y93" t="e">
        <f ca="1"/>
        <v>#NAME?</v>
      </c>
      <c r="Z93" t="e">
        <f ca="1"/>
        <v>#NAME?</v>
      </c>
      <c r="AA93" t="e">
        <f ca="1"/>
        <v>#NAME?</v>
      </c>
      <c r="AB93" t="e">
        <f ca="1"/>
        <v>#NAME?</v>
      </c>
      <c r="AC93" t="e">
        <f ca="1"/>
        <v>#NAME?</v>
      </c>
    </row>
    <row r="94" spans="1:29" x14ac:dyDescent="0.35">
      <c r="A94" s="14" t="e">
        <f ca="1"/>
        <v>#NAME?</v>
      </c>
      <c r="B94" s="14" t="e">
        <f ca="1"/>
        <v>#NAME?</v>
      </c>
      <c r="C94" s="14" t="e">
        <f ca="1"/>
        <v>#NAME?</v>
      </c>
      <c r="D94" s="14" t="e">
        <f ca="1"/>
        <v>#NAME?</v>
      </c>
      <c r="E94" s="14" t="e">
        <f ca="1"/>
        <v>#NAME?</v>
      </c>
      <c r="F94" s="14" t="e">
        <f ca="1"/>
        <v>#NAME?</v>
      </c>
      <c r="G94" s="14" t="e">
        <f ca="1"/>
        <v>#NAME?</v>
      </c>
      <c r="H94" s="14" t="e">
        <f ca="1"/>
        <v>#NAME?</v>
      </c>
      <c r="I94" s="14" t="e">
        <f ca="1"/>
        <v>#NAME?</v>
      </c>
      <c r="J94" s="14" t="e">
        <f ca="1"/>
        <v>#NAME?</v>
      </c>
      <c r="K94" s="14" t="e">
        <f ca="1"/>
        <v>#NAME?</v>
      </c>
      <c r="L94" s="14" t="e">
        <f ca="1"/>
        <v>#NAME?</v>
      </c>
      <c r="M94" s="14" t="e">
        <f ca="1"/>
        <v>#NAME?</v>
      </c>
      <c r="N94" s="14" t="e">
        <f ca="1"/>
        <v>#NAME?</v>
      </c>
      <c r="P94" t="e">
        <f ca="1"/>
        <v>#NAME?</v>
      </c>
      <c r="Q94" t="e">
        <f ca="1"/>
        <v>#NAME?</v>
      </c>
      <c r="R94" t="e">
        <f ca="1"/>
        <v>#NAME?</v>
      </c>
      <c r="S94" t="e">
        <f ca="1"/>
        <v>#NAME?</v>
      </c>
      <c r="T94" t="e">
        <f ca="1"/>
        <v>#NAME?</v>
      </c>
      <c r="U94" t="e">
        <f ca="1"/>
        <v>#NAME?</v>
      </c>
      <c r="V94" t="e">
        <f ca="1"/>
        <v>#NAME?</v>
      </c>
      <c r="W94" t="e">
        <f ca="1"/>
        <v>#NAME?</v>
      </c>
      <c r="X94" t="e">
        <f ca="1"/>
        <v>#NAME?</v>
      </c>
      <c r="Y94" t="e">
        <f ca="1"/>
        <v>#NAME?</v>
      </c>
      <c r="Z94" t="e">
        <f ca="1"/>
        <v>#NAME?</v>
      </c>
      <c r="AA94" t="e">
        <f ca="1"/>
        <v>#NAME?</v>
      </c>
      <c r="AB94" t="e">
        <f ca="1"/>
        <v>#NAME?</v>
      </c>
      <c r="AC94" t="e">
        <f ca="1"/>
        <v>#NAME?</v>
      </c>
    </row>
    <row r="95" spans="1:29" x14ac:dyDescent="0.35">
      <c r="A95" s="14" t="e">
        <f ca="1"/>
        <v>#NAME?</v>
      </c>
      <c r="B95" s="14" t="e">
        <f ca="1"/>
        <v>#NAME?</v>
      </c>
      <c r="C95" s="14" t="e">
        <f ca="1"/>
        <v>#NAME?</v>
      </c>
      <c r="D95" s="14" t="e">
        <f ca="1"/>
        <v>#NAME?</v>
      </c>
      <c r="E95" s="14" t="e">
        <f ca="1"/>
        <v>#NAME?</v>
      </c>
      <c r="F95" s="14" t="e">
        <f ca="1"/>
        <v>#NAME?</v>
      </c>
      <c r="G95" s="14" t="e">
        <f ca="1"/>
        <v>#NAME?</v>
      </c>
      <c r="H95" s="14" t="e">
        <f ca="1"/>
        <v>#NAME?</v>
      </c>
      <c r="I95" s="14" t="e">
        <f ca="1"/>
        <v>#NAME?</v>
      </c>
      <c r="J95" s="14" t="e">
        <f ca="1"/>
        <v>#NAME?</v>
      </c>
      <c r="K95" s="14" t="e">
        <f ca="1"/>
        <v>#NAME?</v>
      </c>
      <c r="L95" s="14" t="e">
        <f ca="1"/>
        <v>#NAME?</v>
      </c>
      <c r="M95" s="14" t="e">
        <f ca="1"/>
        <v>#NAME?</v>
      </c>
      <c r="N95" s="14" t="e">
        <f ca="1"/>
        <v>#NAME?</v>
      </c>
      <c r="P95" t="e">
        <f ca="1"/>
        <v>#NAME?</v>
      </c>
      <c r="Q95" t="e">
        <f ca="1"/>
        <v>#NAME?</v>
      </c>
      <c r="R95" t="e">
        <f ca="1"/>
        <v>#NAME?</v>
      </c>
      <c r="S95" t="e">
        <f ca="1"/>
        <v>#NAME?</v>
      </c>
      <c r="T95" t="e">
        <f ca="1"/>
        <v>#NAME?</v>
      </c>
      <c r="U95" t="e">
        <f ca="1"/>
        <v>#NAME?</v>
      </c>
      <c r="V95" t="e">
        <f ca="1"/>
        <v>#NAME?</v>
      </c>
      <c r="W95" t="e">
        <f ca="1"/>
        <v>#NAME?</v>
      </c>
      <c r="X95" t="e">
        <f ca="1"/>
        <v>#NAME?</v>
      </c>
      <c r="Y95" t="e">
        <f ca="1"/>
        <v>#NAME?</v>
      </c>
      <c r="Z95" t="e">
        <f ca="1"/>
        <v>#NAME?</v>
      </c>
      <c r="AA95" t="e">
        <f ca="1"/>
        <v>#NAME?</v>
      </c>
      <c r="AB95" t="e">
        <f ca="1"/>
        <v>#NAME?</v>
      </c>
      <c r="AC95" t="e">
        <f ca="1"/>
        <v>#NAME?</v>
      </c>
    </row>
    <row r="96" spans="1:29" x14ac:dyDescent="0.35">
      <c r="A96" s="14" t="e">
        <f ca="1"/>
        <v>#NAME?</v>
      </c>
      <c r="B96" s="14" t="e">
        <f ca="1"/>
        <v>#NAME?</v>
      </c>
      <c r="C96" s="14" t="e">
        <f ca="1"/>
        <v>#NAME?</v>
      </c>
      <c r="D96" s="14" t="e">
        <f ca="1"/>
        <v>#NAME?</v>
      </c>
      <c r="E96" s="14" t="e">
        <f ca="1"/>
        <v>#NAME?</v>
      </c>
      <c r="F96" s="14" t="e">
        <f ca="1"/>
        <v>#NAME?</v>
      </c>
      <c r="G96" s="14" t="e">
        <f ca="1"/>
        <v>#NAME?</v>
      </c>
      <c r="H96" s="14" t="e">
        <f ca="1"/>
        <v>#NAME?</v>
      </c>
      <c r="I96" s="14" t="e">
        <f ca="1"/>
        <v>#NAME?</v>
      </c>
      <c r="J96" s="14" t="e">
        <f ca="1"/>
        <v>#NAME?</v>
      </c>
      <c r="K96" s="14" t="e">
        <f ca="1"/>
        <v>#NAME?</v>
      </c>
      <c r="L96" s="14" t="e">
        <f ca="1"/>
        <v>#NAME?</v>
      </c>
      <c r="M96" s="14" t="e">
        <f ca="1"/>
        <v>#NAME?</v>
      </c>
      <c r="N96" s="14" t="e">
        <f ca="1"/>
        <v>#NAME?</v>
      </c>
      <c r="P96" t="e">
        <f ca="1"/>
        <v>#NAME?</v>
      </c>
      <c r="Q96" t="e">
        <f ca="1"/>
        <v>#NAME?</v>
      </c>
      <c r="R96" t="e">
        <f ca="1"/>
        <v>#NAME?</v>
      </c>
      <c r="S96" t="e">
        <f ca="1"/>
        <v>#NAME?</v>
      </c>
      <c r="T96" t="e">
        <f ca="1"/>
        <v>#NAME?</v>
      </c>
      <c r="U96" t="e">
        <f ca="1"/>
        <v>#NAME?</v>
      </c>
      <c r="V96" t="e">
        <f ca="1"/>
        <v>#NAME?</v>
      </c>
      <c r="W96" t="e">
        <f ca="1"/>
        <v>#NAME?</v>
      </c>
      <c r="X96" t="e">
        <f ca="1"/>
        <v>#NAME?</v>
      </c>
      <c r="Y96" t="e">
        <f ca="1"/>
        <v>#NAME?</v>
      </c>
      <c r="Z96" t="e">
        <f ca="1"/>
        <v>#NAME?</v>
      </c>
      <c r="AA96" t="e">
        <f ca="1"/>
        <v>#NAME?</v>
      </c>
      <c r="AB96" t="e">
        <f ca="1"/>
        <v>#NAME?</v>
      </c>
      <c r="AC96" t="e">
        <f ca="1"/>
        <v>#NAME?</v>
      </c>
    </row>
    <row r="97" spans="1:14" x14ac:dyDescent="0.35">
      <c r="A97" s="14" t="e">
        <f ca="1"/>
        <v>#NAME?</v>
      </c>
      <c r="B97" s="14" t="e">
        <f ca="1"/>
        <v>#NAME?</v>
      </c>
      <c r="C97" s="14" t="e">
        <f ca="1"/>
        <v>#NAME?</v>
      </c>
      <c r="D97" s="14" t="e">
        <f ca="1"/>
        <v>#NAME?</v>
      </c>
      <c r="E97" s="14" t="e">
        <f ca="1"/>
        <v>#NAME?</v>
      </c>
      <c r="F97" s="14" t="e">
        <f ca="1"/>
        <v>#NAME?</v>
      </c>
      <c r="G97" s="14" t="e">
        <f ca="1"/>
        <v>#NAME?</v>
      </c>
      <c r="H97" s="14" t="e">
        <f ca="1"/>
        <v>#NAME?</v>
      </c>
      <c r="I97" s="14" t="e">
        <f ca="1"/>
        <v>#NAME?</v>
      </c>
      <c r="J97" s="14" t="e">
        <f ca="1"/>
        <v>#NAME?</v>
      </c>
      <c r="K97" s="14" t="e">
        <f ca="1"/>
        <v>#NAME?</v>
      </c>
      <c r="L97" s="14" t="e">
        <f ca="1"/>
        <v>#NAME?</v>
      </c>
      <c r="M97" s="14" t="e">
        <f ca="1"/>
        <v>#NAME?</v>
      </c>
      <c r="N97" s="14" t="e">
        <f ca="1"/>
        <v>#NAME?</v>
      </c>
    </row>
    <row r="98" spans="1:14" x14ac:dyDescent="0.35">
      <c r="A98" s="14" t="e">
        <f ca="1"/>
        <v>#NAME?</v>
      </c>
      <c r="B98" s="14" t="e">
        <f ca="1"/>
        <v>#NAME?</v>
      </c>
      <c r="C98" s="14" t="e">
        <f ca="1"/>
        <v>#NAME?</v>
      </c>
      <c r="D98" s="14" t="e">
        <f ca="1"/>
        <v>#NAME?</v>
      </c>
      <c r="E98" s="14" t="e">
        <f ca="1"/>
        <v>#NAME?</v>
      </c>
      <c r="F98" s="14" t="e">
        <f ca="1"/>
        <v>#NAME?</v>
      </c>
      <c r="G98" s="14" t="e">
        <f ca="1"/>
        <v>#NAME?</v>
      </c>
      <c r="H98" s="14" t="e">
        <f ca="1"/>
        <v>#NAME?</v>
      </c>
      <c r="I98" s="14" t="e">
        <f ca="1"/>
        <v>#NAME?</v>
      </c>
      <c r="J98" s="14" t="e">
        <f ca="1"/>
        <v>#NAME?</v>
      </c>
      <c r="K98" s="14" t="e">
        <f ca="1"/>
        <v>#NAME?</v>
      </c>
      <c r="L98" s="14" t="e">
        <f ca="1"/>
        <v>#NAME?</v>
      </c>
      <c r="M98" s="14" t="e">
        <f ca="1"/>
        <v>#NAME?</v>
      </c>
      <c r="N98" s="14" t="e">
        <f ca="1"/>
        <v>#NAME?</v>
      </c>
    </row>
    <row r="99" spans="1:14" x14ac:dyDescent="0.35">
      <c r="A99" s="14" t="e">
        <f ca="1"/>
        <v>#NAME?</v>
      </c>
      <c r="B99" s="14" t="e">
        <f ca="1"/>
        <v>#NAME?</v>
      </c>
      <c r="C99" s="14" t="e">
        <f ca="1"/>
        <v>#NAME?</v>
      </c>
      <c r="D99" s="14" t="e">
        <f ca="1"/>
        <v>#NAME?</v>
      </c>
      <c r="E99" s="14" t="e">
        <f ca="1"/>
        <v>#NAME?</v>
      </c>
      <c r="F99" s="14" t="e">
        <f ca="1"/>
        <v>#NAME?</v>
      </c>
      <c r="G99" s="14" t="e">
        <f ca="1"/>
        <v>#NAME?</v>
      </c>
      <c r="H99" s="14" t="e">
        <f ca="1"/>
        <v>#NAME?</v>
      </c>
      <c r="I99" s="14" t="e">
        <f ca="1"/>
        <v>#NAME?</v>
      </c>
      <c r="J99" s="14" t="e">
        <f ca="1"/>
        <v>#NAME?</v>
      </c>
      <c r="K99" s="14" t="e">
        <f ca="1"/>
        <v>#NAME?</v>
      </c>
      <c r="L99" s="14" t="e">
        <f ca="1"/>
        <v>#NAME?</v>
      </c>
      <c r="M99" s="14" t="e">
        <f ca="1"/>
        <v>#NAME?</v>
      </c>
      <c r="N99" s="14" t="e">
        <f ca="1"/>
        <v>#NAME?</v>
      </c>
    </row>
    <row r="100" spans="1:14" x14ac:dyDescent="0.35">
      <c r="A100" s="14" t="e">
        <f ca="1"/>
        <v>#NAME?</v>
      </c>
      <c r="B100" s="14" t="e">
        <f ca="1"/>
        <v>#NAME?</v>
      </c>
      <c r="C100" s="14" t="e">
        <f ca="1"/>
        <v>#NAME?</v>
      </c>
      <c r="D100" s="14" t="e">
        <f ca="1"/>
        <v>#NAME?</v>
      </c>
      <c r="E100" s="14" t="e">
        <f ca="1"/>
        <v>#NAME?</v>
      </c>
      <c r="F100" s="14" t="e">
        <f ca="1"/>
        <v>#NAME?</v>
      </c>
      <c r="G100" s="14" t="e">
        <f ca="1"/>
        <v>#NAME?</v>
      </c>
      <c r="H100" s="14" t="e">
        <f ca="1"/>
        <v>#NAME?</v>
      </c>
      <c r="I100" s="14" t="e">
        <f ca="1"/>
        <v>#NAME?</v>
      </c>
      <c r="J100" s="14" t="e">
        <f ca="1"/>
        <v>#NAME?</v>
      </c>
      <c r="K100" s="14" t="e">
        <f ca="1"/>
        <v>#NAME?</v>
      </c>
      <c r="L100" s="14" t="e">
        <f ca="1"/>
        <v>#NAME?</v>
      </c>
      <c r="M100" s="14" t="e">
        <f ca="1"/>
        <v>#NAME?</v>
      </c>
      <c r="N100" s="14" t="e">
        <f ca="1"/>
        <v>#NAME?</v>
      </c>
    </row>
    <row r="101" spans="1:14" x14ac:dyDescent="0.35">
      <c r="A101" s="14" t="e">
        <f ca="1"/>
        <v>#NAME?</v>
      </c>
      <c r="B101" s="14" t="e">
        <f ca="1"/>
        <v>#NAME?</v>
      </c>
      <c r="C101" s="14" t="e">
        <f ca="1"/>
        <v>#NAME?</v>
      </c>
      <c r="D101" s="14" t="e">
        <f ca="1"/>
        <v>#NAME?</v>
      </c>
      <c r="E101" s="14" t="e">
        <f ca="1"/>
        <v>#NAME?</v>
      </c>
      <c r="F101" s="14" t="e">
        <f ca="1"/>
        <v>#NAME?</v>
      </c>
      <c r="G101" s="14" t="e">
        <f ca="1"/>
        <v>#NAME?</v>
      </c>
      <c r="H101" s="14" t="e">
        <f ca="1"/>
        <v>#NAME?</v>
      </c>
      <c r="I101" s="14" t="e">
        <f ca="1"/>
        <v>#NAME?</v>
      </c>
      <c r="J101" s="14" t="e">
        <f ca="1"/>
        <v>#NAME?</v>
      </c>
      <c r="K101" s="14" t="e">
        <f ca="1"/>
        <v>#NAME?</v>
      </c>
      <c r="L101" s="14" t="e">
        <f ca="1"/>
        <v>#NAME?</v>
      </c>
      <c r="M101" s="14" t="e">
        <f ca="1"/>
        <v>#NAME?</v>
      </c>
      <c r="N101" s="14" t="e">
        <f ca="1"/>
        <v>#NAME?</v>
      </c>
    </row>
    <row r="102" spans="1:14" x14ac:dyDescent="0.35">
      <c r="A102" s="14" t="e">
        <f ca="1"/>
        <v>#NAME?</v>
      </c>
      <c r="B102" s="14" t="e">
        <f ca="1"/>
        <v>#NAME?</v>
      </c>
      <c r="C102" s="14" t="e">
        <f ca="1"/>
        <v>#NAME?</v>
      </c>
      <c r="D102" s="14" t="e">
        <f ca="1"/>
        <v>#NAME?</v>
      </c>
      <c r="E102" s="14" t="e">
        <f ca="1"/>
        <v>#NAME?</v>
      </c>
      <c r="F102" s="14" t="e">
        <f ca="1"/>
        <v>#NAME?</v>
      </c>
      <c r="G102" s="14" t="e">
        <f ca="1"/>
        <v>#NAME?</v>
      </c>
      <c r="H102" s="14" t="e">
        <f ca="1"/>
        <v>#NAME?</v>
      </c>
      <c r="I102" s="14" t="e">
        <f ca="1"/>
        <v>#NAME?</v>
      </c>
      <c r="J102" s="14" t="e">
        <f ca="1"/>
        <v>#NAME?</v>
      </c>
      <c r="K102" s="14" t="e">
        <f ca="1"/>
        <v>#NAME?</v>
      </c>
      <c r="L102" s="14" t="e">
        <f ca="1"/>
        <v>#NAME?</v>
      </c>
      <c r="M102" s="14" t="e">
        <f ca="1"/>
        <v>#NAME?</v>
      </c>
      <c r="N102" s="14" t="e">
        <f ca="1"/>
        <v>#NAME?</v>
      </c>
    </row>
    <row r="103" spans="1:14" x14ac:dyDescent="0.35">
      <c r="A103" s="14" t="e">
        <f ca="1"/>
        <v>#NAME?</v>
      </c>
      <c r="B103" s="14" t="e">
        <f ca="1"/>
        <v>#NAME?</v>
      </c>
      <c r="C103" s="14" t="e">
        <f ca="1"/>
        <v>#NAME?</v>
      </c>
      <c r="D103" s="14" t="e">
        <f ca="1"/>
        <v>#NAME?</v>
      </c>
      <c r="E103" s="14" t="e">
        <f ca="1"/>
        <v>#NAME?</v>
      </c>
      <c r="F103" s="14" t="e">
        <f ca="1"/>
        <v>#NAME?</v>
      </c>
      <c r="G103" s="14" t="e">
        <f ca="1"/>
        <v>#NAME?</v>
      </c>
      <c r="H103" s="14" t="e">
        <f ca="1"/>
        <v>#NAME?</v>
      </c>
      <c r="I103" s="14" t="e">
        <f ca="1"/>
        <v>#NAME?</v>
      </c>
      <c r="J103" s="14" t="e">
        <f ca="1"/>
        <v>#NAME?</v>
      </c>
      <c r="K103" s="14" t="e">
        <f ca="1"/>
        <v>#NAME?</v>
      </c>
      <c r="L103" s="14" t="e">
        <f ca="1"/>
        <v>#NAME?</v>
      </c>
      <c r="M103" s="14" t="e">
        <f ca="1"/>
        <v>#NAME?</v>
      </c>
      <c r="N103" s="14" t="e">
        <f ca="1"/>
        <v>#NAME?</v>
      </c>
    </row>
    <row r="104" spans="1:14" x14ac:dyDescent="0.35">
      <c r="A104" s="14" t="e">
        <f ca="1"/>
        <v>#NAME?</v>
      </c>
      <c r="B104" s="14" t="e">
        <f ca="1"/>
        <v>#NAME?</v>
      </c>
      <c r="C104" s="14" t="e">
        <f ca="1"/>
        <v>#NAME?</v>
      </c>
      <c r="D104" s="14" t="e">
        <f ca="1"/>
        <v>#NAME?</v>
      </c>
      <c r="E104" s="14" t="e">
        <f ca="1"/>
        <v>#NAME?</v>
      </c>
      <c r="F104" s="14" t="e">
        <f ca="1"/>
        <v>#NAME?</v>
      </c>
      <c r="G104" s="14" t="e">
        <f ca="1"/>
        <v>#NAME?</v>
      </c>
      <c r="H104" s="14" t="e">
        <f ca="1"/>
        <v>#NAME?</v>
      </c>
      <c r="I104" s="14" t="e">
        <f ca="1"/>
        <v>#NAME?</v>
      </c>
      <c r="J104" s="14" t="e">
        <f ca="1"/>
        <v>#NAME?</v>
      </c>
      <c r="K104" s="14" t="e">
        <f ca="1"/>
        <v>#NAME?</v>
      </c>
      <c r="L104" s="14" t="e">
        <f ca="1"/>
        <v>#NAME?</v>
      </c>
      <c r="M104" s="14" t="e">
        <f ca="1"/>
        <v>#NAME?</v>
      </c>
      <c r="N104" s="14" t="e">
        <f ca="1"/>
        <v>#NAME?</v>
      </c>
    </row>
    <row r="105" spans="1:14" x14ac:dyDescent="0.35">
      <c r="A105" s="14" t="e">
        <f ca="1"/>
        <v>#NAME?</v>
      </c>
      <c r="B105" s="14" t="e">
        <f ca="1"/>
        <v>#NAME?</v>
      </c>
      <c r="C105" s="14" t="e">
        <f ca="1"/>
        <v>#NAME?</v>
      </c>
      <c r="D105" s="14" t="e">
        <f ca="1"/>
        <v>#NAME?</v>
      </c>
      <c r="E105" s="14" t="e">
        <f ca="1"/>
        <v>#NAME?</v>
      </c>
      <c r="F105" s="14" t="e">
        <f ca="1"/>
        <v>#NAME?</v>
      </c>
      <c r="G105" s="14" t="e">
        <f ca="1"/>
        <v>#NAME?</v>
      </c>
      <c r="H105" s="14" t="e">
        <f ca="1"/>
        <v>#NAME?</v>
      </c>
      <c r="I105" s="14" t="e">
        <f ca="1"/>
        <v>#NAME?</v>
      </c>
      <c r="J105" s="14" t="e">
        <f ca="1"/>
        <v>#NAME?</v>
      </c>
      <c r="K105" s="14" t="e">
        <f ca="1"/>
        <v>#NAME?</v>
      </c>
      <c r="L105" s="14" t="e">
        <f ca="1"/>
        <v>#NAME?</v>
      </c>
      <c r="M105" s="14" t="e">
        <f ca="1"/>
        <v>#NAME?</v>
      </c>
      <c r="N105" s="14" t="e">
        <f ca="1"/>
        <v>#NAME?</v>
      </c>
    </row>
    <row r="106" spans="1:14" x14ac:dyDescent="0.35">
      <c r="A106" s="14" t="e">
        <f ca="1"/>
        <v>#NAME?</v>
      </c>
      <c r="B106" s="14" t="e">
        <f ca="1"/>
        <v>#NAME?</v>
      </c>
      <c r="C106" s="14" t="e">
        <f ca="1"/>
        <v>#NAME?</v>
      </c>
      <c r="D106" s="14" t="e">
        <f ca="1"/>
        <v>#NAME?</v>
      </c>
      <c r="E106" s="14" t="e">
        <f ca="1"/>
        <v>#NAME?</v>
      </c>
      <c r="F106" s="14" t="e">
        <f ca="1"/>
        <v>#NAME?</v>
      </c>
      <c r="G106" s="14" t="e">
        <f ca="1"/>
        <v>#NAME?</v>
      </c>
      <c r="H106" s="14" t="e">
        <f ca="1"/>
        <v>#NAME?</v>
      </c>
      <c r="I106" s="14" t="e">
        <f ca="1"/>
        <v>#NAME?</v>
      </c>
      <c r="J106" s="14" t="e">
        <f ca="1"/>
        <v>#NAME?</v>
      </c>
      <c r="K106" s="14" t="e">
        <f ca="1"/>
        <v>#NAME?</v>
      </c>
      <c r="L106" s="14" t="e">
        <f ca="1"/>
        <v>#NAME?</v>
      </c>
      <c r="M106" s="14" t="e">
        <f ca="1"/>
        <v>#NAME?</v>
      </c>
      <c r="N106" s="14" t="e">
        <f ca="1"/>
        <v>#NAME?</v>
      </c>
    </row>
    <row r="107" spans="1:14" x14ac:dyDescent="0.35">
      <c r="A107" s="14" t="e">
        <f ca="1"/>
        <v>#NAME?</v>
      </c>
      <c r="B107" s="14" t="e">
        <f ca="1"/>
        <v>#NAME?</v>
      </c>
      <c r="C107" s="14" t="e">
        <f ca="1"/>
        <v>#NAME?</v>
      </c>
      <c r="D107" s="14" t="e">
        <f ca="1"/>
        <v>#NAME?</v>
      </c>
      <c r="E107" s="14" t="e">
        <f ca="1"/>
        <v>#NAME?</v>
      </c>
      <c r="F107" s="14" t="e">
        <f ca="1"/>
        <v>#NAME?</v>
      </c>
      <c r="G107" s="14" t="e">
        <f ca="1"/>
        <v>#NAME?</v>
      </c>
      <c r="H107" s="14" t="e">
        <f ca="1"/>
        <v>#NAME?</v>
      </c>
      <c r="I107" s="14" t="e">
        <f ca="1"/>
        <v>#NAME?</v>
      </c>
      <c r="J107" s="14" t="e">
        <f ca="1"/>
        <v>#NAME?</v>
      </c>
      <c r="K107" s="14" t="e">
        <f ca="1"/>
        <v>#NAME?</v>
      </c>
      <c r="L107" s="14" t="e">
        <f ca="1"/>
        <v>#NAME?</v>
      </c>
      <c r="M107" s="14" t="e">
        <f ca="1"/>
        <v>#NAME?</v>
      </c>
      <c r="N107" s="14" t="e">
        <f ca="1"/>
        <v>#NAME?</v>
      </c>
    </row>
    <row r="108" spans="1:14" x14ac:dyDescent="0.35">
      <c r="A108" s="14" t="e">
        <f ca="1"/>
        <v>#NAME?</v>
      </c>
      <c r="B108" s="14" t="e">
        <f ca="1"/>
        <v>#NAME?</v>
      </c>
      <c r="C108" s="14" t="e">
        <f ca="1"/>
        <v>#NAME?</v>
      </c>
      <c r="D108" s="14" t="e">
        <f ca="1"/>
        <v>#NAME?</v>
      </c>
      <c r="E108" s="14" t="e">
        <f ca="1"/>
        <v>#NAME?</v>
      </c>
      <c r="F108" s="14" t="e">
        <f ca="1"/>
        <v>#NAME?</v>
      </c>
      <c r="G108" s="14" t="e">
        <f ca="1"/>
        <v>#NAME?</v>
      </c>
      <c r="H108" s="14" t="e">
        <f ca="1"/>
        <v>#NAME?</v>
      </c>
      <c r="I108" s="14" t="e">
        <f ca="1"/>
        <v>#NAME?</v>
      </c>
      <c r="J108" s="14" t="e">
        <f ca="1"/>
        <v>#NAME?</v>
      </c>
      <c r="K108" s="14" t="e">
        <f ca="1"/>
        <v>#NAME?</v>
      </c>
      <c r="L108" s="14" t="e">
        <f ca="1"/>
        <v>#NAME?</v>
      </c>
      <c r="M108" s="14" t="e">
        <f ca="1"/>
        <v>#NAME?</v>
      </c>
      <c r="N108" s="14" t="e">
        <f ca="1"/>
        <v>#NAME?</v>
      </c>
    </row>
    <row r="109" spans="1:14" x14ac:dyDescent="0.35">
      <c r="A109" s="14" t="e">
        <f ca="1"/>
        <v>#NAME?</v>
      </c>
      <c r="B109" s="14" t="e">
        <f ca="1"/>
        <v>#NAME?</v>
      </c>
      <c r="C109" s="14" t="e">
        <f ca="1"/>
        <v>#NAME?</v>
      </c>
      <c r="D109" s="14" t="e">
        <f ca="1"/>
        <v>#NAME?</v>
      </c>
      <c r="E109" s="14" t="e">
        <f ca="1"/>
        <v>#NAME?</v>
      </c>
      <c r="F109" s="14" t="e">
        <f ca="1"/>
        <v>#NAME?</v>
      </c>
      <c r="G109" s="14" t="e">
        <f ca="1"/>
        <v>#NAME?</v>
      </c>
      <c r="H109" s="14" t="e">
        <f ca="1"/>
        <v>#NAME?</v>
      </c>
      <c r="I109" s="14" t="e">
        <f ca="1"/>
        <v>#NAME?</v>
      </c>
      <c r="J109" s="14" t="e">
        <f ca="1"/>
        <v>#NAME?</v>
      </c>
      <c r="K109" s="14" t="e">
        <f ca="1"/>
        <v>#NAME?</v>
      </c>
      <c r="L109" s="14" t="e">
        <f ca="1"/>
        <v>#NAME?</v>
      </c>
      <c r="M109" s="14" t="e">
        <f ca="1"/>
        <v>#NAME?</v>
      </c>
      <c r="N109" s="14" t="e">
        <f ca="1"/>
        <v>#NAME?</v>
      </c>
    </row>
    <row r="110" spans="1:14" x14ac:dyDescent="0.35">
      <c r="A110" s="14" t="e">
        <f ca="1"/>
        <v>#NAME?</v>
      </c>
      <c r="B110" s="14" t="e">
        <f ca="1"/>
        <v>#NAME?</v>
      </c>
      <c r="C110" s="14" t="e">
        <f ca="1"/>
        <v>#NAME?</v>
      </c>
      <c r="D110" s="14" t="e">
        <f ca="1"/>
        <v>#NAME?</v>
      </c>
      <c r="E110" s="14" t="e">
        <f ca="1"/>
        <v>#NAME?</v>
      </c>
      <c r="F110" s="14" t="e">
        <f ca="1"/>
        <v>#NAME?</v>
      </c>
      <c r="G110" s="14" t="e">
        <f ca="1"/>
        <v>#NAME?</v>
      </c>
      <c r="H110" s="14" t="e">
        <f ca="1"/>
        <v>#NAME?</v>
      </c>
      <c r="I110" s="14" t="e">
        <f ca="1"/>
        <v>#NAME?</v>
      </c>
      <c r="J110" s="14" t="e">
        <f ca="1"/>
        <v>#NAME?</v>
      </c>
      <c r="K110" s="14" t="e">
        <f ca="1"/>
        <v>#NAME?</v>
      </c>
      <c r="L110" s="14" t="e">
        <f ca="1"/>
        <v>#NAME?</v>
      </c>
      <c r="M110" s="14" t="e">
        <f ca="1"/>
        <v>#NAME?</v>
      </c>
      <c r="N110" s="14" t="e">
        <f ca="1"/>
        <v>#NAME?</v>
      </c>
    </row>
    <row r="111" spans="1:14" x14ac:dyDescent="0.35">
      <c r="A111" s="14" t="e">
        <f ca="1"/>
        <v>#NAME?</v>
      </c>
      <c r="B111" s="14" t="e">
        <f ca="1"/>
        <v>#NAME?</v>
      </c>
      <c r="C111" s="14" t="e">
        <f ca="1"/>
        <v>#NAME?</v>
      </c>
      <c r="D111" s="14" t="e">
        <f ca="1"/>
        <v>#NAME?</v>
      </c>
      <c r="E111" s="14" t="e">
        <f ca="1"/>
        <v>#NAME?</v>
      </c>
      <c r="F111" s="14" t="e">
        <f ca="1"/>
        <v>#NAME?</v>
      </c>
      <c r="G111" s="14" t="e">
        <f ca="1"/>
        <v>#NAME?</v>
      </c>
      <c r="H111" s="14" t="e">
        <f ca="1"/>
        <v>#NAME?</v>
      </c>
      <c r="I111" s="14" t="e">
        <f ca="1"/>
        <v>#NAME?</v>
      </c>
      <c r="J111" s="14" t="e">
        <f ca="1"/>
        <v>#NAME?</v>
      </c>
      <c r="K111" s="14" t="e">
        <f ca="1"/>
        <v>#NAME?</v>
      </c>
      <c r="L111" s="14" t="e">
        <f ca="1"/>
        <v>#NAME?</v>
      </c>
      <c r="M111" s="14" t="e">
        <f ca="1"/>
        <v>#NAME?</v>
      </c>
      <c r="N111" s="14" t="e">
        <f ca="1"/>
        <v>#NAME?</v>
      </c>
    </row>
    <row r="112" spans="1:14" x14ac:dyDescent="0.35">
      <c r="A112" s="14" t="e">
        <f ca="1"/>
        <v>#NAME?</v>
      </c>
      <c r="B112" s="14" t="e">
        <f ca="1"/>
        <v>#NAME?</v>
      </c>
      <c r="C112" s="14" t="e">
        <f ca="1"/>
        <v>#NAME?</v>
      </c>
      <c r="D112" s="14" t="e">
        <f ca="1"/>
        <v>#NAME?</v>
      </c>
      <c r="E112" s="14" t="e">
        <f ca="1"/>
        <v>#NAME?</v>
      </c>
      <c r="F112" s="14" t="e">
        <f ca="1"/>
        <v>#NAME?</v>
      </c>
      <c r="G112" s="14" t="e">
        <f ca="1"/>
        <v>#NAME?</v>
      </c>
      <c r="H112" s="14" t="e">
        <f ca="1"/>
        <v>#NAME?</v>
      </c>
      <c r="I112" s="14" t="e">
        <f ca="1"/>
        <v>#NAME?</v>
      </c>
      <c r="J112" s="14" t="e">
        <f ca="1"/>
        <v>#NAME?</v>
      </c>
      <c r="K112" s="14" t="e">
        <f ca="1"/>
        <v>#NAME?</v>
      </c>
      <c r="L112" s="14" t="e">
        <f ca="1"/>
        <v>#NAME?</v>
      </c>
      <c r="M112" s="14" t="e">
        <f ca="1"/>
        <v>#NAME?</v>
      </c>
      <c r="N112" s="14" t="e">
        <f ca="1"/>
        <v>#NAME?</v>
      </c>
    </row>
    <row r="113" spans="1:14" x14ac:dyDescent="0.35">
      <c r="A113" s="14" t="e">
        <f ca="1"/>
        <v>#NAME?</v>
      </c>
      <c r="B113" s="14" t="e">
        <f ca="1"/>
        <v>#NAME?</v>
      </c>
      <c r="C113" s="14" t="e">
        <f ca="1"/>
        <v>#NAME?</v>
      </c>
      <c r="D113" s="14" t="e">
        <f ca="1"/>
        <v>#NAME?</v>
      </c>
      <c r="E113" s="14" t="e">
        <f ca="1"/>
        <v>#NAME?</v>
      </c>
      <c r="F113" s="14" t="e">
        <f ca="1"/>
        <v>#NAME?</v>
      </c>
      <c r="G113" s="14" t="e">
        <f ca="1"/>
        <v>#NAME?</v>
      </c>
      <c r="H113" s="14" t="e">
        <f ca="1"/>
        <v>#NAME?</v>
      </c>
      <c r="I113" s="14" t="e">
        <f ca="1"/>
        <v>#NAME?</v>
      </c>
      <c r="J113" s="14" t="e">
        <f ca="1"/>
        <v>#NAME?</v>
      </c>
      <c r="K113" s="14" t="e">
        <f ca="1"/>
        <v>#NAME?</v>
      </c>
      <c r="L113" s="14" t="e">
        <f ca="1"/>
        <v>#NAME?</v>
      </c>
      <c r="M113" s="14" t="e">
        <f ca="1"/>
        <v>#NAME?</v>
      </c>
      <c r="N113" s="14" t="e">
        <f ca="1"/>
        <v>#NAME?</v>
      </c>
    </row>
    <row r="114" spans="1:14" x14ac:dyDescent="0.35">
      <c r="A114" s="14" t="e">
        <f ca="1"/>
        <v>#NAME?</v>
      </c>
      <c r="B114" s="14" t="e">
        <f ca="1"/>
        <v>#NAME?</v>
      </c>
      <c r="C114" s="14" t="e">
        <f ca="1"/>
        <v>#NAME?</v>
      </c>
      <c r="D114" s="14" t="e">
        <f ca="1"/>
        <v>#NAME?</v>
      </c>
      <c r="E114" s="14" t="e">
        <f ca="1"/>
        <v>#NAME?</v>
      </c>
      <c r="F114" s="14" t="e">
        <f ca="1"/>
        <v>#NAME?</v>
      </c>
      <c r="G114" s="14" t="e">
        <f ca="1"/>
        <v>#NAME?</v>
      </c>
      <c r="H114" s="14" t="e">
        <f ca="1"/>
        <v>#NAME?</v>
      </c>
      <c r="I114" s="14" t="e">
        <f ca="1"/>
        <v>#NAME?</v>
      </c>
      <c r="J114" s="14" t="e">
        <f ca="1"/>
        <v>#NAME?</v>
      </c>
      <c r="K114" s="14" t="e">
        <f ca="1"/>
        <v>#NAME?</v>
      </c>
      <c r="L114" s="14" t="e">
        <f ca="1"/>
        <v>#NAME?</v>
      </c>
      <c r="M114" s="14" t="e">
        <f ca="1"/>
        <v>#NAME?</v>
      </c>
      <c r="N114" s="14" t="e">
        <f ca="1"/>
        <v>#NAME?</v>
      </c>
    </row>
    <row r="115" spans="1:14" x14ac:dyDescent="0.35">
      <c r="A115" s="14" t="e">
        <f ca="1"/>
        <v>#NAME?</v>
      </c>
      <c r="B115" s="14" t="e">
        <f ca="1"/>
        <v>#NAME?</v>
      </c>
      <c r="C115" s="14" t="e">
        <f ca="1"/>
        <v>#NAME?</v>
      </c>
      <c r="D115" s="14" t="e">
        <f ca="1"/>
        <v>#NAME?</v>
      </c>
      <c r="E115" s="14" t="e">
        <f ca="1"/>
        <v>#NAME?</v>
      </c>
      <c r="F115" s="14" t="e">
        <f ca="1"/>
        <v>#NAME?</v>
      </c>
      <c r="G115" s="14" t="e">
        <f ca="1"/>
        <v>#NAME?</v>
      </c>
      <c r="H115" s="14" t="e">
        <f ca="1"/>
        <v>#NAME?</v>
      </c>
      <c r="I115" s="14" t="e">
        <f ca="1"/>
        <v>#NAME?</v>
      </c>
      <c r="J115" s="14" t="e">
        <f ca="1"/>
        <v>#NAME?</v>
      </c>
      <c r="K115" s="14" t="e">
        <f ca="1"/>
        <v>#NAME?</v>
      </c>
      <c r="L115" s="14" t="e">
        <f ca="1"/>
        <v>#NAME?</v>
      </c>
      <c r="M115" s="14" t="e">
        <f ca="1"/>
        <v>#NAME?</v>
      </c>
      <c r="N115" s="14" t="e">
        <f ca="1"/>
        <v>#NAME?</v>
      </c>
    </row>
    <row r="116" spans="1:14" x14ac:dyDescent="0.35">
      <c r="A116" s="14" t="e">
        <f ca="1"/>
        <v>#NAME?</v>
      </c>
      <c r="B116" s="14" t="e">
        <f ca="1"/>
        <v>#NAME?</v>
      </c>
      <c r="C116" s="14" t="e">
        <f ca="1"/>
        <v>#NAME?</v>
      </c>
      <c r="D116" s="14" t="e">
        <f ca="1"/>
        <v>#NAME?</v>
      </c>
      <c r="E116" s="14" t="e">
        <f ca="1"/>
        <v>#NAME?</v>
      </c>
      <c r="F116" s="14" t="e">
        <f ca="1"/>
        <v>#NAME?</v>
      </c>
      <c r="G116" s="14" t="e">
        <f ca="1"/>
        <v>#NAME?</v>
      </c>
      <c r="H116" s="14" t="e">
        <f ca="1"/>
        <v>#NAME?</v>
      </c>
      <c r="I116" s="14" t="e">
        <f ca="1"/>
        <v>#NAME?</v>
      </c>
      <c r="J116" s="14" t="e">
        <f ca="1"/>
        <v>#NAME?</v>
      </c>
      <c r="K116" s="14" t="e">
        <f ca="1"/>
        <v>#NAME?</v>
      </c>
      <c r="L116" s="14" t="e">
        <f ca="1"/>
        <v>#NAME?</v>
      </c>
      <c r="M116" s="14" t="e">
        <f ca="1"/>
        <v>#NAME?</v>
      </c>
      <c r="N116" s="14" t="e">
        <f ca="1"/>
        <v>#NAME?</v>
      </c>
    </row>
    <row r="117" spans="1:14" x14ac:dyDescent="0.35">
      <c r="A117" s="14" t="e">
        <f ca="1"/>
        <v>#NAME?</v>
      </c>
      <c r="B117" s="14" t="e">
        <f ca="1"/>
        <v>#NAME?</v>
      </c>
      <c r="C117" s="14" t="e">
        <f ca="1"/>
        <v>#NAME?</v>
      </c>
      <c r="D117" s="14" t="e">
        <f ca="1"/>
        <v>#NAME?</v>
      </c>
      <c r="E117" s="14" t="e">
        <f ca="1"/>
        <v>#NAME?</v>
      </c>
      <c r="F117" s="14" t="e">
        <f ca="1"/>
        <v>#NAME?</v>
      </c>
      <c r="G117" s="14" t="e">
        <f ca="1"/>
        <v>#NAME?</v>
      </c>
      <c r="H117" s="14" t="e">
        <f ca="1"/>
        <v>#NAME?</v>
      </c>
      <c r="I117" s="14" t="e">
        <f ca="1"/>
        <v>#NAME?</v>
      </c>
      <c r="J117" s="14" t="e">
        <f ca="1"/>
        <v>#NAME?</v>
      </c>
      <c r="K117" s="14" t="e">
        <f ca="1"/>
        <v>#NAME?</v>
      </c>
      <c r="L117" s="14" t="e">
        <f ca="1"/>
        <v>#NAME?</v>
      </c>
      <c r="M117" s="14" t="e">
        <f ca="1"/>
        <v>#NAME?</v>
      </c>
      <c r="N117" s="14" t="e">
        <f ca="1"/>
        <v>#NAME?</v>
      </c>
    </row>
    <row r="118" spans="1:14" x14ac:dyDescent="0.35">
      <c r="A118" s="14" t="e">
        <f ca="1"/>
        <v>#NAME?</v>
      </c>
      <c r="B118" s="14" t="e">
        <f ca="1"/>
        <v>#NAME?</v>
      </c>
      <c r="C118" s="14" t="e">
        <f ca="1"/>
        <v>#NAME?</v>
      </c>
      <c r="D118" s="14" t="e">
        <f ca="1"/>
        <v>#NAME?</v>
      </c>
      <c r="E118" s="14" t="e">
        <f ca="1"/>
        <v>#NAME?</v>
      </c>
      <c r="F118" s="14" t="e">
        <f ca="1"/>
        <v>#NAME?</v>
      </c>
      <c r="G118" s="14" t="e">
        <f ca="1"/>
        <v>#NAME?</v>
      </c>
      <c r="H118" s="14" t="e">
        <f ca="1"/>
        <v>#NAME?</v>
      </c>
      <c r="I118" s="14" t="e">
        <f ca="1"/>
        <v>#NAME?</v>
      </c>
      <c r="J118" s="14" t="e">
        <f ca="1"/>
        <v>#NAME?</v>
      </c>
      <c r="K118" s="14" t="e">
        <f ca="1"/>
        <v>#NAME?</v>
      </c>
      <c r="L118" s="14" t="e">
        <f ca="1"/>
        <v>#NAME?</v>
      </c>
      <c r="M118" s="14" t="e">
        <f ca="1"/>
        <v>#NAME?</v>
      </c>
      <c r="N118" s="14" t="e">
        <f ca="1"/>
        <v>#NAME?</v>
      </c>
    </row>
    <row r="119" spans="1:14" x14ac:dyDescent="0.35">
      <c r="A119" s="14" t="e">
        <f ca="1"/>
        <v>#NAME?</v>
      </c>
      <c r="B119" s="14" t="e">
        <f ca="1"/>
        <v>#NAME?</v>
      </c>
      <c r="C119" s="14" t="e">
        <f ca="1"/>
        <v>#NAME?</v>
      </c>
      <c r="D119" s="14" t="e">
        <f ca="1"/>
        <v>#NAME?</v>
      </c>
      <c r="E119" s="14" t="e">
        <f ca="1"/>
        <v>#NAME?</v>
      </c>
      <c r="F119" s="14" t="e">
        <f ca="1"/>
        <v>#NAME?</v>
      </c>
      <c r="G119" s="14" t="e">
        <f ca="1"/>
        <v>#NAME?</v>
      </c>
      <c r="H119" s="14" t="e">
        <f ca="1"/>
        <v>#NAME?</v>
      </c>
      <c r="I119" s="14" t="e">
        <f ca="1"/>
        <v>#NAME?</v>
      </c>
      <c r="J119" s="14" t="e">
        <f ca="1"/>
        <v>#NAME?</v>
      </c>
      <c r="K119" s="14" t="e">
        <f ca="1"/>
        <v>#NAME?</v>
      </c>
      <c r="L119" s="14" t="e">
        <f ca="1"/>
        <v>#NAME?</v>
      </c>
      <c r="M119" s="14" t="e">
        <f ca="1"/>
        <v>#NAME?</v>
      </c>
      <c r="N119" s="14" t="e">
        <f ca="1"/>
        <v>#NAME?</v>
      </c>
    </row>
    <row r="120" spans="1:14" x14ac:dyDescent="0.35">
      <c r="A120" s="14" t="e">
        <f ca="1"/>
        <v>#NAME?</v>
      </c>
      <c r="B120" s="14" t="e">
        <f ca="1"/>
        <v>#NAME?</v>
      </c>
      <c r="C120" s="14" t="e">
        <f ca="1"/>
        <v>#NAME?</v>
      </c>
      <c r="D120" s="14" t="e">
        <f ca="1"/>
        <v>#NAME?</v>
      </c>
      <c r="E120" s="14" t="e">
        <f ca="1"/>
        <v>#NAME?</v>
      </c>
      <c r="F120" s="14" t="e">
        <f ca="1"/>
        <v>#NAME?</v>
      </c>
      <c r="G120" s="14" t="e">
        <f ca="1"/>
        <v>#NAME?</v>
      </c>
      <c r="H120" s="14" t="e">
        <f ca="1"/>
        <v>#NAME?</v>
      </c>
      <c r="I120" s="14" t="e">
        <f ca="1"/>
        <v>#NAME?</v>
      </c>
      <c r="J120" s="14" t="e">
        <f ca="1"/>
        <v>#NAME?</v>
      </c>
      <c r="K120" s="14" t="e">
        <f ca="1"/>
        <v>#NAME?</v>
      </c>
      <c r="L120" s="14" t="e">
        <f ca="1"/>
        <v>#NAME?</v>
      </c>
      <c r="M120" s="14" t="e">
        <f ca="1"/>
        <v>#NAME?</v>
      </c>
      <c r="N120" s="14" t="e">
        <f ca="1"/>
        <v>#NAME?</v>
      </c>
    </row>
    <row r="121" spans="1:14" x14ac:dyDescent="0.35">
      <c r="A121" s="14" t="e">
        <f ca="1"/>
        <v>#NAME?</v>
      </c>
      <c r="B121" s="14" t="e">
        <f ca="1"/>
        <v>#NAME?</v>
      </c>
      <c r="C121" s="14" t="e">
        <f ca="1"/>
        <v>#NAME?</v>
      </c>
      <c r="D121" s="14" t="e">
        <f ca="1"/>
        <v>#NAME?</v>
      </c>
      <c r="E121" s="14" t="e">
        <f ca="1"/>
        <v>#NAME?</v>
      </c>
      <c r="F121" s="14" t="e">
        <f ca="1"/>
        <v>#NAME?</v>
      </c>
      <c r="G121" s="14" t="e">
        <f ca="1"/>
        <v>#NAME?</v>
      </c>
      <c r="H121" s="14" t="e">
        <f ca="1"/>
        <v>#NAME?</v>
      </c>
      <c r="I121" s="14" t="e">
        <f ca="1"/>
        <v>#NAME?</v>
      </c>
      <c r="J121" s="14" t="e">
        <f ca="1"/>
        <v>#NAME?</v>
      </c>
      <c r="K121" s="14" t="e">
        <f ca="1"/>
        <v>#NAME?</v>
      </c>
      <c r="L121" s="14" t="e">
        <f ca="1"/>
        <v>#NAME?</v>
      </c>
      <c r="M121" s="14" t="e">
        <f ca="1"/>
        <v>#NAME?</v>
      </c>
      <c r="N121" s="14" t="e">
        <f ca="1"/>
        <v>#NAME?</v>
      </c>
    </row>
    <row r="122" spans="1:14" x14ac:dyDescent="0.35">
      <c r="A122" s="14" t="e">
        <f ca="1"/>
        <v>#NAME?</v>
      </c>
      <c r="B122" s="14" t="e">
        <f ca="1"/>
        <v>#NAME?</v>
      </c>
      <c r="C122" s="14" t="e">
        <f ca="1"/>
        <v>#NAME?</v>
      </c>
      <c r="D122" s="14" t="e">
        <f ca="1"/>
        <v>#NAME?</v>
      </c>
      <c r="E122" s="14" t="e">
        <f ca="1"/>
        <v>#NAME?</v>
      </c>
      <c r="F122" s="14" t="e">
        <f ca="1"/>
        <v>#NAME?</v>
      </c>
      <c r="G122" s="14" t="e">
        <f ca="1"/>
        <v>#NAME?</v>
      </c>
      <c r="H122" s="14" t="e">
        <f ca="1"/>
        <v>#NAME?</v>
      </c>
      <c r="I122" s="14" t="e">
        <f ca="1"/>
        <v>#NAME?</v>
      </c>
      <c r="J122" s="14" t="e">
        <f ca="1"/>
        <v>#NAME?</v>
      </c>
      <c r="K122" s="14" t="e">
        <f ca="1"/>
        <v>#NAME?</v>
      </c>
      <c r="L122" s="14" t="e">
        <f ca="1"/>
        <v>#NAME?</v>
      </c>
      <c r="M122" s="14" t="e">
        <f ca="1"/>
        <v>#NAME?</v>
      </c>
      <c r="N122" s="14" t="e">
        <f ca="1"/>
        <v>#NAME?</v>
      </c>
    </row>
    <row r="123" spans="1:14" x14ac:dyDescent="0.35">
      <c r="A123" s="14" t="e">
        <f ca="1"/>
        <v>#NAME?</v>
      </c>
      <c r="B123" s="14" t="e">
        <f ca="1"/>
        <v>#NAME?</v>
      </c>
      <c r="C123" s="14" t="e">
        <f ca="1"/>
        <v>#NAME?</v>
      </c>
      <c r="D123" s="14" t="e">
        <f ca="1"/>
        <v>#NAME?</v>
      </c>
      <c r="E123" s="14" t="e">
        <f ca="1"/>
        <v>#NAME?</v>
      </c>
      <c r="F123" s="14" t="e">
        <f ca="1"/>
        <v>#NAME?</v>
      </c>
      <c r="G123" s="14" t="e">
        <f ca="1"/>
        <v>#NAME?</v>
      </c>
      <c r="H123" s="14" t="e">
        <f ca="1"/>
        <v>#NAME?</v>
      </c>
      <c r="I123" s="14" t="e">
        <f ca="1"/>
        <v>#NAME?</v>
      </c>
      <c r="J123" s="14" t="e">
        <f ca="1"/>
        <v>#NAME?</v>
      </c>
      <c r="K123" s="14" t="e">
        <f ca="1"/>
        <v>#NAME?</v>
      </c>
      <c r="L123" s="14" t="e">
        <f ca="1"/>
        <v>#NAME?</v>
      </c>
      <c r="M123" s="14" t="e">
        <f ca="1"/>
        <v>#NAME?</v>
      </c>
      <c r="N123" s="14" t="e">
        <f ca="1"/>
        <v>#NAME?</v>
      </c>
    </row>
    <row r="124" spans="1:14" x14ac:dyDescent="0.35">
      <c r="A124" s="14" t="e">
        <f ca="1"/>
        <v>#NAME?</v>
      </c>
      <c r="B124" s="14" t="e">
        <f ca="1"/>
        <v>#NAME?</v>
      </c>
      <c r="C124" s="14" t="e">
        <f ca="1"/>
        <v>#NAME?</v>
      </c>
      <c r="D124" s="14" t="e">
        <f ca="1"/>
        <v>#NAME?</v>
      </c>
      <c r="E124" s="14" t="e">
        <f ca="1"/>
        <v>#NAME?</v>
      </c>
      <c r="F124" s="14" t="e">
        <f ca="1"/>
        <v>#NAME?</v>
      </c>
      <c r="G124" s="14" t="e">
        <f ca="1"/>
        <v>#NAME?</v>
      </c>
      <c r="H124" s="14" t="e">
        <f ca="1"/>
        <v>#NAME?</v>
      </c>
      <c r="I124" s="14" t="e">
        <f ca="1"/>
        <v>#NAME?</v>
      </c>
      <c r="J124" s="14" t="e">
        <f ca="1"/>
        <v>#NAME?</v>
      </c>
      <c r="K124" s="14" t="e">
        <f ca="1"/>
        <v>#NAME?</v>
      </c>
      <c r="L124" s="14" t="e">
        <f ca="1"/>
        <v>#NAME?</v>
      </c>
      <c r="M124" s="14" t="e">
        <f ca="1"/>
        <v>#NAME?</v>
      </c>
      <c r="N124" s="14" t="e">
        <f ca="1"/>
        <v>#NAME?</v>
      </c>
    </row>
    <row r="125" spans="1:14" x14ac:dyDescent="0.35">
      <c r="A125" s="14" t="e">
        <f ca="1"/>
        <v>#NAME?</v>
      </c>
      <c r="B125" s="14" t="e">
        <f ca="1"/>
        <v>#NAME?</v>
      </c>
      <c r="C125" s="14" t="e">
        <f ca="1"/>
        <v>#NAME?</v>
      </c>
      <c r="D125" s="14" t="e">
        <f ca="1"/>
        <v>#NAME?</v>
      </c>
      <c r="E125" s="14" t="e">
        <f ca="1"/>
        <v>#NAME?</v>
      </c>
      <c r="F125" s="14" t="e">
        <f ca="1"/>
        <v>#NAME?</v>
      </c>
      <c r="G125" s="14" t="e">
        <f ca="1"/>
        <v>#NAME?</v>
      </c>
      <c r="H125" s="14" t="e">
        <f ca="1"/>
        <v>#NAME?</v>
      </c>
      <c r="I125" s="14" t="e">
        <f ca="1"/>
        <v>#NAME?</v>
      </c>
      <c r="J125" s="14" t="e">
        <f ca="1"/>
        <v>#NAME?</v>
      </c>
      <c r="K125" s="14" t="e">
        <f ca="1"/>
        <v>#NAME?</v>
      </c>
      <c r="L125" s="14" t="e">
        <f ca="1"/>
        <v>#NAME?</v>
      </c>
      <c r="M125" s="14" t="e">
        <f ca="1"/>
        <v>#NAME?</v>
      </c>
      <c r="N125" s="14" t="e">
        <f ca="1"/>
        <v>#NAME?</v>
      </c>
    </row>
    <row r="126" spans="1:14" x14ac:dyDescent="0.35">
      <c r="A126" s="14" t="e">
        <f ca="1"/>
        <v>#NAME?</v>
      </c>
      <c r="B126" s="14" t="e">
        <f ca="1"/>
        <v>#NAME?</v>
      </c>
      <c r="C126" s="14" t="e">
        <f ca="1"/>
        <v>#NAME?</v>
      </c>
      <c r="D126" s="14" t="e">
        <f ca="1"/>
        <v>#NAME?</v>
      </c>
      <c r="E126" s="14" t="e">
        <f ca="1"/>
        <v>#NAME?</v>
      </c>
      <c r="F126" s="14" t="e">
        <f ca="1"/>
        <v>#NAME?</v>
      </c>
      <c r="G126" s="14" t="e">
        <f ca="1"/>
        <v>#NAME?</v>
      </c>
      <c r="H126" s="14" t="e">
        <f ca="1"/>
        <v>#NAME?</v>
      </c>
      <c r="I126" s="14" t="e">
        <f ca="1"/>
        <v>#NAME?</v>
      </c>
      <c r="J126" s="14" t="e">
        <f ca="1"/>
        <v>#NAME?</v>
      </c>
      <c r="K126" s="14" t="e">
        <f ca="1"/>
        <v>#NAME?</v>
      </c>
      <c r="L126" s="14" t="e">
        <f ca="1"/>
        <v>#NAME?</v>
      </c>
      <c r="M126" s="14" t="e">
        <f ca="1"/>
        <v>#NAME?</v>
      </c>
      <c r="N126" s="14" t="e">
        <f ca="1"/>
        <v>#NAME?</v>
      </c>
    </row>
    <row r="127" spans="1:14" x14ac:dyDescent="0.35">
      <c r="A127" s="14" t="e">
        <f ca="1"/>
        <v>#NAME?</v>
      </c>
      <c r="B127" s="14" t="e">
        <f ca="1"/>
        <v>#NAME?</v>
      </c>
      <c r="C127" s="14" t="e">
        <f ca="1"/>
        <v>#NAME?</v>
      </c>
      <c r="D127" s="14" t="e">
        <f ca="1"/>
        <v>#NAME?</v>
      </c>
      <c r="E127" s="14" t="e">
        <f ca="1"/>
        <v>#NAME?</v>
      </c>
      <c r="F127" s="14" t="e">
        <f ca="1"/>
        <v>#NAME?</v>
      </c>
      <c r="G127" s="14" t="e">
        <f ca="1"/>
        <v>#NAME?</v>
      </c>
      <c r="H127" s="14" t="e">
        <f ca="1"/>
        <v>#NAME?</v>
      </c>
      <c r="I127" s="14" t="e">
        <f ca="1"/>
        <v>#NAME?</v>
      </c>
      <c r="J127" s="14" t="e">
        <f ca="1"/>
        <v>#NAME?</v>
      </c>
      <c r="K127" s="14" t="e">
        <f ca="1"/>
        <v>#NAME?</v>
      </c>
      <c r="L127" s="14" t="e">
        <f ca="1"/>
        <v>#NAME?</v>
      </c>
      <c r="M127" s="14" t="e">
        <f ca="1"/>
        <v>#NAME?</v>
      </c>
      <c r="N127" s="14" t="e">
        <f ca="1"/>
        <v>#NAME?</v>
      </c>
    </row>
    <row r="128" spans="1:14" x14ac:dyDescent="0.35">
      <c r="A128" s="14" t="e">
        <f ca="1"/>
        <v>#NAME?</v>
      </c>
      <c r="B128" s="14" t="e">
        <f ca="1"/>
        <v>#NAME?</v>
      </c>
      <c r="C128" s="14" t="e">
        <f ca="1"/>
        <v>#NAME?</v>
      </c>
      <c r="D128" s="14" t="e">
        <f ca="1"/>
        <v>#NAME?</v>
      </c>
      <c r="E128" s="14" t="e">
        <f ca="1"/>
        <v>#NAME?</v>
      </c>
      <c r="F128" s="14" t="e">
        <f ca="1"/>
        <v>#NAME?</v>
      </c>
      <c r="G128" s="14" t="e">
        <f ca="1"/>
        <v>#NAME?</v>
      </c>
      <c r="H128" s="14" t="e">
        <f ca="1"/>
        <v>#NAME?</v>
      </c>
      <c r="I128" s="14" t="e">
        <f ca="1"/>
        <v>#NAME?</v>
      </c>
      <c r="J128" s="14" t="e">
        <f ca="1"/>
        <v>#NAME?</v>
      </c>
      <c r="K128" s="14" t="e">
        <f ca="1"/>
        <v>#NAME?</v>
      </c>
      <c r="L128" s="14" t="e">
        <f ca="1"/>
        <v>#NAME?</v>
      </c>
      <c r="M128" s="14" t="e">
        <f ca="1"/>
        <v>#NAME?</v>
      </c>
      <c r="N128" s="14" t="e">
        <f ca="1"/>
        <v>#NAME?</v>
      </c>
    </row>
    <row r="129" spans="1:14" x14ac:dyDescent="0.35">
      <c r="A129" s="14" t="e">
        <f ca="1"/>
        <v>#NAME?</v>
      </c>
      <c r="B129" s="14" t="e">
        <f ca="1"/>
        <v>#NAME?</v>
      </c>
      <c r="C129" s="14" t="e">
        <f ca="1"/>
        <v>#NAME?</v>
      </c>
      <c r="D129" s="14" t="e">
        <f ca="1"/>
        <v>#NAME?</v>
      </c>
      <c r="E129" s="14" t="e">
        <f ca="1"/>
        <v>#NAME?</v>
      </c>
      <c r="F129" s="14" t="e">
        <f ca="1"/>
        <v>#NAME?</v>
      </c>
      <c r="G129" s="14" t="e">
        <f ca="1"/>
        <v>#NAME?</v>
      </c>
      <c r="H129" s="14" t="e">
        <f ca="1"/>
        <v>#NAME?</v>
      </c>
      <c r="I129" s="14" t="e">
        <f ca="1"/>
        <v>#NAME?</v>
      </c>
      <c r="J129" s="14" t="e">
        <f ca="1"/>
        <v>#NAME?</v>
      </c>
      <c r="K129" s="14" t="e">
        <f ca="1"/>
        <v>#NAME?</v>
      </c>
      <c r="L129" s="14" t="e">
        <f ca="1"/>
        <v>#NAME?</v>
      </c>
      <c r="M129" s="14" t="e">
        <f ca="1"/>
        <v>#NAME?</v>
      </c>
      <c r="N129" s="14" t="e">
        <f ca="1"/>
        <v>#NAME?</v>
      </c>
    </row>
    <row r="130" spans="1:14" x14ac:dyDescent="0.35">
      <c r="A130" s="14" t="e">
        <f ca="1"/>
        <v>#NAME?</v>
      </c>
      <c r="B130" s="14" t="e">
        <f ca="1"/>
        <v>#NAME?</v>
      </c>
      <c r="C130" s="14" t="e">
        <f ca="1"/>
        <v>#NAME?</v>
      </c>
      <c r="D130" s="14" t="e">
        <f ca="1"/>
        <v>#NAME?</v>
      </c>
      <c r="E130" s="14" t="e">
        <f ca="1"/>
        <v>#NAME?</v>
      </c>
      <c r="F130" s="14" t="e">
        <f ca="1"/>
        <v>#NAME?</v>
      </c>
      <c r="G130" s="14" t="e">
        <f ca="1"/>
        <v>#NAME?</v>
      </c>
      <c r="H130" s="14" t="e">
        <f ca="1"/>
        <v>#NAME?</v>
      </c>
      <c r="I130" s="14" t="e">
        <f ca="1"/>
        <v>#NAME?</v>
      </c>
      <c r="J130" s="14" t="e">
        <f ca="1"/>
        <v>#NAME?</v>
      </c>
      <c r="K130" s="14" t="e">
        <f ca="1"/>
        <v>#NAME?</v>
      </c>
      <c r="L130" s="14" t="e">
        <f ca="1"/>
        <v>#NAME?</v>
      </c>
      <c r="M130" s="14" t="e">
        <f ca="1"/>
        <v>#NAME?</v>
      </c>
      <c r="N130" s="14" t="e">
        <f ca="1"/>
        <v>#NAME?</v>
      </c>
    </row>
    <row r="131" spans="1:14" x14ac:dyDescent="0.35">
      <c r="A131" s="14" t="e">
        <f ca="1"/>
        <v>#NAME?</v>
      </c>
      <c r="B131" s="14" t="e">
        <f ca="1"/>
        <v>#NAME?</v>
      </c>
      <c r="C131" s="14" t="e">
        <f ca="1"/>
        <v>#NAME?</v>
      </c>
      <c r="D131" s="14" t="e">
        <f ca="1"/>
        <v>#NAME?</v>
      </c>
      <c r="E131" s="14" t="e">
        <f ca="1"/>
        <v>#NAME?</v>
      </c>
      <c r="F131" s="14" t="e">
        <f ca="1"/>
        <v>#NAME?</v>
      </c>
      <c r="G131" s="14" t="e">
        <f ca="1"/>
        <v>#NAME?</v>
      </c>
      <c r="H131" s="14" t="e">
        <f ca="1"/>
        <v>#NAME?</v>
      </c>
      <c r="I131" s="14" t="e">
        <f ca="1"/>
        <v>#NAME?</v>
      </c>
      <c r="J131" s="14" t="e">
        <f ca="1"/>
        <v>#NAME?</v>
      </c>
      <c r="K131" s="14" t="e">
        <f ca="1"/>
        <v>#NAME?</v>
      </c>
      <c r="L131" s="14" t="e">
        <f ca="1"/>
        <v>#NAME?</v>
      </c>
      <c r="M131" s="14" t="e">
        <f ca="1"/>
        <v>#NAME?</v>
      </c>
      <c r="N131" s="14" t="e">
        <f ca="1"/>
        <v>#NAME?</v>
      </c>
    </row>
    <row r="132" spans="1:14" x14ac:dyDescent="0.35">
      <c r="A132" s="14" t="e">
        <f ca="1"/>
        <v>#NAME?</v>
      </c>
      <c r="B132" s="14" t="e">
        <f ca="1"/>
        <v>#NAME?</v>
      </c>
      <c r="C132" s="14" t="e">
        <f ca="1"/>
        <v>#NAME?</v>
      </c>
      <c r="D132" s="14" t="e">
        <f ca="1"/>
        <v>#NAME?</v>
      </c>
      <c r="E132" s="14" t="e">
        <f ca="1"/>
        <v>#NAME?</v>
      </c>
      <c r="F132" s="14" t="e">
        <f ca="1"/>
        <v>#NAME?</v>
      </c>
      <c r="G132" s="14" t="e">
        <f ca="1"/>
        <v>#NAME?</v>
      </c>
      <c r="H132" s="14" t="e">
        <f ca="1"/>
        <v>#NAME?</v>
      </c>
      <c r="I132" s="14" t="e">
        <f ca="1"/>
        <v>#NAME?</v>
      </c>
      <c r="J132" s="14" t="e">
        <f ca="1"/>
        <v>#NAME?</v>
      </c>
      <c r="K132" s="14" t="e">
        <f ca="1"/>
        <v>#NAME?</v>
      </c>
      <c r="L132" s="14" t="e">
        <f ca="1"/>
        <v>#NAME?</v>
      </c>
      <c r="M132" s="14" t="e">
        <f ca="1"/>
        <v>#NAME?</v>
      </c>
      <c r="N132" s="14" t="e">
        <f ca="1"/>
        <v>#NAME?</v>
      </c>
    </row>
    <row r="133" spans="1:14" x14ac:dyDescent="0.35">
      <c r="A133" s="14" t="e">
        <f ca="1"/>
        <v>#NAME?</v>
      </c>
      <c r="B133" s="14" t="e">
        <f ca="1"/>
        <v>#NAME?</v>
      </c>
      <c r="C133" s="14" t="e">
        <f ca="1"/>
        <v>#NAME?</v>
      </c>
      <c r="D133" s="14" t="e">
        <f ca="1"/>
        <v>#NAME?</v>
      </c>
      <c r="E133" s="14" t="e">
        <f ca="1"/>
        <v>#NAME?</v>
      </c>
      <c r="F133" s="14" t="e">
        <f ca="1"/>
        <v>#NAME?</v>
      </c>
      <c r="G133" s="14" t="e">
        <f ca="1"/>
        <v>#NAME?</v>
      </c>
      <c r="H133" s="14" t="e">
        <f ca="1"/>
        <v>#NAME?</v>
      </c>
      <c r="I133" s="14" t="e">
        <f ca="1"/>
        <v>#NAME?</v>
      </c>
      <c r="J133" s="14" t="e">
        <f ca="1"/>
        <v>#NAME?</v>
      </c>
      <c r="K133" s="14" t="e">
        <f ca="1"/>
        <v>#NAME?</v>
      </c>
      <c r="L133" s="14" t="e">
        <f ca="1"/>
        <v>#NAME?</v>
      </c>
      <c r="M133" s="14" t="e">
        <f ca="1"/>
        <v>#NAME?</v>
      </c>
      <c r="N133" s="14" t="e">
        <f ca="1"/>
        <v>#NAME?</v>
      </c>
    </row>
  </sheetData>
  <mergeCells count="1">
    <mergeCell ref="A1:N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1C209-6714-4999-BB64-3AD3BF0B6D35}">
  <dimension ref="A1:N97"/>
  <sheetViews>
    <sheetView workbookViewId="0">
      <selection activeCell="O6" sqref="O6"/>
    </sheetView>
  </sheetViews>
  <sheetFormatPr defaultRowHeight="14.5" x14ac:dyDescent="0.35"/>
  <cols>
    <col min="1" max="1" width="15.36328125" customWidth="1"/>
    <col min="3" max="3" width="11.453125" customWidth="1"/>
    <col min="4" max="4" width="15.54296875" customWidth="1"/>
    <col min="5" max="5" width="11.1796875" customWidth="1"/>
    <col min="6" max="6" width="13" customWidth="1"/>
    <col min="7" max="7" width="12.1796875" customWidth="1"/>
    <col min="8" max="8" width="9.453125" customWidth="1"/>
    <col min="9" max="9" width="9.453125" bestFit="1" customWidth="1"/>
    <col min="10" max="10" width="15.453125" customWidth="1"/>
    <col min="11" max="11" width="10.36328125" customWidth="1"/>
    <col min="12" max="12" width="17.453125" customWidth="1"/>
    <col min="13" max="13" width="15.36328125" customWidth="1"/>
    <col min="14" max="14" width="16.36328125" customWidth="1"/>
  </cols>
  <sheetData>
    <row r="1" spans="1:14" x14ac:dyDescent="0.35">
      <c r="A1" s="69" t="s">
        <v>404</v>
      </c>
      <c r="B1" s="69"/>
      <c r="C1" s="69"/>
      <c r="D1" s="69"/>
      <c r="E1" s="69"/>
      <c r="F1" s="69"/>
      <c r="G1" s="69"/>
      <c r="H1" s="69"/>
      <c r="I1" s="69"/>
      <c r="J1" s="69"/>
      <c r="K1" s="69"/>
      <c r="L1" s="69"/>
      <c r="M1" s="69"/>
      <c r="N1" s="69"/>
    </row>
    <row r="2" spans="1:14" x14ac:dyDescent="0.35">
      <c r="A2" s="17" t="e" cm="1">
        <f t="array" aca="1" ref="A2:N97" ca="1">_xlfn.VSTACK(Dataset!A1:N1,_xlfn._xlws.FILTER(Dataset!A2:N251,Dataset!L2:L251="Premium"))</f>
        <v>#NAME?</v>
      </c>
      <c r="B2" s="17" t="e">
        <f ca="1"/>
        <v>#NAME?</v>
      </c>
      <c r="C2" s="17" t="e">
        <f ca="1"/>
        <v>#NAME?</v>
      </c>
      <c r="D2" s="17" t="e">
        <f ca="1"/>
        <v>#NAME?</v>
      </c>
      <c r="E2" s="17" t="e">
        <f ca="1"/>
        <v>#NAME?</v>
      </c>
      <c r="F2" s="17" t="e">
        <f ca="1"/>
        <v>#NAME?</v>
      </c>
      <c r="G2" s="17" t="e">
        <f ca="1"/>
        <v>#NAME?</v>
      </c>
      <c r="H2" s="17" t="e">
        <f ca="1"/>
        <v>#NAME?</v>
      </c>
      <c r="I2" s="17" t="e">
        <f ca="1"/>
        <v>#NAME?</v>
      </c>
      <c r="J2" s="17" t="e">
        <f ca="1"/>
        <v>#NAME?</v>
      </c>
      <c r="K2" s="17" t="e">
        <f ca="1"/>
        <v>#NAME?</v>
      </c>
      <c r="L2" s="17" t="e">
        <f ca="1"/>
        <v>#NAME?</v>
      </c>
      <c r="M2" s="17" t="e">
        <f ca="1"/>
        <v>#NAME?</v>
      </c>
      <c r="N2" s="17" t="e">
        <f ca="1"/>
        <v>#NAME?</v>
      </c>
    </row>
    <row r="3" spans="1:14" x14ac:dyDescent="0.35">
      <c r="A3" s="14" t="e">
        <f ca="1"/>
        <v>#NAME?</v>
      </c>
      <c r="B3" s="14" t="e">
        <f ca="1"/>
        <v>#NAME?</v>
      </c>
      <c r="C3" s="14" t="e">
        <f ca="1"/>
        <v>#NAME?</v>
      </c>
      <c r="D3" s="14" t="e">
        <f ca="1"/>
        <v>#NAME?</v>
      </c>
      <c r="E3" s="14" t="e">
        <f ca="1"/>
        <v>#NAME?</v>
      </c>
      <c r="F3" s="14" t="e">
        <f ca="1"/>
        <v>#NAME?</v>
      </c>
      <c r="G3" s="14" t="e">
        <f ca="1"/>
        <v>#NAME?</v>
      </c>
      <c r="H3" s="14" t="e">
        <f ca="1"/>
        <v>#NAME?</v>
      </c>
      <c r="I3" s="14" t="e">
        <f ca="1"/>
        <v>#NAME?</v>
      </c>
      <c r="J3" s="14" t="e">
        <f ca="1"/>
        <v>#NAME?</v>
      </c>
      <c r="K3" s="14" t="e">
        <f ca="1"/>
        <v>#NAME?</v>
      </c>
      <c r="L3" s="14" t="e">
        <f ca="1"/>
        <v>#NAME?</v>
      </c>
      <c r="M3" s="14" t="e">
        <f ca="1"/>
        <v>#NAME?</v>
      </c>
      <c r="N3" s="14" t="e">
        <f ca="1"/>
        <v>#NAME?</v>
      </c>
    </row>
    <row r="4" spans="1:14" x14ac:dyDescent="0.35">
      <c r="A4" s="14" t="e">
        <f ca="1"/>
        <v>#NAME?</v>
      </c>
      <c r="B4" s="14" t="e">
        <f ca="1"/>
        <v>#NAME?</v>
      </c>
      <c r="C4" s="14" t="e">
        <f ca="1"/>
        <v>#NAME?</v>
      </c>
      <c r="D4" s="14" t="e">
        <f ca="1"/>
        <v>#NAME?</v>
      </c>
      <c r="E4" s="14" t="e">
        <f ca="1"/>
        <v>#NAME?</v>
      </c>
      <c r="F4" s="14" t="e">
        <f ca="1"/>
        <v>#NAME?</v>
      </c>
      <c r="G4" s="14" t="e">
        <f ca="1"/>
        <v>#NAME?</v>
      </c>
      <c r="H4" s="14" t="e">
        <f ca="1"/>
        <v>#NAME?</v>
      </c>
      <c r="I4" s="14" t="e">
        <f ca="1"/>
        <v>#NAME?</v>
      </c>
      <c r="J4" s="14" t="e">
        <f ca="1"/>
        <v>#NAME?</v>
      </c>
      <c r="K4" s="14" t="e">
        <f ca="1"/>
        <v>#NAME?</v>
      </c>
      <c r="L4" s="14" t="e">
        <f ca="1"/>
        <v>#NAME?</v>
      </c>
      <c r="M4" s="14" t="e">
        <f ca="1"/>
        <v>#NAME?</v>
      </c>
      <c r="N4" s="14" t="e">
        <f ca="1"/>
        <v>#NAME?</v>
      </c>
    </row>
    <row r="5" spans="1:14" x14ac:dyDescent="0.35">
      <c r="A5" s="14" t="e">
        <f ca="1"/>
        <v>#NAME?</v>
      </c>
      <c r="B5" s="14" t="e">
        <f ca="1"/>
        <v>#NAME?</v>
      </c>
      <c r="C5" s="14" t="e">
        <f ca="1"/>
        <v>#NAME?</v>
      </c>
      <c r="D5" s="14" t="e">
        <f ca="1"/>
        <v>#NAME?</v>
      </c>
      <c r="E5" s="14" t="e">
        <f ca="1"/>
        <v>#NAME?</v>
      </c>
      <c r="F5" s="14" t="e">
        <f ca="1"/>
        <v>#NAME?</v>
      </c>
      <c r="G5" s="14" t="e">
        <f ca="1"/>
        <v>#NAME?</v>
      </c>
      <c r="H5" s="14" t="e">
        <f ca="1"/>
        <v>#NAME?</v>
      </c>
      <c r="I5" s="14" t="e">
        <f ca="1"/>
        <v>#NAME?</v>
      </c>
      <c r="J5" s="14" t="e">
        <f ca="1"/>
        <v>#NAME?</v>
      </c>
      <c r="K5" s="14" t="e">
        <f ca="1"/>
        <v>#NAME?</v>
      </c>
      <c r="L5" s="14" t="e">
        <f ca="1"/>
        <v>#NAME?</v>
      </c>
      <c r="M5" s="14" t="e">
        <f ca="1"/>
        <v>#NAME?</v>
      </c>
      <c r="N5" s="14" t="e">
        <f ca="1"/>
        <v>#NAME?</v>
      </c>
    </row>
    <row r="6" spans="1:14" x14ac:dyDescent="0.35">
      <c r="A6" s="14" t="e">
        <f ca="1"/>
        <v>#NAME?</v>
      </c>
      <c r="B6" s="14" t="e">
        <f ca="1"/>
        <v>#NAME?</v>
      </c>
      <c r="C6" s="14" t="e">
        <f ca="1"/>
        <v>#NAME?</v>
      </c>
      <c r="D6" s="14" t="e">
        <f ca="1"/>
        <v>#NAME?</v>
      </c>
      <c r="E6" s="14" t="e">
        <f ca="1"/>
        <v>#NAME?</v>
      </c>
      <c r="F6" s="14" t="e">
        <f ca="1"/>
        <v>#NAME?</v>
      </c>
      <c r="G6" s="14" t="e">
        <f ca="1"/>
        <v>#NAME?</v>
      </c>
      <c r="H6" s="14" t="e">
        <f ca="1"/>
        <v>#NAME?</v>
      </c>
      <c r="I6" s="14" t="e">
        <f ca="1"/>
        <v>#NAME?</v>
      </c>
      <c r="J6" s="14" t="e">
        <f ca="1"/>
        <v>#NAME?</v>
      </c>
      <c r="K6" s="14" t="e">
        <f ca="1"/>
        <v>#NAME?</v>
      </c>
      <c r="L6" s="14" t="e">
        <f ca="1"/>
        <v>#NAME?</v>
      </c>
      <c r="M6" s="14" t="e">
        <f ca="1"/>
        <v>#NAME?</v>
      </c>
      <c r="N6" s="14" t="e">
        <f ca="1"/>
        <v>#NAME?</v>
      </c>
    </row>
    <row r="7" spans="1:14" x14ac:dyDescent="0.35">
      <c r="A7" s="14" t="e">
        <f ca="1"/>
        <v>#NAME?</v>
      </c>
      <c r="B7" s="14" t="e">
        <f ca="1"/>
        <v>#NAME?</v>
      </c>
      <c r="C7" s="14" t="e">
        <f ca="1"/>
        <v>#NAME?</v>
      </c>
      <c r="D7" s="14" t="e">
        <f ca="1"/>
        <v>#NAME?</v>
      </c>
      <c r="E7" s="14" t="e">
        <f ca="1"/>
        <v>#NAME?</v>
      </c>
      <c r="F7" s="14" t="e">
        <f ca="1"/>
        <v>#NAME?</v>
      </c>
      <c r="G7" s="14" t="e">
        <f ca="1"/>
        <v>#NAME?</v>
      </c>
      <c r="H7" s="14" t="e">
        <f ca="1"/>
        <v>#NAME?</v>
      </c>
      <c r="I7" s="14" t="e">
        <f ca="1"/>
        <v>#NAME?</v>
      </c>
      <c r="J7" s="14" t="e">
        <f ca="1"/>
        <v>#NAME?</v>
      </c>
      <c r="K7" s="14" t="e">
        <f ca="1"/>
        <v>#NAME?</v>
      </c>
      <c r="L7" s="14" t="e">
        <f ca="1"/>
        <v>#NAME?</v>
      </c>
      <c r="M7" s="14" t="e">
        <f ca="1"/>
        <v>#NAME?</v>
      </c>
      <c r="N7" s="14" t="e">
        <f ca="1"/>
        <v>#NAME?</v>
      </c>
    </row>
    <row r="8" spans="1:14" x14ac:dyDescent="0.35">
      <c r="A8" s="14" t="e">
        <f ca="1"/>
        <v>#NAME?</v>
      </c>
      <c r="B8" s="14" t="e">
        <f ca="1"/>
        <v>#NAME?</v>
      </c>
      <c r="C8" s="14" t="e">
        <f ca="1"/>
        <v>#NAME?</v>
      </c>
      <c r="D8" s="14" t="e">
        <f ca="1"/>
        <v>#NAME?</v>
      </c>
      <c r="E8" s="14" t="e">
        <f ca="1"/>
        <v>#NAME?</v>
      </c>
      <c r="F8" s="14" t="e">
        <f ca="1"/>
        <v>#NAME?</v>
      </c>
      <c r="G8" s="14" t="e">
        <f ca="1"/>
        <v>#NAME?</v>
      </c>
      <c r="H8" s="14" t="e">
        <f ca="1"/>
        <v>#NAME?</v>
      </c>
      <c r="I8" s="14" t="e">
        <f ca="1"/>
        <v>#NAME?</v>
      </c>
      <c r="J8" s="14" t="e">
        <f ca="1"/>
        <v>#NAME?</v>
      </c>
      <c r="K8" s="14" t="e">
        <f ca="1"/>
        <v>#NAME?</v>
      </c>
      <c r="L8" s="14" t="e">
        <f ca="1"/>
        <v>#NAME?</v>
      </c>
      <c r="M8" s="14" t="e">
        <f ca="1"/>
        <v>#NAME?</v>
      </c>
      <c r="N8" s="14" t="e">
        <f ca="1"/>
        <v>#NAME?</v>
      </c>
    </row>
    <row r="9" spans="1:14" x14ac:dyDescent="0.35">
      <c r="A9" s="14" t="e">
        <f ca="1"/>
        <v>#NAME?</v>
      </c>
      <c r="B9" s="14" t="e">
        <f ca="1"/>
        <v>#NAME?</v>
      </c>
      <c r="C9" s="14" t="e">
        <f ca="1"/>
        <v>#NAME?</v>
      </c>
      <c r="D9" s="14" t="e">
        <f ca="1"/>
        <v>#NAME?</v>
      </c>
      <c r="E9" s="14" t="e">
        <f ca="1"/>
        <v>#NAME?</v>
      </c>
      <c r="F9" s="14" t="e">
        <f ca="1"/>
        <v>#NAME?</v>
      </c>
      <c r="G9" s="14" t="e">
        <f ca="1"/>
        <v>#NAME?</v>
      </c>
      <c r="H9" s="14" t="e">
        <f ca="1"/>
        <v>#NAME?</v>
      </c>
      <c r="I9" s="14" t="e">
        <f ca="1"/>
        <v>#NAME?</v>
      </c>
      <c r="J9" s="14" t="e">
        <f ca="1"/>
        <v>#NAME?</v>
      </c>
      <c r="K9" s="14" t="e">
        <f ca="1"/>
        <v>#NAME?</v>
      </c>
      <c r="L9" s="14" t="e">
        <f ca="1"/>
        <v>#NAME?</v>
      </c>
      <c r="M9" s="14" t="e">
        <f ca="1"/>
        <v>#NAME?</v>
      </c>
      <c r="N9" s="14" t="e">
        <f ca="1"/>
        <v>#NAME?</v>
      </c>
    </row>
    <row r="10" spans="1:14" x14ac:dyDescent="0.35">
      <c r="A10" s="14" t="e">
        <f ca="1"/>
        <v>#NAME?</v>
      </c>
      <c r="B10" s="14" t="e">
        <f ca="1"/>
        <v>#NAME?</v>
      </c>
      <c r="C10" s="14" t="e">
        <f ca="1"/>
        <v>#NAME?</v>
      </c>
      <c r="D10" s="14" t="e">
        <f ca="1"/>
        <v>#NAME?</v>
      </c>
      <c r="E10" s="14" t="e">
        <f ca="1"/>
        <v>#NAME?</v>
      </c>
      <c r="F10" s="14" t="e">
        <f ca="1"/>
        <v>#NAME?</v>
      </c>
      <c r="G10" s="14" t="e">
        <f ca="1"/>
        <v>#NAME?</v>
      </c>
      <c r="H10" s="14" t="e">
        <f ca="1"/>
        <v>#NAME?</v>
      </c>
      <c r="I10" s="14" t="e">
        <f ca="1"/>
        <v>#NAME?</v>
      </c>
      <c r="J10" s="14" t="e">
        <f ca="1"/>
        <v>#NAME?</v>
      </c>
      <c r="K10" s="14" t="e">
        <f ca="1"/>
        <v>#NAME?</v>
      </c>
      <c r="L10" s="14" t="e">
        <f ca="1"/>
        <v>#NAME?</v>
      </c>
      <c r="M10" s="14" t="e">
        <f ca="1"/>
        <v>#NAME?</v>
      </c>
      <c r="N10" s="14" t="e">
        <f ca="1"/>
        <v>#NAME?</v>
      </c>
    </row>
    <row r="11" spans="1:14" x14ac:dyDescent="0.35">
      <c r="A11" s="14" t="e">
        <f ca="1"/>
        <v>#NAME?</v>
      </c>
      <c r="B11" s="14" t="e">
        <f ca="1"/>
        <v>#NAME?</v>
      </c>
      <c r="C11" s="14" t="e">
        <f ca="1"/>
        <v>#NAME?</v>
      </c>
      <c r="D11" s="14" t="e">
        <f ca="1"/>
        <v>#NAME?</v>
      </c>
      <c r="E11" s="14" t="e">
        <f ca="1"/>
        <v>#NAME?</v>
      </c>
      <c r="F11" s="14" t="e">
        <f ca="1"/>
        <v>#NAME?</v>
      </c>
      <c r="G11" s="14" t="e">
        <f ca="1"/>
        <v>#NAME?</v>
      </c>
      <c r="H11" s="14" t="e">
        <f ca="1"/>
        <v>#NAME?</v>
      </c>
      <c r="I11" s="14" t="e">
        <f ca="1"/>
        <v>#NAME?</v>
      </c>
      <c r="J11" s="14" t="e">
        <f ca="1"/>
        <v>#NAME?</v>
      </c>
      <c r="K11" s="14" t="e">
        <f ca="1"/>
        <v>#NAME?</v>
      </c>
      <c r="L11" s="14" t="e">
        <f ca="1"/>
        <v>#NAME?</v>
      </c>
      <c r="M11" s="14" t="e">
        <f ca="1"/>
        <v>#NAME?</v>
      </c>
      <c r="N11" s="14" t="e">
        <f ca="1"/>
        <v>#NAME?</v>
      </c>
    </row>
    <row r="12" spans="1:14" x14ac:dyDescent="0.35">
      <c r="A12" s="14" t="e">
        <f ca="1"/>
        <v>#NAME?</v>
      </c>
      <c r="B12" s="14" t="e">
        <f ca="1"/>
        <v>#NAME?</v>
      </c>
      <c r="C12" s="14" t="e">
        <f ca="1"/>
        <v>#NAME?</v>
      </c>
      <c r="D12" s="14" t="e">
        <f ca="1"/>
        <v>#NAME?</v>
      </c>
      <c r="E12" s="14" t="e">
        <f ca="1"/>
        <v>#NAME?</v>
      </c>
      <c r="F12" s="14" t="e">
        <f ca="1"/>
        <v>#NAME?</v>
      </c>
      <c r="G12" s="14" t="e">
        <f ca="1"/>
        <v>#NAME?</v>
      </c>
      <c r="H12" s="14" t="e">
        <f ca="1"/>
        <v>#NAME?</v>
      </c>
      <c r="I12" s="14" t="e">
        <f ca="1"/>
        <v>#NAME?</v>
      </c>
      <c r="J12" s="14" t="e">
        <f ca="1"/>
        <v>#NAME?</v>
      </c>
      <c r="K12" s="14" t="e">
        <f ca="1"/>
        <v>#NAME?</v>
      </c>
      <c r="L12" s="14" t="e">
        <f ca="1"/>
        <v>#NAME?</v>
      </c>
      <c r="M12" s="14" t="e">
        <f ca="1"/>
        <v>#NAME?</v>
      </c>
      <c r="N12" s="14" t="e">
        <f ca="1"/>
        <v>#NAME?</v>
      </c>
    </row>
    <row r="13" spans="1:14" x14ac:dyDescent="0.35">
      <c r="A13" s="14" t="e">
        <f ca="1"/>
        <v>#NAME?</v>
      </c>
      <c r="B13" s="14" t="e">
        <f ca="1"/>
        <v>#NAME?</v>
      </c>
      <c r="C13" s="14" t="e">
        <f ca="1"/>
        <v>#NAME?</v>
      </c>
      <c r="D13" s="14" t="e">
        <f ca="1"/>
        <v>#NAME?</v>
      </c>
      <c r="E13" s="14" t="e">
        <f ca="1"/>
        <v>#NAME?</v>
      </c>
      <c r="F13" s="14" t="e">
        <f ca="1"/>
        <v>#NAME?</v>
      </c>
      <c r="G13" s="14" t="e">
        <f ca="1"/>
        <v>#NAME?</v>
      </c>
      <c r="H13" s="14" t="e">
        <f ca="1"/>
        <v>#NAME?</v>
      </c>
      <c r="I13" s="14" t="e">
        <f ca="1"/>
        <v>#NAME?</v>
      </c>
      <c r="J13" s="14" t="e">
        <f ca="1"/>
        <v>#NAME?</v>
      </c>
      <c r="K13" s="14" t="e">
        <f ca="1"/>
        <v>#NAME?</v>
      </c>
      <c r="L13" s="14" t="e">
        <f ca="1"/>
        <v>#NAME?</v>
      </c>
      <c r="M13" s="14" t="e">
        <f ca="1"/>
        <v>#NAME?</v>
      </c>
      <c r="N13" s="14" t="e">
        <f ca="1"/>
        <v>#NAME?</v>
      </c>
    </row>
    <row r="14" spans="1:14" x14ac:dyDescent="0.35">
      <c r="A14" s="14" t="e">
        <f ca="1"/>
        <v>#NAME?</v>
      </c>
      <c r="B14" s="14" t="e">
        <f ca="1"/>
        <v>#NAME?</v>
      </c>
      <c r="C14" s="14" t="e">
        <f ca="1"/>
        <v>#NAME?</v>
      </c>
      <c r="D14" s="14" t="e">
        <f ca="1"/>
        <v>#NAME?</v>
      </c>
      <c r="E14" s="14" t="e">
        <f ca="1"/>
        <v>#NAME?</v>
      </c>
      <c r="F14" s="14" t="e">
        <f ca="1"/>
        <v>#NAME?</v>
      </c>
      <c r="G14" s="14" t="e">
        <f ca="1"/>
        <v>#NAME?</v>
      </c>
      <c r="H14" s="14" t="e">
        <f ca="1"/>
        <v>#NAME?</v>
      </c>
      <c r="I14" s="14" t="e">
        <f ca="1"/>
        <v>#NAME?</v>
      </c>
      <c r="J14" s="14" t="e">
        <f ca="1"/>
        <v>#NAME?</v>
      </c>
      <c r="K14" s="14" t="e">
        <f ca="1"/>
        <v>#NAME?</v>
      </c>
      <c r="L14" s="14" t="e">
        <f ca="1"/>
        <v>#NAME?</v>
      </c>
      <c r="M14" s="14" t="e">
        <f ca="1"/>
        <v>#NAME?</v>
      </c>
      <c r="N14" s="14" t="e">
        <f ca="1"/>
        <v>#NAME?</v>
      </c>
    </row>
    <row r="15" spans="1:14" x14ac:dyDescent="0.35">
      <c r="A15" s="14" t="e">
        <f ca="1"/>
        <v>#NAME?</v>
      </c>
      <c r="B15" s="14" t="e">
        <f ca="1"/>
        <v>#NAME?</v>
      </c>
      <c r="C15" s="14" t="e">
        <f ca="1"/>
        <v>#NAME?</v>
      </c>
      <c r="D15" s="14" t="e">
        <f ca="1"/>
        <v>#NAME?</v>
      </c>
      <c r="E15" s="14" t="e">
        <f ca="1"/>
        <v>#NAME?</v>
      </c>
      <c r="F15" s="14" t="e">
        <f ca="1"/>
        <v>#NAME?</v>
      </c>
      <c r="G15" s="14" t="e">
        <f ca="1"/>
        <v>#NAME?</v>
      </c>
      <c r="H15" s="14" t="e">
        <f ca="1"/>
        <v>#NAME?</v>
      </c>
      <c r="I15" s="14" t="e">
        <f ca="1"/>
        <v>#NAME?</v>
      </c>
      <c r="J15" s="14" t="e">
        <f ca="1"/>
        <v>#NAME?</v>
      </c>
      <c r="K15" s="14" t="e">
        <f ca="1"/>
        <v>#NAME?</v>
      </c>
      <c r="L15" s="14" t="e">
        <f ca="1"/>
        <v>#NAME?</v>
      </c>
      <c r="M15" s="14" t="e">
        <f ca="1"/>
        <v>#NAME?</v>
      </c>
      <c r="N15" s="14" t="e">
        <f ca="1"/>
        <v>#NAME?</v>
      </c>
    </row>
    <row r="16" spans="1:14" x14ac:dyDescent="0.35">
      <c r="A16" s="14" t="e">
        <f ca="1"/>
        <v>#NAME?</v>
      </c>
      <c r="B16" s="14" t="e">
        <f ca="1"/>
        <v>#NAME?</v>
      </c>
      <c r="C16" s="14" t="e">
        <f ca="1"/>
        <v>#NAME?</v>
      </c>
      <c r="D16" s="14" t="e">
        <f ca="1"/>
        <v>#NAME?</v>
      </c>
      <c r="E16" s="14" t="e">
        <f ca="1"/>
        <v>#NAME?</v>
      </c>
      <c r="F16" s="14" t="e">
        <f ca="1"/>
        <v>#NAME?</v>
      </c>
      <c r="G16" s="14" t="e">
        <f ca="1"/>
        <v>#NAME?</v>
      </c>
      <c r="H16" s="14" t="e">
        <f ca="1"/>
        <v>#NAME?</v>
      </c>
      <c r="I16" s="14" t="e">
        <f ca="1"/>
        <v>#NAME?</v>
      </c>
      <c r="J16" s="14" t="e">
        <f ca="1"/>
        <v>#NAME?</v>
      </c>
      <c r="K16" s="14" t="e">
        <f ca="1"/>
        <v>#NAME?</v>
      </c>
      <c r="L16" s="14" t="e">
        <f ca="1"/>
        <v>#NAME?</v>
      </c>
      <c r="M16" s="14" t="e">
        <f ca="1"/>
        <v>#NAME?</v>
      </c>
      <c r="N16" s="14" t="e">
        <f ca="1"/>
        <v>#NAME?</v>
      </c>
    </row>
    <row r="17" spans="1:14" x14ac:dyDescent="0.35">
      <c r="A17" s="14" t="e">
        <f ca="1"/>
        <v>#NAME?</v>
      </c>
      <c r="B17" s="14" t="e">
        <f ca="1"/>
        <v>#NAME?</v>
      </c>
      <c r="C17" s="14" t="e">
        <f ca="1"/>
        <v>#NAME?</v>
      </c>
      <c r="D17" s="14" t="e">
        <f ca="1"/>
        <v>#NAME?</v>
      </c>
      <c r="E17" s="14" t="e">
        <f ca="1"/>
        <v>#NAME?</v>
      </c>
      <c r="F17" s="14" t="e">
        <f ca="1"/>
        <v>#NAME?</v>
      </c>
      <c r="G17" s="14" t="e">
        <f ca="1"/>
        <v>#NAME?</v>
      </c>
      <c r="H17" s="14" t="e">
        <f ca="1"/>
        <v>#NAME?</v>
      </c>
      <c r="I17" s="14" t="e">
        <f ca="1"/>
        <v>#NAME?</v>
      </c>
      <c r="J17" s="14" t="e">
        <f ca="1"/>
        <v>#NAME?</v>
      </c>
      <c r="K17" s="14" t="e">
        <f ca="1"/>
        <v>#NAME?</v>
      </c>
      <c r="L17" s="14" t="e">
        <f ca="1"/>
        <v>#NAME?</v>
      </c>
      <c r="M17" s="14" t="e">
        <f ca="1"/>
        <v>#NAME?</v>
      </c>
      <c r="N17" s="14" t="e">
        <f ca="1"/>
        <v>#NAME?</v>
      </c>
    </row>
    <row r="18" spans="1:14" x14ac:dyDescent="0.35">
      <c r="A18" s="14" t="e">
        <f ca="1"/>
        <v>#NAME?</v>
      </c>
      <c r="B18" s="14" t="e">
        <f ca="1"/>
        <v>#NAME?</v>
      </c>
      <c r="C18" s="14" t="e">
        <f ca="1"/>
        <v>#NAME?</v>
      </c>
      <c r="D18" s="14" t="e">
        <f ca="1"/>
        <v>#NAME?</v>
      </c>
      <c r="E18" s="14" t="e">
        <f ca="1"/>
        <v>#NAME?</v>
      </c>
      <c r="F18" s="14" t="e">
        <f ca="1"/>
        <v>#NAME?</v>
      </c>
      <c r="G18" s="14" t="e">
        <f ca="1"/>
        <v>#NAME?</v>
      </c>
      <c r="H18" s="14" t="e">
        <f ca="1"/>
        <v>#NAME?</v>
      </c>
      <c r="I18" s="14" t="e">
        <f ca="1"/>
        <v>#NAME?</v>
      </c>
      <c r="J18" s="14" t="e">
        <f ca="1"/>
        <v>#NAME?</v>
      </c>
      <c r="K18" s="14" t="e">
        <f ca="1"/>
        <v>#NAME?</v>
      </c>
      <c r="L18" s="14" t="e">
        <f ca="1"/>
        <v>#NAME?</v>
      </c>
      <c r="M18" s="14" t="e">
        <f ca="1"/>
        <v>#NAME?</v>
      </c>
      <c r="N18" s="14" t="e">
        <f ca="1"/>
        <v>#NAME?</v>
      </c>
    </row>
    <row r="19" spans="1:14" x14ac:dyDescent="0.35">
      <c r="A19" s="14" t="e">
        <f ca="1"/>
        <v>#NAME?</v>
      </c>
      <c r="B19" s="14" t="e">
        <f ca="1"/>
        <v>#NAME?</v>
      </c>
      <c r="C19" s="14" t="e">
        <f ca="1"/>
        <v>#NAME?</v>
      </c>
      <c r="D19" s="14" t="e">
        <f ca="1"/>
        <v>#NAME?</v>
      </c>
      <c r="E19" s="14" t="e">
        <f ca="1"/>
        <v>#NAME?</v>
      </c>
      <c r="F19" s="14" t="e">
        <f ca="1"/>
        <v>#NAME?</v>
      </c>
      <c r="G19" s="14" t="e">
        <f ca="1"/>
        <v>#NAME?</v>
      </c>
      <c r="H19" s="14" t="e">
        <f ca="1"/>
        <v>#NAME?</v>
      </c>
      <c r="I19" s="14" t="e">
        <f ca="1"/>
        <v>#NAME?</v>
      </c>
      <c r="J19" s="14" t="e">
        <f ca="1"/>
        <v>#NAME?</v>
      </c>
      <c r="K19" s="14" t="e">
        <f ca="1"/>
        <v>#NAME?</v>
      </c>
      <c r="L19" s="14" t="e">
        <f ca="1"/>
        <v>#NAME?</v>
      </c>
      <c r="M19" s="14" t="e">
        <f ca="1"/>
        <v>#NAME?</v>
      </c>
      <c r="N19" s="14" t="e">
        <f ca="1"/>
        <v>#NAME?</v>
      </c>
    </row>
    <row r="20" spans="1:14" x14ac:dyDescent="0.35">
      <c r="A20" s="14" t="e">
        <f ca="1"/>
        <v>#NAME?</v>
      </c>
      <c r="B20" s="14" t="e">
        <f ca="1"/>
        <v>#NAME?</v>
      </c>
      <c r="C20" s="14" t="e">
        <f ca="1"/>
        <v>#NAME?</v>
      </c>
      <c r="D20" s="14" t="e">
        <f ca="1"/>
        <v>#NAME?</v>
      </c>
      <c r="E20" s="14" t="e">
        <f ca="1"/>
        <v>#NAME?</v>
      </c>
      <c r="F20" s="14" t="e">
        <f ca="1"/>
        <v>#NAME?</v>
      </c>
      <c r="G20" s="14" t="e">
        <f ca="1"/>
        <v>#NAME?</v>
      </c>
      <c r="H20" s="14" t="e">
        <f ca="1"/>
        <v>#NAME?</v>
      </c>
      <c r="I20" s="14" t="e">
        <f ca="1"/>
        <v>#NAME?</v>
      </c>
      <c r="J20" s="14" t="e">
        <f ca="1"/>
        <v>#NAME?</v>
      </c>
      <c r="K20" s="14" t="e">
        <f ca="1"/>
        <v>#NAME?</v>
      </c>
      <c r="L20" s="14" t="e">
        <f ca="1"/>
        <v>#NAME?</v>
      </c>
      <c r="M20" s="14" t="e">
        <f ca="1"/>
        <v>#NAME?</v>
      </c>
      <c r="N20" s="14" t="e">
        <f ca="1"/>
        <v>#NAME?</v>
      </c>
    </row>
    <row r="21" spans="1:14" x14ac:dyDescent="0.35">
      <c r="A21" s="14" t="e">
        <f ca="1"/>
        <v>#NAME?</v>
      </c>
      <c r="B21" s="14" t="e">
        <f ca="1"/>
        <v>#NAME?</v>
      </c>
      <c r="C21" s="14" t="e">
        <f ca="1"/>
        <v>#NAME?</v>
      </c>
      <c r="D21" s="14" t="e">
        <f ca="1"/>
        <v>#NAME?</v>
      </c>
      <c r="E21" s="14" t="e">
        <f ca="1"/>
        <v>#NAME?</v>
      </c>
      <c r="F21" s="14" t="e">
        <f ca="1"/>
        <v>#NAME?</v>
      </c>
      <c r="G21" s="14" t="e">
        <f ca="1"/>
        <v>#NAME?</v>
      </c>
      <c r="H21" s="14" t="e">
        <f ca="1"/>
        <v>#NAME?</v>
      </c>
      <c r="I21" s="14" t="e">
        <f ca="1"/>
        <v>#NAME?</v>
      </c>
      <c r="J21" s="14" t="e">
        <f ca="1"/>
        <v>#NAME?</v>
      </c>
      <c r="K21" s="14" t="e">
        <f ca="1"/>
        <v>#NAME?</v>
      </c>
      <c r="L21" s="14" t="e">
        <f ca="1"/>
        <v>#NAME?</v>
      </c>
      <c r="M21" s="14" t="e">
        <f ca="1"/>
        <v>#NAME?</v>
      </c>
      <c r="N21" s="14" t="e">
        <f ca="1"/>
        <v>#NAME?</v>
      </c>
    </row>
    <row r="22" spans="1:14" x14ac:dyDescent="0.35">
      <c r="A22" s="14" t="e">
        <f ca="1"/>
        <v>#NAME?</v>
      </c>
      <c r="B22" s="14" t="e">
        <f ca="1"/>
        <v>#NAME?</v>
      </c>
      <c r="C22" s="14" t="e">
        <f ca="1"/>
        <v>#NAME?</v>
      </c>
      <c r="D22" s="14" t="e">
        <f ca="1"/>
        <v>#NAME?</v>
      </c>
      <c r="E22" s="14" t="e">
        <f ca="1"/>
        <v>#NAME?</v>
      </c>
      <c r="F22" s="14" t="e">
        <f ca="1"/>
        <v>#NAME?</v>
      </c>
      <c r="G22" s="14" t="e">
        <f ca="1"/>
        <v>#NAME?</v>
      </c>
      <c r="H22" s="14" t="e">
        <f ca="1"/>
        <v>#NAME?</v>
      </c>
      <c r="I22" s="14" t="e">
        <f ca="1"/>
        <v>#NAME?</v>
      </c>
      <c r="J22" s="14" t="e">
        <f ca="1"/>
        <v>#NAME?</v>
      </c>
      <c r="K22" s="14" t="e">
        <f ca="1"/>
        <v>#NAME?</v>
      </c>
      <c r="L22" s="14" t="e">
        <f ca="1"/>
        <v>#NAME?</v>
      </c>
      <c r="M22" s="14" t="e">
        <f ca="1"/>
        <v>#NAME?</v>
      </c>
      <c r="N22" s="14" t="e">
        <f ca="1"/>
        <v>#NAME?</v>
      </c>
    </row>
    <row r="23" spans="1:14" x14ac:dyDescent="0.35">
      <c r="A23" s="14" t="e">
        <f ca="1"/>
        <v>#NAME?</v>
      </c>
      <c r="B23" s="14" t="e">
        <f ca="1"/>
        <v>#NAME?</v>
      </c>
      <c r="C23" s="14" t="e">
        <f ca="1"/>
        <v>#NAME?</v>
      </c>
      <c r="D23" s="14" t="e">
        <f ca="1"/>
        <v>#NAME?</v>
      </c>
      <c r="E23" s="14" t="e">
        <f ca="1"/>
        <v>#NAME?</v>
      </c>
      <c r="F23" s="14" t="e">
        <f ca="1"/>
        <v>#NAME?</v>
      </c>
      <c r="G23" s="14" t="e">
        <f ca="1"/>
        <v>#NAME?</v>
      </c>
      <c r="H23" s="14" t="e">
        <f ca="1"/>
        <v>#NAME?</v>
      </c>
      <c r="I23" s="14" t="e">
        <f ca="1"/>
        <v>#NAME?</v>
      </c>
      <c r="J23" s="14" t="e">
        <f ca="1"/>
        <v>#NAME?</v>
      </c>
      <c r="K23" s="14" t="e">
        <f ca="1"/>
        <v>#NAME?</v>
      </c>
      <c r="L23" s="14" t="e">
        <f ca="1"/>
        <v>#NAME?</v>
      </c>
      <c r="M23" s="14" t="e">
        <f ca="1"/>
        <v>#NAME?</v>
      </c>
      <c r="N23" s="14" t="e">
        <f ca="1"/>
        <v>#NAME?</v>
      </c>
    </row>
    <row r="24" spans="1:14" x14ac:dyDescent="0.35">
      <c r="A24" s="14" t="e">
        <f ca="1"/>
        <v>#NAME?</v>
      </c>
      <c r="B24" s="14" t="e">
        <f ca="1"/>
        <v>#NAME?</v>
      </c>
      <c r="C24" s="14" t="e">
        <f ca="1"/>
        <v>#NAME?</v>
      </c>
      <c r="D24" s="14" t="e">
        <f ca="1"/>
        <v>#NAME?</v>
      </c>
      <c r="E24" s="14" t="e">
        <f ca="1"/>
        <v>#NAME?</v>
      </c>
      <c r="F24" s="14" t="e">
        <f ca="1"/>
        <v>#NAME?</v>
      </c>
      <c r="G24" s="14" t="e">
        <f ca="1"/>
        <v>#NAME?</v>
      </c>
      <c r="H24" s="14" t="e">
        <f ca="1"/>
        <v>#NAME?</v>
      </c>
      <c r="I24" s="14" t="e">
        <f ca="1"/>
        <v>#NAME?</v>
      </c>
      <c r="J24" s="14" t="e">
        <f ca="1"/>
        <v>#NAME?</v>
      </c>
      <c r="K24" s="14" t="e">
        <f ca="1"/>
        <v>#NAME?</v>
      </c>
      <c r="L24" s="14" t="e">
        <f ca="1"/>
        <v>#NAME?</v>
      </c>
      <c r="M24" s="14" t="e">
        <f ca="1"/>
        <v>#NAME?</v>
      </c>
      <c r="N24" s="14" t="e">
        <f ca="1"/>
        <v>#NAME?</v>
      </c>
    </row>
    <row r="25" spans="1:14" x14ac:dyDescent="0.35">
      <c r="A25" s="14" t="e">
        <f ca="1"/>
        <v>#NAME?</v>
      </c>
      <c r="B25" s="14" t="e">
        <f ca="1"/>
        <v>#NAME?</v>
      </c>
      <c r="C25" s="14" t="e">
        <f ca="1"/>
        <v>#NAME?</v>
      </c>
      <c r="D25" s="14" t="e">
        <f ca="1"/>
        <v>#NAME?</v>
      </c>
      <c r="E25" s="14" t="e">
        <f ca="1"/>
        <v>#NAME?</v>
      </c>
      <c r="F25" s="14" t="e">
        <f ca="1"/>
        <v>#NAME?</v>
      </c>
      <c r="G25" s="14" t="e">
        <f ca="1"/>
        <v>#NAME?</v>
      </c>
      <c r="H25" s="14" t="e">
        <f ca="1"/>
        <v>#NAME?</v>
      </c>
      <c r="I25" s="14" t="e">
        <f ca="1"/>
        <v>#NAME?</v>
      </c>
      <c r="J25" s="14" t="e">
        <f ca="1"/>
        <v>#NAME?</v>
      </c>
      <c r="K25" s="14" t="e">
        <f ca="1"/>
        <v>#NAME?</v>
      </c>
      <c r="L25" s="14" t="e">
        <f ca="1"/>
        <v>#NAME?</v>
      </c>
      <c r="M25" s="14" t="e">
        <f ca="1"/>
        <v>#NAME?</v>
      </c>
      <c r="N25" s="14" t="e">
        <f ca="1"/>
        <v>#NAME?</v>
      </c>
    </row>
    <row r="26" spans="1:14" x14ac:dyDescent="0.35">
      <c r="A26" s="14" t="e">
        <f ca="1"/>
        <v>#NAME?</v>
      </c>
      <c r="B26" s="14" t="e">
        <f ca="1"/>
        <v>#NAME?</v>
      </c>
      <c r="C26" s="14" t="e">
        <f ca="1"/>
        <v>#NAME?</v>
      </c>
      <c r="D26" s="14" t="e">
        <f ca="1"/>
        <v>#NAME?</v>
      </c>
      <c r="E26" s="14" t="e">
        <f ca="1"/>
        <v>#NAME?</v>
      </c>
      <c r="F26" s="14" t="e">
        <f ca="1"/>
        <v>#NAME?</v>
      </c>
      <c r="G26" s="14" t="e">
        <f ca="1"/>
        <v>#NAME?</v>
      </c>
      <c r="H26" s="14" t="e">
        <f ca="1"/>
        <v>#NAME?</v>
      </c>
      <c r="I26" s="14" t="e">
        <f ca="1"/>
        <v>#NAME?</v>
      </c>
      <c r="J26" s="14" t="e">
        <f ca="1"/>
        <v>#NAME?</v>
      </c>
      <c r="K26" s="14" t="e">
        <f ca="1"/>
        <v>#NAME?</v>
      </c>
      <c r="L26" s="14" t="e">
        <f ca="1"/>
        <v>#NAME?</v>
      </c>
      <c r="M26" s="14" t="e">
        <f ca="1"/>
        <v>#NAME?</v>
      </c>
      <c r="N26" s="14" t="e">
        <f ca="1"/>
        <v>#NAME?</v>
      </c>
    </row>
    <row r="27" spans="1:14" x14ac:dyDescent="0.35">
      <c r="A27" s="14" t="e">
        <f ca="1"/>
        <v>#NAME?</v>
      </c>
      <c r="B27" s="14" t="e">
        <f ca="1"/>
        <v>#NAME?</v>
      </c>
      <c r="C27" s="14" t="e">
        <f ca="1"/>
        <v>#NAME?</v>
      </c>
      <c r="D27" s="14" t="e">
        <f ca="1"/>
        <v>#NAME?</v>
      </c>
      <c r="E27" s="14" t="e">
        <f ca="1"/>
        <v>#NAME?</v>
      </c>
      <c r="F27" s="14" t="e">
        <f ca="1"/>
        <v>#NAME?</v>
      </c>
      <c r="G27" s="14" t="e">
        <f ca="1"/>
        <v>#NAME?</v>
      </c>
      <c r="H27" s="14" t="e">
        <f ca="1"/>
        <v>#NAME?</v>
      </c>
      <c r="I27" s="14" t="e">
        <f ca="1"/>
        <v>#NAME?</v>
      </c>
      <c r="J27" s="14" t="e">
        <f ca="1"/>
        <v>#NAME?</v>
      </c>
      <c r="K27" s="14" t="e">
        <f ca="1"/>
        <v>#NAME?</v>
      </c>
      <c r="L27" s="14" t="e">
        <f ca="1"/>
        <v>#NAME?</v>
      </c>
      <c r="M27" s="14" t="e">
        <f ca="1"/>
        <v>#NAME?</v>
      </c>
      <c r="N27" s="14" t="e">
        <f ca="1"/>
        <v>#NAME?</v>
      </c>
    </row>
    <row r="28" spans="1:14" x14ac:dyDescent="0.35">
      <c r="A28" s="14" t="e">
        <f ca="1"/>
        <v>#NAME?</v>
      </c>
      <c r="B28" s="14" t="e">
        <f ca="1"/>
        <v>#NAME?</v>
      </c>
      <c r="C28" s="14" t="e">
        <f ca="1"/>
        <v>#NAME?</v>
      </c>
      <c r="D28" s="14" t="e">
        <f ca="1"/>
        <v>#NAME?</v>
      </c>
      <c r="E28" s="14" t="e">
        <f ca="1"/>
        <v>#NAME?</v>
      </c>
      <c r="F28" s="14" t="e">
        <f ca="1"/>
        <v>#NAME?</v>
      </c>
      <c r="G28" s="14" t="e">
        <f ca="1"/>
        <v>#NAME?</v>
      </c>
      <c r="H28" s="14" t="e">
        <f ca="1"/>
        <v>#NAME?</v>
      </c>
      <c r="I28" s="14" t="e">
        <f ca="1"/>
        <v>#NAME?</v>
      </c>
      <c r="J28" s="14" t="e">
        <f ca="1"/>
        <v>#NAME?</v>
      </c>
      <c r="K28" s="14" t="e">
        <f ca="1"/>
        <v>#NAME?</v>
      </c>
      <c r="L28" s="14" t="e">
        <f ca="1"/>
        <v>#NAME?</v>
      </c>
      <c r="M28" s="14" t="e">
        <f ca="1"/>
        <v>#NAME?</v>
      </c>
      <c r="N28" s="14" t="e">
        <f ca="1"/>
        <v>#NAME?</v>
      </c>
    </row>
    <row r="29" spans="1:14" x14ac:dyDescent="0.35">
      <c r="A29" s="14" t="e">
        <f ca="1"/>
        <v>#NAME?</v>
      </c>
      <c r="B29" s="14" t="e">
        <f ca="1"/>
        <v>#NAME?</v>
      </c>
      <c r="C29" s="14" t="e">
        <f ca="1"/>
        <v>#NAME?</v>
      </c>
      <c r="D29" s="14" t="e">
        <f ca="1"/>
        <v>#NAME?</v>
      </c>
      <c r="E29" s="14" t="e">
        <f ca="1"/>
        <v>#NAME?</v>
      </c>
      <c r="F29" s="14" t="e">
        <f ca="1"/>
        <v>#NAME?</v>
      </c>
      <c r="G29" s="14" t="e">
        <f ca="1"/>
        <v>#NAME?</v>
      </c>
      <c r="H29" s="14" t="e">
        <f ca="1"/>
        <v>#NAME?</v>
      </c>
      <c r="I29" s="14" t="e">
        <f ca="1"/>
        <v>#NAME?</v>
      </c>
      <c r="J29" s="14" t="e">
        <f ca="1"/>
        <v>#NAME?</v>
      </c>
      <c r="K29" s="14" t="e">
        <f ca="1"/>
        <v>#NAME?</v>
      </c>
      <c r="L29" s="14" t="e">
        <f ca="1"/>
        <v>#NAME?</v>
      </c>
      <c r="M29" s="14" t="e">
        <f ca="1"/>
        <v>#NAME?</v>
      </c>
      <c r="N29" s="14" t="e">
        <f ca="1"/>
        <v>#NAME?</v>
      </c>
    </row>
    <row r="30" spans="1:14" x14ac:dyDescent="0.35">
      <c r="A30" s="14" t="e">
        <f ca="1"/>
        <v>#NAME?</v>
      </c>
      <c r="B30" s="14" t="e">
        <f ca="1"/>
        <v>#NAME?</v>
      </c>
      <c r="C30" s="14" t="e">
        <f ca="1"/>
        <v>#NAME?</v>
      </c>
      <c r="D30" s="14" t="e">
        <f ca="1"/>
        <v>#NAME?</v>
      </c>
      <c r="E30" s="14" t="e">
        <f ca="1"/>
        <v>#NAME?</v>
      </c>
      <c r="F30" s="14" t="e">
        <f ca="1"/>
        <v>#NAME?</v>
      </c>
      <c r="G30" s="14" t="e">
        <f ca="1"/>
        <v>#NAME?</v>
      </c>
      <c r="H30" s="14" t="e">
        <f ca="1"/>
        <v>#NAME?</v>
      </c>
      <c r="I30" s="14" t="e">
        <f ca="1"/>
        <v>#NAME?</v>
      </c>
      <c r="J30" s="14" t="e">
        <f ca="1"/>
        <v>#NAME?</v>
      </c>
      <c r="K30" s="14" t="e">
        <f ca="1"/>
        <v>#NAME?</v>
      </c>
      <c r="L30" s="14" t="e">
        <f ca="1"/>
        <v>#NAME?</v>
      </c>
      <c r="M30" s="14" t="e">
        <f ca="1"/>
        <v>#NAME?</v>
      </c>
      <c r="N30" s="14" t="e">
        <f ca="1"/>
        <v>#NAME?</v>
      </c>
    </row>
    <row r="31" spans="1:14" x14ac:dyDescent="0.35">
      <c r="A31" s="14" t="e">
        <f ca="1"/>
        <v>#NAME?</v>
      </c>
      <c r="B31" s="14" t="e">
        <f ca="1"/>
        <v>#NAME?</v>
      </c>
      <c r="C31" s="14" t="e">
        <f ca="1"/>
        <v>#NAME?</v>
      </c>
      <c r="D31" s="14" t="e">
        <f ca="1"/>
        <v>#NAME?</v>
      </c>
      <c r="E31" s="14" t="e">
        <f ca="1"/>
        <v>#NAME?</v>
      </c>
      <c r="F31" s="14" t="e">
        <f ca="1"/>
        <v>#NAME?</v>
      </c>
      <c r="G31" s="14" t="e">
        <f ca="1"/>
        <v>#NAME?</v>
      </c>
      <c r="H31" s="14" t="e">
        <f ca="1"/>
        <v>#NAME?</v>
      </c>
      <c r="I31" s="14" t="e">
        <f ca="1"/>
        <v>#NAME?</v>
      </c>
      <c r="J31" s="14" t="e">
        <f ca="1"/>
        <v>#NAME?</v>
      </c>
      <c r="K31" s="14" t="e">
        <f ca="1"/>
        <v>#NAME?</v>
      </c>
      <c r="L31" s="14" t="e">
        <f ca="1"/>
        <v>#NAME?</v>
      </c>
      <c r="M31" s="14" t="e">
        <f ca="1"/>
        <v>#NAME?</v>
      </c>
      <c r="N31" s="14" t="e">
        <f ca="1"/>
        <v>#NAME?</v>
      </c>
    </row>
    <row r="32" spans="1:14" x14ac:dyDescent="0.35">
      <c r="A32" s="14" t="e">
        <f ca="1"/>
        <v>#NAME?</v>
      </c>
      <c r="B32" s="14" t="e">
        <f ca="1"/>
        <v>#NAME?</v>
      </c>
      <c r="C32" s="14" t="e">
        <f ca="1"/>
        <v>#NAME?</v>
      </c>
      <c r="D32" s="14" t="e">
        <f ca="1"/>
        <v>#NAME?</v>
      </c>
      <c r="E32" s="14" t="e">
        <f ca="1"/>
        <v>#NAME?</v>
      </c>
      <c r="F32" s="14" t="e">
        <f ca="1"/>
        <v>#NAME?</v>
      </c>
      <c r="G32" s="14" t="e">
        <f ca="1"/>
        <v>#NAME?</v>
      </c>
      <c r="H32" s="14" t="e">
        <f ca="1"/>
        <v>#NAME?</v>
      </c>
      <c r="I32" s="14" t="e">
        <f ca="1"/>
        <v>#NAME?</v>
      </c>
      <c r="J32" s="14" t="e">
        <f ca="1"/>
        <v>#NAME?</v>
      </c>
      <c r="K32" s="14" t="e">
        <f ca="1"/>
        <v>#NAME?</v>
      </c>
      <c r="L32" s="14" t="e">
        <f ca="1"/>
        <v>#NAME?</v>
      </c>
      <c r="M32" s="14" t="e">
        <f ca="1"/>
        <v>#NAME?</v>
      </c>
      <c r="N32" s="14" t="e">
        <f ca="1"/>
        <v>#NAME?</v>
      </c>
    </row>
    <row r="33" spans="1:14" x14ac:dyDescent="0.35">
      <c r="A33" s="14" t="e">
        <f ca="1"/>
        <v>#NAME?</v>
      </c>
      <c r="B33" s="14" t="e">
        <f ca="1"/>
        <v>#NAME?</v>
      </c>
      <c r="C33" s="14" t="e">
        <f ca="1"/>
        <v>#NAME?</v>
      </c>
      <c r="D33" s="14" t="e">
        <f ca="1"/>
        <v>#NAME?</v>
      </c>
      <c r="E33" s="14" t="e">
        <f ca="1"/>
        <v>#NAME?</v>
      </c>
      <c r="F33" s="14" t="e">
        <f ca="1"/>
        <v>#NAME?</v>
      </c>
      <c r="G33" s="14" t="e">
        <f ca="1"/>
        <v>#NAME?</v>
      </c>
      <c r="H33" s="14" t="e">
        <f ca="1"/>
        <v>#NAME?</v>
      </c>
      <c r="I33" s="14" t="e">
        <f ca="1"/>
        <v>#NAME?</v>
      </c>
      <c r="J33" s="14" t="e">
        <f ca="1"/>
        <v>#NAME?</v>
      </c>
      <c r="K33" s="14" t="e">
        <f ca="1"/>
        <v>#NAME?</v>
      </c>
      <c r="L33" s="14" t="e">
        <f ca="1"/>
        <v>#NAME?</v>
      </c>
      <c r="M33" s="14" t="e">
        <f ca="1"/>
        <v>#NAME?</v>
      </c>
      <c r="N33" s="14" t="e">
        <f ca="1"/>
        <v>#NAME?</v>
      </c>
    </row>
    <row r="34" spans="1:14" x14ac:dyDescent="0.35">
      <c r="A34" s="14" t="e">
        <f ca="1"/>
        <v>#NAME?</v>
      </c>
      <c r="B34" s="14" t="e">
        <f ca="1"/>
        <v>#NAME?</v>
      </c>
      <c r="C34" s="14" t="e">
        <f ca="1"/>
        <v>#NAME?</v>
      </c>
      <c r="D34" s="14" t="e">
        <f ca="1"/>
        <v>#NAME?</v>
      </c>
      <c r="E34" s="14" t="e">
        <f ca="1"/>
        <v>#NAME?</v>
      </c>
      <c r="F34" s="14" t="e">
        <f ca="1"/>
        <v>#NAME?</v>
      </c>
      <c r="G34" s="14" t="e">
        <f ca="1"/>
        <v>#NAME?</v>
      </c>
      <c r="H34" s="14" t="e">
        <f ca="1"/>
        <v>#NAME?</v>
      </c>
      <c r="I34" s="14" t="e">
        <f ca="1"/>
        <v>#NAME?</v>
      </c>
      <c r="J34" s="14" t="e">
        <f ca="1"/>
        <v>#NAME?</v>
      </c>
      <c r="K34" s="14" t="e">
        <f ca="1"/>
        <v>#NAME?</v>
      </c>
      <c r="L34" s="14" t="e">
        <f ca="1"/>
        <v>#NAME?</v>
      </c>
      <c r="M34" s="14" t="e">
        <f ca="1"/>
        <v>#NAME?</v>
      </c>
      <c r="N34" s="14" t="e">
        <f ca="1"/>
        <v>#NAME?</v>
      </c>
    </row>
    <row r="35" spans="1:14" x14ac:dyDescent="0.35">
      <c r="A35" s="14" t="e">
        <f ca="1"/>
        <v>#NAME?</v>
      </c>
      <c r="B35" s="14" t="e">
        <f ca="1"/>
        <v>#NAME?</v>
      </c>
      <c r="C35" s="14" t="e">
        <f ca="1"/>
        <v>#NAME?</v>
      </c>
      <c r="D35" s="14" t="e">
        <f ca="1"/>
        <v>#NAME?</v>
      </c>
      <c r="E35" s="14" t="e">
        <f ca="1"/>
        <v>#NAME?</v>
      </c>
      <c r="F35" s="14" t="e">
        <f ca="1"/>
        <v>#NAME?</v>
      </c>
      <c r="G35" s="14" t="e">
        <f ca="1"/>
        <v>#NAME?</v>
      </c>
      <c r="H35" s="14" t="e">
        <f ca="1"/>
        <v>#NAME?</v>
      </c>
      <c r="I35" s="14" t="e">
        <f ca="1"/>
        <v>#NAME?</v>
      </c>
      <c r="J35" s="14" t="e">
        <f ca="1"/>
        <v>#NAME?</v>
      </c>
      <c r="K35" s="14" t="e">
        <f ca="1"/>
        <v>#NAME?</v>
      </c>
      <c r="L35" s="14" t="e">
        <f ca="1"/>
        <v>#NAME?</v>
      </c>
      <c r="M35" s="14" t="e">
        <f ca="1"/>
        <v>#NAME?</v>
      </c>
      <c r="N35" s="14" t="e">
        <f ca="1"/>
        <v>#NAME?</v>
      </c>
    </row>
    <row r="36" spans="1:14" x14ac:dyDescent="0.35">
      <c r="A36" s="14" t="e">
        <f ca="1"/>
        <v>#NAME?</v>
      </c>
      <c r="B36" s="14" t="e">
        <f ca="1"/>
        <v>#NAME?</v>
      </c>
      <c r="C36" s="14" t="e">
        <f ca="1"/>
        <v>#NAME?</v>
      </c>
      <c r="D36" s="14" t="e">
        <f ca="1"/>
        <v>#NAME?</v>
      </c>
      <c r="E36" s="14" t="e">
        <f ca="1"/>
        <v>#NAME?</v>
      </c>
      <c r="F36" s="14" t="e">
        <f ca="1"/>
        <v>#NAME?</v>
      </c>
      <c r="G36" s="14" t="e">
        <f ca="1"/>
        <v>#NAME?</v>
      </c>
      <c r="H36" s="14" t="e">
        <f ca="1"/>
        <v>#NAME?</v>
      </c>
      <c r="I36" s="14" t="e">
        <f ca="1"/>
        <v>#NAME?</v>
      </c>
      <c r="J36" s="14" t="e">
        <f ca="1"/>
        <v>#NAME?</v>
      </c>
      <c r="K36" s="14" t="e">
        <f ca="1"/>
        <v>#NAME?</v>
      </c>
      <c r="L36" s="14" t="e">
        <f ca="1"/>
        <v>#NAME?</v>
      </c>
      <c r="M36" s="14" t="e">
        <f ca="1"/>
        <v>#NAME?</v>
      </c>
      <c r="N36" s="14" t="e">
        <f ca="1"/>
        <v>#NAME?</v>
      </c>
    </row>
    <row r="37" spans="1:14" x14ac:dyDescent="0.35">
      <c r="A37" s="14" t="e">
        <f ca="1"/>
        <v>#NAME?</v>
      </c>
      <c r="B37" s="14" t="e">
        <f ca="1"/>
        <v>#NAME?</v>
      </c>
      <c r="C37" s="14" t="e">
        <f ca="1"/>
        <v>#NAME?</v>
      </c>
      <c r="D37" s="14" t="e">
        <f ca="1"/>
        <v>#NAME?</v>
      </c>
      <c r="E37" s="14" t="e">
        <f ca="1"/>
        <v>#NAME?</v>
      </c>
      <c r="F37" s="14" t="e">
        <f ca="1"/>
        <v>#NAME?</v>
      </c>
      <c r="G37" s="14" t="e">
        <f ca="1"/>
        <v>#NAME?</v>
      </c>
      <c r="H37" s="14" t="e">
        <f ca="1"/>
        <v>#NAME?</v>
      </c>
      <c r="I37" s="14" t="e">
        <f ca="1"/>
        <v>#NAME?</v>
      </c>
      <c r="J37" s="14" t="e">
        <f ca="1"/>
        <v>#NAME?</v>
      </c>
      <c r="K37" s="14" t="e">
        <f ca="1"/>
        <v>#NAME?</v>
      </c>
      <c r="L37" s="14" t="e">
        <f ca="1"/>
        <v>#NAME?</v>
      </c>
      <c r="M37" s="14" t="e">
        <f ca="1"/>
        <v>#NAME?</v>
      </c>
      <c r="N37" s="14" t="e">
        <f ca="1"/>
        <v>#NAME?</v>
      </c>
    </row>
    <row r="38" spans="1:14" x14ac:dyDescent="0.35">
      <c r="A38" s="14" t="e">
        <f ca="1"/>
        <v>#NAME?</v>
      </c>
      <c r="B38" s="14" t="e">
        <f ca="1"/>
        <v>#NAME?</v>
      </c>
      <c r="C38" s="14" t="e">
        <f ca="1"/>
        <v>#NAME?</v>
      </c>
      <c r="D38" s="14" t="e">
        <f ca="1"/>
        <v>#NAME?</v>
      </c>
      <c r="E38" s="14" t="e">
        <f ca="1"/>
        <v>#NAME?</v>
      </c>
      <c r="F38" s="14" t="e">
        <f ca="1"/>
        <v>#NAME?</v>
      </c>
      <c r="G38" s="14" t="e">
        <f ca="1"/>
        <v>#NAME?</v>
      </c>
      <c r="H38" s="14" t="e">
        <f ca="1"/>
        <v>#NAME?</v>
      </c>
      <c r="I38" s="14" t="e">
        <f ca="1"/>
        <v>#NAME?</v>
      </c>
      <c r="J38" s="14" t="e">
        <f ca="1"/>
        <v>#NAME?</v>
      </c>
      <c r="K38" s="14" t="e">
        <f ca="1"/>
        <v>#NAME?</v>
      </c>
      <c r="L38" s="14" t="e">
        <f ca="1"/>
        <v>#NAME?</v>
      </c>
      <c r="M38" s="14" t="e">
        <f ca="1"/>
        <v>#NAME?</v>
      </c>
      <c r="N38" s="14" t="e">
        <f ca="1"/>
        <v>#NAME?</v>
      </c>
    </row>
    <row r="39" spans="1:14" x14ac:dyDescent="0.35">
      <c r="A39" s="14" t="e">
        <f ca="1"/>
        <v>#NAME?</v>
      </c>
      <c r="B39" s="14" t="e">
        <f ca="1"/>
        <v>#NAME?</v>
      </c>
      <c r="C39" s="14" t="e">
        <f ca="1"/>
        <v>#NAME?</v>
      </c>
      <c r="D39" s="14" t="e">
        <f ca="1"/>
        <v>#NAME?</v>
      </c>
      <c r="E39" s="14" t="e">
        <f ca="1"/>
        <v>#NAME?</v>
      </c>
      <c r="F39" s="14" t="e">
        <f ca="1"/>
        <v>#NAME?</v>
      </c>
      <c r="G39" s="14" t="e">
        <f ca="1"/>
        <v>#NAME?</v>
      </c>
      <c r="H39" s="14" t="e">
        <f ca="1"/>
        <v>#NAME?</v>
      </c>
      <c r="I39" s="14" t="e">
        <f ca="1"/>
        <v>#NAME?</v>
      </c>
      <c r="J39" s="14" t="e">
        <f ca="1"/>
        <v>#NAME?</v>
      </c>
      <c r="K39" s="14" t="e">
        <f ca="1"/>
        <v>#NAME?</v>
      </c>
      <c r="L39" s="14" t="e">
        <f ca="1"/>
        <v>#NAME?</v>
      </c>
      <c r="M39" s="14" t="e">
        <f ca="1"/>
        <v>#NAME?</v>
      </c>
      <c r="N39" s="14" t="e">
        <f ca="1"/>
        <v>#NAME?</v>
      </c>
    </row>
    <row r="40" spans="1:14" x14ac:dyDescent="0.35">
      <c r="A40" s="14" t="e">
        <f ca="1"/>
        <v>#NAME?</v>
      </c>
      <c r="B40" s="14" t="e">
        <f ca="1"/>
        <v>#NAME?</v>
      </c>
      <c r="C40" s="14" t="e">
        <f ca="1"/>
        <v>#NAME?</v>
      </c>
      <c r="D40" s="14" t="e">
        <f ca="1"/>
        <v>#NAME?</v>
      </c>
      <c r="E40" s="14" t="e">
        <f ca="1"/>
        <v>#NAME?</v>
      </c>
      <c r="F40" s="14" t="e">
        <f ca="1"/>
        <v>#NAME?</v>
      </c>
      <c r="G40" s="14" t="e">
        <f ca="1"/>
        <v>#NAME?</v>
      </c>
      <c r="H40" s="14" t="e">
        <f ca="1"/>
        <v>#NAME?</v>
      </c>
      <c r="I40" s="14" t="e">
        <f ca="1"/>
        <v>#NAME?</v>
      </c>
      <c r="J40" s="14" t="e">
        <f ca="1"/>
        <v>#NAME?</v>
      </c>
      <c r="K40" s="14" t="e">
        <f ca="1"/>
        <v>#NAME?</v>
      </c>
      <c r="L40" s="14" t="e">
        <f ca="1"/>
        <v>#NAME?</v>
      </c>
      <c r="M40" s="14" t="e">
        <f ca="1"/>
        <v>#NAME?</v>
      </c>
      <c r="N40" s="14" t="e">
        <f ca="1"/>
        <v>#NAME?</v>
      </c>
    </row>
    <row r="41" spans="1:14" x14ac:dyDescent="0.35">
      <c r="A41" s="14" t="e">
        <f ca="1"/>
        <v>#NAME?</v>
      </c>
      <c r="B41" s="14" t="e">
        <f ca="1"/>
        <v>#NAME?</v>
      </c>
      <c r="C41" s="14" t="e">
        <f ca="1"/>
        <v>#NAME?</v>
      </c>
      <c r="D41" s="14" t="e">
        <f ca="1"/>
        <v>#NAME?</v>
      </c>
      <c r="E41" s="14" t="e">
        <f ca="1"/>
        <v>#NAME?</v>
      </c>
      <c r="F41" s="14" t="e">
        <f ca="1"/>
        <v>#NAME?</v>
      </c>
      <c r="G41" s="14" t="e">
        <f ca="1"/>
        <v>#NAME?</v>
      </c>
      <c r="H41" s="14" t="e">
        <f ca="1"/>
        <v>#NAME?</v>
      </c>
      <c r="I41" s="14" t="e">
        <f ca="1"/>
        <v>#NAME?</v>
      </c>
      <c r="J41" s="14" t="e">
        <f ca="1"/>
        <v>#NAME?</v>
      </c>
      <c r="K41" s="14" t="e">
        <f ca="1"/>
        <v>#NAME?</v>
      </c>
      <c r="L41" s="14" t="e">
        <f ca="1"/>
        <v>#NAME?</v>
      </c>
      <c r="M41" s="14" t="e">
        <f ca="1"/>
        <v>#NAME?</v>
      </c>
      <c r="N41" s="14" t="e">
        <f ca="1"/>
        <v>#NAME?</v>
      </c>
    </row>
    <row r="42" spans="1:14" x14ac:dyDescent="0.35">
      <c r="A42" s="14" t="e">
        <f ca="1"/>
        <v>#NAME?</v>
      </c>
      <c r="B42" s="14" t="e">
        <f ca="1"/>
        <v>#NAME?</v>
      </c>
      <c r="C42" s="14" t="e">
        <f ca="1"/>
        <v>#NAME?</v>
      </c>
      <c r="D42" s="14" t="e">
        <f ca="1"/>
        <v>#NAME?</v>
      </c>
      <c r="E42" s="14" t="e">
        <f ca="1"/>
        <v>#NAME?</v>
      </c>
      <c r="F42" s="14" t="e">
        <f ca="1"/>
        <v>#NAME?</v>
      </c>
      <c r="G42" s="14" t="e">
        <f ca="1"/>
        <v>#NAME?</v>
      </c>
      <c r="H42" s="14" t="e">
        <f ca="1"/>
        <v>#NAME?</v>
      </c>
      <c r="I42" s="14" t="e">
        <f ca="1"/>
        <v>#NAME?</v>
      </c>
      <c r="J42" s="14" t="e">
        <f ca="1"/>
        <v>#NAME?</v>
      </c>
      <c r="K42" s="14" t="e">
        <f ca="1"/>
        <v>#NAME?</v>
      </c>
      <c r="L42" s="14" t="e">
        <f ca="1"/>
        <v>#NAME?</v>
      </c>
      <c r="M42" s="14" t="e">
        <f ca="1"/>
        <v>#NAME?</v>
      </c>
      <c r="N42" s="14" t="e">
        <f ca="1"/>
        <v>#NAME?</v>
      </c>
    </row>
    <row r="43" spans="1:14" x14ac:dyDescent="0.35">
      <c r="A43" s="14" t="e">
        <f ca="1"/>
        <v>#NAME?</v>
      </c>
      <c r="B43" s="14" t="e">
        <f ca="1"/>
        <v>#NAME?</v>
      </c>
      <c r="C43" s="14" t="e">
        <f ca="1"/>
        <v>#NAME?</v>
      </c>
      <c r="D43" s="14" t="e">
        <f ca="1"/>
        <v>#NAME?</v>
      </c>
      <c r="E43" s="14" t="e">
        <f ca="1"/>
        <v>#NAME?</v>
      </c>
      <c r="F43" s="14" t="e">
        <f ca="1"/>
        <v>#NAME?</v>
      </c>
      <c r="G43" s="14" t="e">
        <f ca="1"/>
        <v>#NAME?</v>
      </c>
      <c r="H43" s="14" t="e">
        <f ca="1"/>
        <v>#NAME?</v>
      </c>
      <c r="I43" s="14" t="e">
        <f ca="1"/>
        <v>#NAME?</v>
      </c>
      <c r="J43" s="14" t="e">
        <f ca="1"/>
        <v>#NAME?</v>
      </c>
      <c r="K43" s="14" t="e">
        <f ca="1"/>
        <v>#NAME?</v>
      </c>
      <c r="L43" s="14" t="e">
        <f ca="1"/>
        <v>#NAME?</v>
      </c>
      <c r="M43" s="14" t="e">
        <f ca="1"/>
        <v>#NAME?</v>
      </c>
      <c r="N43" s="14" t="e">
        <f ca="1"/>
        <v>#NAME?</v>
      </c>
    </row>
    <row r="44" spans="1:14" x14ac:dyDescent="0.35">
      <c r="A44" s="14" t="e">
        <f ca="1"/>
        <v>#NAME?</v>
      </c>
      <c r="B44" s="14" t="e">
        <f ca="1"/>
        <v>#NAME?</v>
      </c>
      <c r="C44" s="14" t="e">
        <f ca="1"/>
        <v>#NAME?</v>
      </c>
      <c r="D44" s="14" t="e">
        <f ca="1"/>
        <v>#NAME?</v>
      </c>
      <c r="E44" s="14" t="e">
        <f ca="1"/>
        <v>#NAME?</v>
      </c>
      <c r="F44" s="14" t="e">
        <f ca="1"/>
        <v>#NAME?</v>
      </c>
      <c r="G44" s="14" t="e">
        <f ca="1"/>
        <v>#NAME?</v>
      </c>
      <c r="H44" s="14" t="e">
        <f ca="1"/>
        <v>#NAME?</v>
      </c>
      <c r="I44" s="14" t="e">
        <f ca="1"/>
        <v>#NAME?</v>
      </c>
      <c r="J44" s="14" t="e">
        <f ca="1"/>
        <v>#NAME?</v>
      </c>
      <c r="K44" s="14" t="e">
        <f ca="1"/>
        <v>#NAME?</v>
      </c>
      <c r="L44" s="14" t="e">
        <f ca="1"/>
        <v>#NAME?</v>
      </c>
      <c r="M44" s="14" t="e">
        <f ca="1"/>
        <v>#NAME?</v>
      </c>
      <c r="N44" s="14" t="e">
        <f ca="1"/>
        <v>#NAME?</v>
      </c>
    </row>
    <row r="45" spans="1:14" x14ac:dyDescent="0.35">
      <c r="A45" s="14" t="e">
        <f ca="1"/>
        <v>#NAME?</v>
      </c>
      <c r="B45" s="14" t="e">
        <f ca="1"/>
        <v>#NAME?</v>
      </c>
      <c r="C45" s="14" t="e">
        <f ca="1"/>
        <v>#NAME?</v>
      </c>
      <c r="D45" s="14" t="e">
        <f ca="1"/>
        <v>#NAME?</v>
      </c>
      <c r="E45" s="14" t="e">
        <f ca="1"/>
        <v>#NAME?</v>
      </c>
      <c r="F45" s="14" t="e">
        <f ca="1"/>
        <v>#NAME?</v>
      </c>
      <c r="G45" s="14" t="e">
        <f ca="1"/>
        <v>#NAME?</v>
      </c>
      <c r="H45" s="14" t="e">
        <f ca="1"/>
        <v>#NAME?</v>
      </c>
      <c r="I45" s="14" t="e">
        <f ca="1"/>
        <v>#NAME?</v>
      </c>
      <c r="J45" s="14" t="e">
        <f ca="1"/>
        <v>#NAME?</v>
      </c>
      <c r="K45" s="14" t="e">
        <f ca="1"/>
        <v>#NAME?</v>
      </c>
      <c r="L45" s="14" t="e">
        <f ca="1"/>
        <v>#NAME?</v>
      </c>
      <c r="M45" s="14" t="e">
        <f ca="1"/>
        <v>#NAME?</v>
      </c>
      <c r="N45" s="14" t="e">
        <f ca="1"/>
        <v>#NAME?</v>
      </c>
    </row>
    <row r="46" spans="1:14" x14ac:dyDescent="0.35">
      <c r="A46" s="14" t="e">
        <f ca="1"/>
        <v>#NAME?</v>
      </c>
      <c r="B46" s="14" t="e">
        <f ca="1"/>
        <v>#NAME?</v>
      </c>
      <c r="C46" s="14" t="e">
        <f ca="1"/>
        <v>#NAME?</v>
      </c>
      <c r="D46" s="14" t="e">
        <f ca="1"/>
        <v>#NAME?</v>
      </c>
      <c r="E46" s="14" t="e">
        <f ca="1"/>
        <v>#NAME?</v>
      </c>
      <c r="F46" s="14" t="e">
        <f ca="1"/>
        <v>#NAME?</v>
      </c>
      <c r="G46" s="14" t="e">
        <f ca="1"/>
        <v>#NAME?</v>
      </c>
      <c r="H46" s="14" t="e">
        <f ca="1"/>
        <v>#NAME?</v>
      </c>
      <c r="I46" s="14" t="e">
        <f ca="1"/>
        <v>#NAME?</v>
      </c>
      <c r="J46" s="14" t="e">
        <f ca="1"/>
        <v>#NAME?</v>
      </c>
      <c r="K46" s="14" t="e">
        <f ca="1"/>
        <v>#NAME?</v>
      </c>
      <c r="L46" s="14" t="e">
        <f ca="1"/>
        <v>#NAME?</v>
      </c>
      <c r="M46" s="14" t="e">
        <f ca="1"/>
        <v>#NAME?</v>
      </c>
      <c r="N46" s="14" t="e">
        <f ca="1"/>
        <v>#NAME?</v>
      </c>
    </row>
    <row r="47" spans="1:14" x14ac:dyDescent="0.35">
      <c r="A47" s="14" t="e">
        <f ca="1"/>
        <v>#NAME?</v>
      </c>
      <c r="B47" s="14" t="e">
        <f ca="1"/>
        <v>#NAME?</v>
      </c>
      <c r="C47" s="14" t="e">
        <f ca="1"/>
        <v>#NAME?</v>
      </c>
      <c r="D47" s="14" t="e">
        <f ca="1"/>
        <v>#NAME?</v>
      </c>
      <c r="E47" s="14" t="e">
        <f ca="1"/>
        <v>#NAME?</v>
      </c>
      <c r="F47" s="14" t="e">
        <f ca="1"/>
        <v>#NAME?</v>
      </c>
      <c r="G47" s="14" t="e">
        <f ca="1"/>
        <v>#NAME?</v>
      </c>
      <c r="H47" s="14" t="e">
        <f ca="1"/>
        <v>#NAME?</v>
      </c>
      <c r="I47" s="14" t="e">
        <f ca="1"/>
        <v>#NAME?</v>
      </c>
      <c r="J47" s="14" t="e">
        <f ca="1"/>
        <v>#NAME?</v>
      </c>
      <c r="K47" s="14" t="e">
        <f ca="1"/>
        <v>#NAME?</v>
      </c>
      <c r="L47" s="14" t="e">
        <f ca="1"/>
        <v>#NAME?</v>
      </c>
      <c r="M47" s="14" t="e">
        <f ca="1"/>
        <v>#NAME?</v>
      </c>
      <c r="N47" s="14" t="e">
        <f ca="1"/>
        <v>#NAME?</v>
      </c>
    </row>
    <row r="48" spans="1:14" x14ac:dyDescent="0.35">
      <c r="A48" s="14" t="e">
        <f ca="1"/>
        <v>#NAME?</v>
      </c>
      <c r="B48" s="14" t="e">
        <f ca="1"/>
        <v>#NAME?</v>
      </c>
      <c r="C48" s="14" t="e">
        <f ca="1"/>
        <v>#NAME?</v>
      </c>
      <c r="D48" s="14" t="e">
        <f ca="1"/>
        <v>#NAME?</v>
      </c>
      <c r="E48" s="14" t="e">
        <f ca="1"/>
        <v>#NAME?</v>
      </c>
      <c r="F48" s="14" t="e">
        <f ca="1"/>
        <v>#NAME?</v>
      </c>
      <c r="G48" s="14" t="e">
        <f ca="1"/>
        <v>#NAME?</v>
      </c>
      <c r="H48" s="14" t="e">
        <f ca="1"/>
        <v>#NAME?</v>
      </c>
      <c r="I48" s="14" t="e">
        <f ca="1"/>
        <v>#NAME?</v>
      </c>
      <c r="J48" s="14" t="e">
        <f ca="1"/>
        <v>#NAME?</v>
      </c>
      <c r="K48" s="14" t="e">
        <f ca="1"/>
        <v>#NAME?</v>
      </c>
      <c r="L48" s="14" t="e">
        <f ca="1"/>
        <v>#NAME?</v>
      </c>
      <c r="M48" s="14" t="e">
        <f ca="1"/>
        <v>#NAME?</v>
      </c>
      <c r="N48" s="14" t="e">
        <f ca="1"/>
        <v>#NAME?</v>
      </c>
    </row>
    <row r="49" spans="1:14" x14ac:dyDescent="0.35">
      <c r="A49" s="14" t="e">
        <f ca="1"/>
        <v>#NAME?</v>
      </c>
      <c r="B49" s="14" t="e">
        <f ca="1"/>
        <v>#NAME?</v>
      </c>
      <c r="C49" s="14" t="e">
        <f ca="1"/>
        <v>#NAME?</v>
      </c>
      <c r="D49" s="14" t="e">
        <f ca="1"/>
        <v>#NAME?</v>
      </c>
      <c r="E49" s="14" t="e">
        <f ca="1"/>
        <v>#NAME?</v>
      </c>
      <c r="F49" s="14" t="e">
        <f ca="1"/>
        <v>#NAME?</v>
      </c>
      <c r="G49" s="14" t="e">
        <f ca="1"/>
        <v>#NAME?</v>
      </c>
      <c r="H49" s="14" t="e">
        <f ca="1"/>
        <v>#NAME?</v>
      </c>
      <c r="I49" s="14" t="e">
        <f ca="1"/>
        <v>#NAME?</v>
      </c>
      <c r="J49" s="14" t="e">
        <f ca="1"/>
        <v>#NAME?</v>
      </c>
      <c r="K49" s="14" t="e">
        <f ca="1"/>
        <v>#NAME?</v>
      </c>
      <c r="L49" s="14" t="e">
        <f ca="1"/>
        <v>#NAME?</v>
      </c>
      <c r="M49" s="14" t="e">
        <f ca="1"/>
        <v>#NAME?</v>
      </c>
      <c r="N49" s="14" t="e">
        <f ca="1"/>
        <v>#NAME?</v>
      </c>
    </row>
    <row r="50" spans="1:14" x14ac:dyDescent="0.35">
      <c r="A50" s="14" t="e">
        <f ca="1"/>
        <v>#NAME?</v>
      </c>
      <c r="B50" s="14" t="e">
        <f ca="1"/>
        <v>#NAME?</v>
      </c>
      <c r="C50" s="14" t="e">
        <f ca="1"/>
        <v>#NAME?</v>
      </c>
      <c r="D50" s="14" t="e">
        <f ca="1"/>
        <v>#NAME?</v>
      </c>
      <c r="E50" s="14" t="e">
        <f ca="1"/>
        <v>#NAME?</v>
      </c>
      <c r="F50" s="14" t="e">
        <f ca="1"/>
        <v>#NAME?</v>
      </c>
      <c r="G50" s="14" t="e">
        <f ca="1"/>
        <v>#NAME?</v>
      </c>
      <c r="H50" s="14" t="e">
        <f ca="1"/>
        <v>#NAME?</v>
      </c>
      <c r="I50" s="14" t="e">
        <f ca="1"/>
        <v>#NAME?</v>
      </c>
      <c r="J50" s="14" t="e">
        <f ca="1"/>
        <v>#NAME?</v>
      </c>
      <c r="K50" s="14" t="e">
        <f ca="1"/>
        <v>#NAME?</v>
      </c>
      <c r="L50" s="14" t="e">
        <f ca="1"/>
        <v>#NAME?</v>
      </c>
      <c r="M50" s="14" t="e">
        <f ca="1"/>
        <v>#NAME?</v>
      </c>
      <c r="N50" s="14" t="e">
        <f ca="1"/>
        <v>#NAME?</v>
      </c>
    </row>
    <row r="51" spans="1:14" x14ac:dyDescent="0.35">
      <c r="A51" s="14" t="e">
        <f ca="1"/>
        <v>#NAME?</v>
      </c>
      <c r="B51" s="14" t="e">
        <f ca="1"/>
        <v>#NAME?</v>
      </c>
      <c r="C51" s="14" t="e">
        <f ca="1"/>
        <v>#NAME?</v>
      </c>
      <c r="D51" s="14" t="e">
        <f ca="1"/>
        <v>#NAME?</v>
      </c>
      <c r="E51" s="14" t="e">
        <f ca="1"/>
        <v>#NAME?</v>
      </c>
      <c r="F51" s="14" t="e">
        <f ca="1"/>
        <v>#NAME?</v>
      </c>
      <c r="G51" s="14" t="e">
        <f ca="1"/>
        <v>#NAME?</v>
      </c>
      <c r="H51" s="14" t="e">
        <f ca="1"/>
        <v>#NAME?</v>
      </c>
      <c r="I51" s="14" t="e">
        <f ca="1"/>
        <v>#NAME?</v>
      </c>
      <c r="J51" s="14" t="e">
        <f ca="1"/>
        <v>#NAME?</v>
      </c>
      <c r="K51" s="14" t="e">
        <f ca="1"/>
        <v>#NAME?</v>
      </c>
      <c r="L51" s="14" t="e">
        <f ca="1"/>
        <v>#NAME?</v>
      </c>
      <c r="M51" s="14" t="e">
        <f ca="1"/>
        <v>#NAME?</v>
      </c>
      <c r="N51" s="14" t="e">
        <f ca="1"/>
        <v>#NAME?</v>
      </c>
    </row>
    <row r="52" spans="1:14" x14ac:dyDescent="0.35">
      <c r="A52" s="14" t="e">
        <f ca="1"/>
        <v>#NAME?</v>
      </c>
      <c r="B52" s="14" t="e">
        <f ca="1"/>
        <v>#NAME?</v>
      </c>
      <c r="C52" s="14" t="e">
        <f ca="1"/>
        <v>#NAME?</v>
      </c>
      <c r="D52" s="14" t="e">
        <f ca="1"/>
        <v>#NAME?</v>
      </c>
      <c r="E52" s="14" t="e">
        <f ca="1"/>
        <v>#NAME?</v>
      </c>
      <c r="F52" s="14" t="e">
        <f ca="1"/>
        <v>#NAME?</v>
      </c>
      <c r="G52" s="14" t="e">
        <f ca="1"/>
        <v>#NAME?</v>
      </c>
      <c r="H52" s="14" t="e">
        <f ca="1"/>
        <v>#NAME?</v>
      </c>
      <c r="I52" s="14" t="e">
        <f ca="1"/>
        <v>#NAME?</v>
      </c>
      <c r="J52" s="14" t="e">
        <f ca="1"/>
        <v>#NAME?</v>
      </c>
      <c r="K52" s="14" t="e">
        <f ca="1"/>
        <v>#NAME?</v>
      </c>
      <c r="L52" s="14" t="e">
        <f ca="1"/>
        <v>#NAME?</v>
      </c>
      <c r="M52" s="14" t="e">
        <f ca="1"/>
        <v>#NAME?</v>
      </c>
      <c r="N52" s="14" t="e">
        <f ca="1"/>
        <v>#NAME?</v>
      </c>
    </row>
    <row r="53" spans="1:14" x14ac:dyDescent="0.35">
      <c r="A53" s="14" t="e">
        <f ca="1"/>
        <v>#NAME?</v>
      </c>
      <c r="B53" s="14" t="e">
        <f ca="1"/>
        <v>#NAME?</v>
      </c>
      <c r="C53" s="14" t="e">
        <f ca="1"/>
        <v>#NAME?</v>
      </c>
      <c r="D53" s="14" t="e">
        <f ca="1"/>
        <v>#NAME?</v>
      </c>
      <c r="E53" s="14" t="e">
        <f ca="1"/>
        <v>#NAME?</v>
      </c>
      <c r="F53" s="14" t="e">
        <f ca="1"/>
        <v>#NAME?</v>
      </c>
      <c r="G53" s="14" t="e">
        <f ca="1"/>
        <v>#NAME?</v>
      </c>
      <c r="H53" s="14" t="e">
        <f ca="1"/>
        <v>#NAME?</v>
      </c>
      <c r="I53" s="14" t="e">
        <f ca="1"/>
        <v>#NAME?</v>
      </c>
      <c r="J53" s="14" t="e">
        <f ca="1"/>
        <v>#NAME?</v>
      </c>
      <c r="K53" s="14" t="e">
        <f ca="1"/>
        <v>#NAME?</v>
      </c>
      <c r="L53" s="14" t="e">
        <f ca="1"/>
        <v>#NAME?</v>
      </c>
      <c r="M53" s="14" t="e">
        <f ca="1"/>
        <v>#NAME?</v>
      </c>
      <c r="N53" s="14" t="e">
        <f ca="1"/>
        <v>#NAME?</v>
      </c>
    </row>
    <row r="54" spans="1:14" x14ac:dyDescent="0.35">
      <c r="A54" s="14" t="e">
        <f ca="1"/>
        <v>#NAME?</v>
      </c>
      <c r="B54" s="14" t="e">
        <f ca="1"/>
        <v>#NAME?</v>
      </c>
      <c r="C54" s="14" t="e">
        <f ca="1"/>
        <v>#NAME?</v>
      </c>
      <c r="D54" s="14" t="e">
        <f ca="1"/>
        <v>#NAME?</v>
      </c>
      <c r="E54" s="14" t="e">
        <f ca="1"/>
        <v>#NAME?</v>
      </c>
      <c r="F54" s="14" t="e">
        <f ca="1"/>
        <v>#NAME?</v>
      </c>
      <c r="G54" s="14" t="e">
        <f ca="1"/>
        <v>#NAME?</v>
      </c>
      <c r="H54" s="14" t="e">
        <f ca="1"/>
        <v>#NAME?</v>
      </c>
      <c r="I54" s="14" t="e">
        <f ca="1"/>
        <v>#NAME?</v>
      </c>
      <c r="J54" s="14" t="e">
        <f ca="1"/>
        <v>#NAME?</v>
      </c>
      <c r="K54" s="14" t="e">
        <f ca="1"/>
        <v>#NAME?</v>
      </c>
      <c r="L54" s="14" t="e">
        <f ca="1"/>
        <v>#NAME?</v>
      </c>
      <c r="M54" s="14" t="e">
        <f ca="1"/>
        <v>#NAME?</v>
      </c>
      <c r="N54" s="14" t="e">
        <f ca="1"/>
        <v>#NAME?</v>
      </c>
    </row>
    <row r="55" spans="1:14" x14ac:dyDescent="0.35">
      <c r="A55" s="14" t="e">
        <f ca="1"/>
        <v>#NAME?</v>
      </c>
      <c r="B55" s="14" t="e">
        <f ca="1"/>
        <v>#NAME?</v>
      </c>
      <c r="C55" s="14" t="e">
        <f ca="1"/>
        <v>#NAME?</v>
      </c>
      <c r="D55" s="14" t="e">
        <f ca="1"/>
        <v>#NAME?</v>
      </c>
      <c r="E55" s="14" t="e">
        <f ca="1"/>
        <v>#NAME?</v>
      </c>
      <c r="F55" s="14" t="e">
        <f ca="1"/>
        <v>#NAME?</v>
      </c>
      <c r="G55" s="14" t="e">
        <f ca="1"/>
        <v>#NAME?</v>
      </c>
      <c r="H55" s="14" t="e">
        <f ca="1"/>
        <v>#NAME?</v>
      </c>
      <c r="I55" s="14" t="e">
        <f ca="1"/>
        <v>#NAME?</v>
      </c>
      <c r="J55" s="14" t="e">
        <f ca="1"/>
        <v>#NAME?</v>
      </c>
      <c r="K55" s="14" t="e">
        <f ca="1"/>
        <v>#NAME?</v>
      </c>
      <c r="L55" s="14" t="e">
        <f ca="1"/>
        <v>#NAME?</v>
      </c>
      <c r="M55" s="14" t="e">
        <f ca="1"/>
        <v>#NAME?</v>
      </c>
      <c r="N55" s="14" t="e">
        <f ca="1"/>
        <v>#NAME?</v>
      </c>
    </row>
    <row r="56" spans="1:14" x14ac:dyDescent="0.35">
      <c r="A56" s="14" t="e">
        <f ca="1"/>
        <v>#NAME?</v>
      </c>
      <c r="B56" s="14" t="e">
        <f ca="1"/>
        <v>#NAME?</v>
      </c>
      <c r="C56" s="14" t="e">
        <f ca="1"/>
        <v>#NAME?</v>
      </c>
      <c r="D56" s="14" t="e">
        <f ca="1"/>
        <v>#NAME?</v>
      </c>
      <c r="E56" s="14" t="e">
        <f ca="1"/>
        <v>#NAME?</v>
      </c>
      <c r="F56" s="14" t="e">
        <f ca="1"/>
        <v>#NAME?</v>
      </c>
      <c r="G56" s="14" t="e">
        <f ca="1"/>
        <v>#NAME?</v>
      </c>
      <c r="H56" s="14" t="e">
        <f ca="1"/>
        <v>#NAME?</v>
      </c>
      <c r="I56" s="14" t="e">
        <f ca="1"/>
        <v>#NAME?</v>
      </c>
      <c r="J56" s="14" t="e">
        <f ca="1"/>
        <v>#NAME?</v>
      </c>
      <c r="K56" s="14" t="e">
        <f ca="1"/>
        <v>#NAME?</v>
      </c>
      <c r="L56" s="14" t="e">
        <f ca="1"/>
        <v>#NAME?</v>
      </c>
      <c r="M56" s="14" t="e">
        <f ca="1"/>
        <v>#NAME?</v>
      </c>
      <c r="N56" s="14" t="e">
        <f ca="1"/>
        <v>#NAME?</v>
      </c>
    </row>
    <row r="57" spans="1:14" x14ac:dyDescent="0.35">
      <c r="A57" s="14" t="e">
        <f ca="1"/>
        <v>#NAME?</v>
      </c>
      <c r="B57" s="14" t="e">
        <f ca="1"/>
        <v>#NAME?</v>
      </c>
      <c r="C57" s="14" t="e">
        <f ca="1"/>
        <v>#NAME?</v>
      </c>
      <c r="D57" s="14" t="e">
        <f ca="1"/>
        <v>#NAME?</v>
      </c>
      <c r="E57" s="14" t="e">
        <f ca="1"/>
        <v>#NAME?</v>
      </c>
      <c r="F57" s="14" t="e">
        <f ca="1"/>
        <v>#NAME?</v>
      </c>
      <c r="G57" s="14" t="e">
        <f ca="1"/>
        <v>#NAME?</v>
      </c>
      <c r="H57" s="14" t="e">
        <f ca="1"/>
        <v>#NAME?</v>
      </c>
      <c r="I57" s="14" t="e">
        <f ca="1"/>
        <v>#NAME?</v>
      </c>
      <c r="J57" s="14" t="e">
        <f ca="1"/>
        <v>#NAME?</v>
      </c>
      <c r="K57" s="14" t="e">
        <f ca="1"/>
        <v>#NAME?</v>
      </c>
      <c r="L57" s="14" t="e">
        <f ca="1"/>
        <v>#NAME?</v>
      </c>
      <c r="M57" s="14" t="e">
        <f ca="1"/>
        <v>#NAME?</v>
      </c>
      <c r="N57" s="14" t="e">
        <f ca="1"/>
        <v>#NAME?</v>
      </c>
    </row>
    <row r="58" spans="1:14" x14ac:dyDescent="0.35">
      <c r="A58" s="14" t="e">
        <f ca="1"/>
        <v>#NAME?</v>
      </c>
      <c r="B58" s="14" t="e">
        <f ca="1"/>
        <v>#NAME?</v>
      </c>
      <c r="C58" s="14" t="e">
        <f ca="1"/>
        <v>#NAME?</v>
      </c>
      <c r="D58" s="14" t="e">
        <f ca="1"/>
        <v>#NAME?</v>
      </c>
      <c r="E58" s="14" t="e">
        <f ca="1"/>
        <v>#NAME?</v>
      </c>
      <c r="F58" s="14" t="e">
        <f ca="1"/>
        <v>#NAME?</v>
      </c>
      <c r="G58" s="14" t="e">
        <f ca="1"/>
        <v>#NAME?</v>
      </c>
      <c r="H58" s="14" t="e">
        <f ca="1"/>
        <v>#NAME?</v>
      </c>
      <c r="I58" s="14" t="e">
        <f ca="1"/>
        <v>#NAME?</v>
      </c>
      <c r="J58" s="14" t="e">
        <f ca="1"/>
        <v>#NAME?</v>
      </c>
      <c r="K58" s="14" t="e">
        <f ca="1"/>
        <v>#NAME?</v>
      </c>
      <c r="L58" s="14" t="e">
        <f ca="1"/>
        <v>#NAME?</v>
      </c>
      <c r="M58" s="14" t="e">
        <f ca="1"/>
        <v>#NAME?</v>
      </c>
      <c r="N58" s="14" t="e">
        <f ca="1"/>
        <v>#NAME?</v>
      </c>
    </row>
    <row r="59" spans="1:14" x14ac:dyDescent="0.35">
      <c r="A59" s="14" t="e">
        <f ca="1"/>
        <v>#NAME?</v>
      </c>
      <c r="B59" s="14" t="e">
        <f ca="1"/>
        <v>#NAME?</v>
      </c>
      <c r="C59" s="14" t="e">
        <f ca="1"/>
        <v>#NAME?</v>
      </c>
      <c r="D59" s="14" t="e">
        <f ca="1"/>
        <v>#NAME?</v>
      </c>
      <c r="E59" s="14" t="e">
        <f ca="1"/>
        <v>#NAME?</v>
      </c>
      <c r="F59" s="14" t="e">
        <f ca="1"/>
        <v>#NAME?</v>
      </c>
      <c r="G59" s="14" t="e">
        <f ca="1"/>
        <v>#NAME?</v>
      </c>
      <c r="H59" s="14" t="e">
        <f ca="1"/>
        <v>#NAME?</v>
      </c>
      <c r="I59" s="14" t="e">
        <f ca="1"/>
        <v>#NAME?</v>
      </c>
      <c r="J59" s="14" t="e">
        <f ca="1"/>
        <v>#NAME?</v>
      </c>
      <c r="K59" s="14" t="e">
        <f ca="1"/>
        <v>#NAME?</v>
      </c>
      <c r="L59" s="14" t="e">
        <f ca="1"/>
        <v>#NAME?</v>
      </c>
      <c r="M59" s="14" t="e">
        <f ca="1"/>
        <v>#NAME?</v>
      </c>
      <c r="N59" s="14" t="e">
        <f ca="1"/>
        <v>#NAME?</v>
      </c>
    </row>
    <row r="60" spans="1:14" x14ac:dyDescent="0.35">
      <c r="A60" s="14" t="e">
        <f ca="1"/>
        <v>#NAME?</v>
      </c>
      <c r="B60" s="14" t="e">
        <f ca="1"/>
        <v>#NAME?</v>
      </c>
      <c r="C60" s="14" t="e">
        <f ca="1"/>
        <v>#NAME?</v>
      </c>
      <c r="D60" s="14" t="e">
        <f ca="1"/>
        <v>#NAME?</v>
      </c>
      <c r="E60" s="14" t="e">
        <f ca="1"/>
        <v>#NAME?</v>
      </c>
      <c r="F60" s="14" t="e">
        <f ca="1"/>
        <v>#NAME?</v>
      </c>
      <c r="G60" s="14" t="e">
        <f ca="1"/>
        <v>#NAME?</v>
      </c>
      <c r="H60" s="14" t="e">
        <f ca="1"/>
        <v>#NAME?</v>
      </c>
      <c r="I60" s="14" t="e">
        <f ca="1"/>
        <v>#NAME?</v>
      </c>
      <c r="J60" s="14" t="e">
        <f ca="1"/>
        <v>#NAME?</v>
      </c>
      <c r="K60" s="14" t="e">
        <f ca="1"/>
        <v>#NAME?</v>
      </c>
      <c r="L60" s="14" t="e">
        <f ca="1"/>
        <v>#NAME?</v>
      </c>
      <c r="M60" s="14" t="e">
        <f ca="1"/>
        <v>#NAME?</v>
      </c>
      <c r="N60" s="14" t="e">
        <f ca="1"/>
        <v>#NAME?</v>
      </c>
    </row>
    <row r="61" spans="1:14" x14ac:dyDescent="0.35">
      <c r="A61" s="14" t="e">
        <f ca="1"/>
        <v>#NAME?</v>
      </c>
      <c r="B61" s="14" t="e">
        <f ca="1"/>
        <v>#NAME?</v>
      </c>
      <c r="C61" s="14" t="e">
        <f ca="1"/>
        <v>#NAME?</v>
      </c>
      <c r="D61" s="14" t="e">
        <f ca="1"/>
        <v>#NAME?</v>
      </c>
      <c r="E61" s="14" t="e">
        <f ca="1"/>
        <v>#NAME?</v>
      </c>
      <c r="F61" s="14" t="e">
        <f ca="1"/>
        <v>#NAME?</v>
      </c>
      <c r="G61" s="14" t="e">
        <f ca="1"/>
        <v>#NAME?</v>
      </c>
      <c r="H61" s="14" t="e">
        <f ca="1"/>
        <v>#NAME?</v>
      </c>
      <c r="I61" s="14" t="e">
        <f ca="1"/>
        <v>#NAME?</v>
      </c>
      <c r="J61" s="14" t="e">
        <f ca="1"/>
        <v>#NAME?</v>
      </c>
      <c r="K61" s="14" t="e">
        <f ca="1"/>
        <v>#NAME?</v>
      </c>
      <c r="L61" s="14" t="e">
        <f ca="1"/>
        <v>#NAME?</v>
      </c>
      <c r="M61" s="14" t="e">
        <f ca="1"/>
        <v>#NAME?</v>
      </c>
      <c r="N61" s="14" t="e">
        <f ca="1"/>
        <v>#NAME?</v>
      </c>
    </row>
    <row r="62" spans="1:14" x14ac:dyDescent="0.35">
      <c r="A62" s="14" t="e">
        <f ca="1"/>
        <v>#NAME?</v>
      </c>
      <c r="B62" s="14" t="e">
        <f ca="1"/>
        <v>#NAME?</v>
      </c>
      <c r="C62" s="14" t="e">
        <f ca="1"/>
        <v>#NAME?</v>
      </c>
      <c r="D62" s="14" t="e">
        <f ca="1"/>
        <v>#NAME?</v>
      </c>
      <c r="E62" s="14" t="e">
        <f ca="1"/>
        <v>#NAME?</v>
      </c>
      <c r="F62" s="14" t="e">
        <f ca="1"/>
        <v>#NAME?</v>
      </c>
      <c r="G62" s="14" t="e">
        <f ca="1"/>
        <v>#NAME?</v>
      </c>
      <c r="H62" s="14" t="e">
        <f ca="1"/>
        <v>#NAME?</v>
      </c>
      <c r="I62" s="14" t="e">
        <f ca="1"/>
        <v>#NAME?</v>
      </c>
      <c r="J62" s="14" t="e">
        <f ca="1"/>
        <v>#NAME?</v>
      </c>
      <c r="K62" s="14" t="e">
        <f ca="1"/>
        <v>#NAME?</v>
      </c>
      <c r="L62" s="14" t="e">
        <f ca="1"/>
        <v>#NAME?</v>
      </c>
      <c r="M62" s="14" t="e">
        <f ca="1"/>
        <v>#NAME?</v>
      </c>
      <c r="N62" s="14" t="e">
        <f ca="1"/>
        <v>#NAME?</v>
      </c>
    </row>
    <row r="63" spans="1:14" x14ac:dyDescent="0.35">
      <c r="A63" s="14" t="e">
        <f ca="1"/>
        <v>#NAME?</v>
      </c>
      <c r="B63" s="14" t="e">
        <f ca="1"/>
        <v>#NAME?</v>
      </c>
      <c r="C63" s="14" t="e">
        <f ca="1"/>
        <v>#NAME?</v>
      </c>
      <c r="D63" s="14" t="e">
        <f ca="1"/>
        <v>#NAME?</v>
      </c>
      <c r="E63" s="14" t="e">
        <f ca="1"/>
        <v>#NAME?</v>
      </c>
      <c r="F63" s="14" t="e">
        <f ca="1"/>
        <v>#NAME?</v>
      </c>
      <c r="G63" s="14" t="e">
        <f ca="1"/>
        <v>#NAME?</v>
      </c>
      <c r="H63" s="14" t="e">
        <f ca="1"/>
        <v>#NAME?</v>
      </c>
      <c r="I63" s="14" t="e">
        <f ca="1"/>
        <v>#NAME?</v>
      </c>
      <c r="J63" s="14" t="e">
        <f ca="1"/>
        <v>#NAME?</v>
      </c>
      <c r="K63" s="14" t="e">
        <f ca="1"/>
        <v>#NAME?</v>
      </c>
      <c r="L63" s="14" t="e">
        <f ca="1"/>
        <v>#NAME?</v>
      </c>
      <c r="M63" s="14" t="e">
        <f ca="1"/>
        <v>#NAME?</v>
      </c>
      <c r="N63" s="14" t="e">
        <f ca="1"/>
        <v>#NAME?</v>
      </c>
    </row>
    <row r="64" spans="1:14" x14ac:dyDescent="0.35">
      <c r="A64" s="14" t="e">
        <f ca="1"/>
        <v>#NAME?</v>
      </c>
      <c r="B64" s="14" t="e">
        <f ca="1"/>
        <v>#NAME?</v>
      </c>
      <c r="C64" s="14" t="e">
        <f ca="1"/>
        <v>#NAME?</v>
      </c>
      <c r="D64" s="14" t="e">
        <f ca="1"/>
        <v>#NAME?</v>
      </c>
      <c r="E64" s="14" t="e">
        <f ca="1"/>
        <v>#NAME?</v>
      </c>
      <c r="F64" s="14" t="e">
        <f ca="1"/>
        <v>#NAME?</v>
      </c>
      <c r="G64" s="14" t="e">
        <f ca="1"/>
        <v>#NAME?</v>
      </c>
      <c r="H64" s="14" t="e">
        <f ca="1"/>
        <v>#NAME?</v>
      </c>
      <c r="I64" s="14" t="e">
        <f ca="1"/>
        <v>#NAME?</v>
      </c>
      <c r="J64" s="14" t="e">
        <f ca="1"/>
        <v>#NAME?</v>
      </c>
      <c r="K64" s="14" t="e">
        <f ca="1"/>
        <v>#NAME?</v>
      </c>
      <c r="L64" s="14" t="e">
        <f ca="1"/>
        <v>#NAME?</v>
      </c>
      <c r="M64" s="14" t="e">
        <f ca="1"/>
        <v>#NAME?</v>
      </c>
      <c r="N64" s="14" t="e">
        <f ca="1"/>
        <v>#NAME?</v>
      </c>
    </row>
    <row r="65" spans="1:14" x14ac:dyDescent="0.35">
      <c r="A65" s="14" t="e">
        <f ca="1"/>
        <v>#NAME?</v>
      </c>
      <c r="B65" s="14" t="e">
        <f ca="1"/>
        <v>#NAME?</v>
      </c>
      <c r="C65" s="14" t="e">
        <f ca="1"/>
        <v>#NAME?</v>
      </c>
      <c r="D65" s="14" t="e">
        <f ca="1"/>
        <v>#NAME?</v>
      </c>
      <c r="E65" s="14" t="e">
        <f ca="1"/>
        <v>#NAME?</v>
      </c>
      <c r="F65" s="14" t="e">
        <f ca="1"/>
        <v>#NAME?</v>
      </c>
      <c r="G65" s="14" t="e">
        <f ca="1"/>
        <v>#NAME?</v>
      </c>
      <c r="H65" s="14" t="e">
        <f ca="1"/>
        <v>#NAME?</v>
      </c>
      <c r="I65" s="14" t="e">
        <f ca="1"/>
        <v>#NAME?</v>
      </c>
      <c r="J65" s="14" t="e">
        <f ca="1"/>
        <v>#NAME?</v>
      </c>
      <c r="K65" s="14" t="e">
        <f ca="1"/>
        <v>#NAME?</v>
      </c>
      <c r="L65" s="14" t="e">
        <f ca="1"/>
        <v>#NAME?</v>
      </c>
      <c r="M65" s="14" t="e">
        <f ca="1"/>
        <v>#NAME?</v>
      </c>
      <c r="N65" s="14" t="e">
        <f ca="1"/>
        <v>#NAME?</v>
      </c>
    </row>
    <row r="66" spans="1:14" x14ac:dyDescent="0.35">
      <c r="A66" s="14" t="e">
        <f ca="1"/>
        <v>#NAME?</v>
      </c>
      <c r="B66" s="14" t="e">
        <f ca="1"/>
        <v>#NAME?</v>
      </c>
      <c r="C66" s="14" t="e">
        <f ca="1"/>
        <v>#NAME?</v>
      </c>
      <c r="D66" s="14" t="e">
        <f ca="1"/>
        <v>#NAME?</v>
      </c>
      <c r="E66" s="14" t="e">
        <f ca="1"/>
        <v>#NAME?</v>
      </c>
      <c r="F66" s="14" t="e">
        <f ca="1"/>
        <v>#NAME?</v>
      </c>
      <c r="G66" s="14" t="e">
        <f ca="1"/>
        <v>#NAME?</v>
      </c>
      <c r="H66" s="14" t="e">
        <f ca="1"/>
        <v>#NAME?</v>
      </c>
      <c r="I66" s="14" t="e">
        <f ca="1"/>
        <v>#NAME?</v>
      </c>
      <c r="J66" s="14" t="e">
        <f ca="1"/>
        <v>#NAME?</v>
      </c>
      <c r="K66" s="14" t="e">
        <f ca="1"/>
        <v>#NAME?</v>
      </c>
      <c r="L66" s="14" t="e">
        <f ca="1"/>
        <v>#NAME?</v>
      </c>
      <c r="M66" s="14" t="e">
        <f ca="1"/>
        <v>#NAME?</v>
      </c>
      <c r="N66" s="14" t="e">
        <f ca="1"/>
        <v>#NAME?</v>
      </c>
    </row>
    <row r="67" spans="1:14" x14ac:dyDescent="0.35">
      <c r="A67" s="14" t="e">
        <f ca="1"/>
        <v>#NAME?</v>
      </c>
      <c r="B67" s="14" t="e">
        <f ca="1"/>
        <v>#NAME?</v>
      </c>
      <c r="C67" s="14" t="e">
        <f ca="1"/>
        <v>#NAME?</v>
      </c>
      <c r="D67" s="14" t="e">
        <f ca="1"/>
        <v>#NAME?</v>
      </c>
      <c r="E67" s="14" t="e">
        <f ca="1"/>
        <v>#NAME?</v>
      </c>
      <c r="F67" s="14" t="e">
        <f ca="1"/>
        <v>#NAME?</v>
      </c>
      <c r="G67" s="14" t="e">
        <f ca="1"/>
        <v>#NAME?</v>
      </c>
      <c r="H67" s="14" t="e">
        <f ca="1"/>
        <v>#NAME?</v>
      </c>
      <c r="I67" s="14" t="e">
        <f ca="1"/>
        <v>#NAME?</v>
      </c>
      <c r="J67" s="14" t="e">
        <f ca="1"/>
        <v>#NAME?</v>
      </c>
      <c r="K67" s="14" t="e">
        <f ca="1"/>
        <v>#NAME?</v>
      </c>
      <c r="L67" s="14" t="e">
        <f ca="1"/>
        <v>#NAME?</v>
      </c>
      <c r="M67" s="14" t="e">
        <f ca="1"/>
        <v>#NAME?</v>
      </c>
      <c r="N67" s="14" t="e">
        <f ca="1"/>
        <v>#NAME?</v>
      </c>
    </row>
    <row r="68" spans="1:14" x14ac:dyDescent="0.35">
      <c r="A68" s="14" t="e">
        <f ca="1"/>
        <v>#NAME?</v>
      </c>
      <c r="B68" s="14" t="e">
        <f ca="1"/>
        <v>#NAME?</v>
      </c>
      <c r="C68" s="14" t="e">
        <f ca="1"/>
        <v>#NAME?</v>
      </c>
      <c r="D68" s="14" t="e">
        <f ca="1"/>
        <v>#NAME?</v>
      </c>
      <c r="E68" s="14" t="e">
        <f ca="1"/>
        <v>#NAME?</v>
      </c>
      <c r="F68" s="14" t="e">
        <f ca="1"/>
        <v>#NAME?</v>
      </c>
      <c r="G68" s="14" t="e">
        <f ca="1"/>
        <v>#NAME?</v>
      </c>
      <c r="H68" s="14" t="e">
        <f ca="1"/>
        <v>#NAME?</v>
      </c>
      <c r="I68" s="14" t="e">
        <f ca="1"/>
        <v>#NAME?</v>
      </c>
      <c r="J68" s="14" t="e">
        <f ca="1"/>
        <v>#NAME?</v>
      </c>
      <c r="K68" s="14" t="e">
        <f ca="1"/>
        <v>#NAME?</v>
      </c>
      <c r="L68" s="14" t="e">
        <f ca="1"/>
        <v>#NAME?</v>
      </c>
      <c r="M68" s="14" t="e">
        <f ca="1"/>
        <v>#NAME?</v>
      </c>
      <c r="N68" s="14" t="e">
        <f ca="1"/>
        <v>#NAME?</v>
      </c>
    </row>
    <row r="69" spans="1:14" x14ac:dyDescent="0.35">
      <c r="A69" s="14" t="e">
        <f ca="1"/>
        <v>#NAME?</v>
      </c>
      <c r="B69" s="14" t="e">
        <f ca="1"/>
        <v>#NAME?</v>
      </c>
      <c r="C69" s="14" t="e">
        <f ca="1"/>
        <v>#NAME?</v>
      </c>
      <c r="D69" s="14" t="e">
        <f ca="1"/>
        <v>#NAME?</v>
      </c>
      <c r="E69" s="14" t="e">
        <f ca="1"/>
        <v>#NAME?</v>
      </c>
      <c r="F69" s="14" t="e">
        <f ca="1"/>
        <v>#NAME?</v>
      </c>
      <c r="G69" s="14" t="e">
        <f ca="1"/>
        <v>#NAME?</v>
      </c>
      <c r="H69" s="14" t="e">
        <f ca="1"/>
        <v>#NAME?</v>
      </c>
      <c r="I69" s="14" t="e">
        <f ca="1"/>
        <v>#NAME?</v>
      </c>
      <c r="J69" s="14" t="e">
        <f ca="1"/>
        <v>#NAME?</v>
      </c>
      <c r="K69" s="14" t="e">
        <f ca="1"/>
        <v>#NAME?</v>
      </c>
      <c r="L69" s="14" t="e">
        <f ca="1"/>
        <v>#NAME?</v>
      </c>
      <c r="M69" s="14" t="e">
        <f ca="1"/>
        <v>#NAME?</v>
      </c>
      <c r="N69" s="14" t="e">
        <f ca="1"/>
        <v>#NAME?</v>
      </c>
    </row>
    <row r="70" spans="1:14" x14ac:dyDescent="0.35">
      <c r="A70" s="14" t="e">
        <f ca="1"/>
        <v>#NAME?</v>
      </c>
      <c r="B70" s="14" t="e">
        <f ca="1"/>
        <v>#NAME?</v>
      </c>
      <c r="C70" s="14" t="e">
        <f ca="1"/>
        <v>#NAME?</v>
      </c>
      <c r="D70" s="14" t="e">
        <f ca="1"/>
        <v>#NAME?</v>
      </c>
      <c r="E70" s="14" t="e">
        <f ca="1"/>
        <v>#NAME?</v>
      </c>
      <c r="F70" s="14" t="e">
        <f ca="1"/>
        <v>#NAME?</v>
      </c>
      <c r="G70" s="14" t="e">
        <f ca="1"/>
        <v>#NAME?</v>
      </c>
      <c r="H70" s="14" t="e">
        <f ca="1"/>
        <v>#NAME?</v>
      </c>
      <c r="I70" s="14" t="e">
        <f ca="1"/>
        <v>#NAME?</v>
      </c>
      <c r="J70" s="14" t="e">
        <f ca="1"/>
        <v>#NAME?</v>
      </c>
      <c r="K70" s="14" t="e">
        <f ca="1"/>
        <v>#NAME?</v>
      </c>
      <c r="L70" s="14" t="e">
        <f ca="1"/>
        <v>#NAME?</v>
      </c>
      <c r="M70" s="14" t="e">
        <f ca="1"/>
        <v>#NAME?</v>
      </c>
      <c r="N70" s="14" t="e">
        <f ca="1"/>
        <v>#NAME?</v>
      </c>
    </row>
    <row r="71" spans="1:14" x14ac:dyDescent="0.35">
      <c r="A71" s="14" t="e">
        <f ca="1"/>
        <v>#NAME?</v>
      </c>
      <c r="B71" s="14" t="e">
        <f ca="1"/>
        <v>#NAME?</v>
      </c>
      <c r="C71" s="14" t="e">
        <f ca="1"/>
        <v>#NAME?</v>
      </c>
      <c r="D71" s="14" t="e">
        <f ca="1"/>
        <v>#NAME?</v>
      </c>
      <c r="E71" s="14" t="e">
        <f ca="1"/>
        <v>#NAME?</v>
      </c>
      <c r="F71" s="14" t="e">
        <f ca="1"/>
        <v>#NAME?</v>
      </c>
      <c r="G71" s="14" t="e">
        <f ca="1"/>
        <v>#NAME?</v>
      </c>
      <c r="H71" s="14" t="e">
        <f ca="1"/>
        <v>#NAME?</v>
      </c>
      <c r="I71" s="14" t="e">
        <f ca="1"/>
        <v>#NAME?</v>
      </c>
      <c r="J71" s="14" t="e">
        <f ca="1"/>
        <v>#NAME?</v>
      </c>
      <c r="K71" s="14" t="e">
        <f ca="1"/>
        <v>#NAME?</v>
      </c>
      <c r="L71" s="14" t="e">
        <f ca="1"/>
        <v>#NAME?</v>
      </c>
      <c r="M71" s="14" t="e">
        <f ca="1"/>
        <v>#NAME?</v>
      </c>
      <c r="N71" s="14" t="e">
        <f ca="1"/>
        <v>#NAME?</v>
      </c>
    </row>
    <row r="72" spans="1:14" x14ac:dyDescent="0.35">
      <c r="A72" s="14" t="e">
        <f ca="1"/>
        <v>#NAME?</v>
      </c>
      <c r="B72" s="14" t="e">
        <f ca="1"/>
        <v>#NAME?</v>
      </c>
      <c r="C72" s="14" t="e">
        <f ca="1"/>
        <v>#NAME?</v>
      </c>
      <c r="D72" s="14" t="e">
        <f ca="1"/>
        <v>#NAME?</v>
      </c>
      <c r="E72" s="14" t="e">
        <f ca="1"/>
        <v>#NAME?</v>
      </c>
      <c r="F72" s="14" t="e">
        <f ca="1"/>
        <v>#NAME?</v>
      </c>
      <c r="G72" s="14" t="e">
        <f ca="1"/>
        <v>#NAME?</v>
      </c>
      <c r="H72" s="14" t="e">
        <f ca="1"/>
        <v>#NAME?</v>
      </c>
      <c r="I72" s="14" t="e">
        <f ca="1"/>
        <v>#NAME?</v>
      </c>
      <c r="J72" s="14" t="e">
        <f ca="1"/>
        <v>#NAME?</v>
      </c>
      <c r="K72" s="14" t="e">
        <f ca="1"/>
        <v>#NAME?</v>
      </c>
      <c r="L72" s="14" t="e">
        <f ca="1"/>
        <v>#NAME?</v>
      </c>
      <c r="M72" s="14" t="e">
        <f ca="1"/>
        <v>#NAME?</v>
      </c>
      <c r="N72" s="14" t="e">
        <f ca="1"/>
        <v>#NAME?</v>
      </c>
    </row>
    <row r="73" spans="1:14" x14ac:dyDescent="0.35">
      <c r="A73" s="14" t="e">
        <f ca="1"/>
        <v>#NAME?</v>
      </c>
      <c r="B73" s="14" t="e">
        <f ca="1"/>
        <v>#NAME?</v>
      </c>
      <c r="C73" s="14" t="e">
        <f ca="1"/>
        <v>#NAME?</v>
      </c>
      <c r="D73" s="14" t="e">
        <f ca="1"/>
        <v>#NAME?</v>
      </c>
      <c r="E73" s="14" t="e">
        <f ca="1"/>
        <v>#NAME?</v>
      </c>
      <c r="F73" s="14" t="e">
        <f ca="1"/>
        <v>#NAME?</v>
      </c>
      <c r="G73" s="14" t="e">
        <f ca="1"/>
        <v>#NAME?</v>
      </c>
      <c r="H73" s="14" t="e">
        <f ca="1"/>
        <v>#NAME?</v>
      </c>
      <c r="I73" s="14" t="e">
        <f ca="1"/>
        <v>#NAME?</v>
      </c>
      <c r="J73" s="14" t="e">
        <f ca="1"/>
        <v>#NAME?</v>
      </c>
      <c r="K73" s="14" t="e">
        <f ca="1"/>
        <v>#NAME?</v>
      </c>
      <c r="L73" s="14" t="e">
        <f ca="1"/>
        <v>#NAME?</v>
      </c>
      <c r="M73" s="14" t="e">
        <f ca="1"/>
        <v>#NAME?</v>
      </c>
      <c r="N73" s="14" t="e">
        <f ca="1"/>
        <v>#NAME?</v>
      </c>
    </row>
    <row r="74" spans="1:14" x14ac:dyDescent="0.35">
      <c r="A74" s="14" t="e">
        <f ca="1"/>
        <v>#NAME?</v>
      </c>
      <c r="B74" s="14" t="e">
        <f ca="1"/>
        <v>#NAME?</v>
      </c>
      <c r="C74" s="14" t="e">
        <f ca="1"/>
        <v>#NAME?</v>
      </c>
      <c r="D74" s="14" t="e">
        <f ca="1"/>
        <v>#NAME?</v>
      </c>
      <c r="E74" s="14" t="e">
        <f ca="1"/>
        <v>#NAME?</v>
      </c>
      <c r="F74" s="14" t="e">
        <f ca="1"/>
        <v>#NAME?</v>
      </c>
      <c r="G74" s="14" t="e">
        <f ca="1"/>
        <v>#NAME?</v>
      </c>
      <c r="H74" s="14" t="e">
        <f ca="1"/>
        <v>#NAME?</v>
      </c>
      <c r="I74" s="14" t="e">
        <f ca="1"/>
        <v>#NAME?</v>
      </c>
      <c r="J74" s="14" t="e">
        <f ca="1"/>
        <v>#NAME?</v>
      </c>
      <c r="K74" s="14" t="e">
        <f ca="1"/>
        <v>#NAME?</v>
      </c>
      <c r="L74" s="14" t="e">
        <f ca="1"/>
        <v>#NAME?</v>
      </c>
      <c r="M74" s="14" t="e">
        <f ca="1"/>
        <v>#NAME?</v>
      </c>
      <c r="N74" s="14" t="e">
        <f ca="1"/>
        <v>#NAME?</v>
      </c>
    </row>
    <row r="75" spans="1:14" x14ac:dyDescent="0.35">
      <c r="A75" s="14" t="e">
        <f ca="1"/>
        <v>#NAME?</v>
      </c>
      <c r="B75" s="14" t="e">
        <f ca="1"/>
        <v>#NAME?</v>
      </c>
      <c r="C75" s="14" t="e">
        <f ca="1"/>
        <v>#NAME?</v>
      </c>
      <c r="D75" s="14" t="e">
        <f ca="1"/>
        <v>#NAME?</v>
      </c>
      <c r="E75" s="14" t="e">
        <f ca="1"/>
        <v>#NAME?</v>
      </c>
      <c r="F75" s="14" t="e">
        <f ca="1"/>
        <v>#NAME?</v>
      </c>
      <c r="G75" s="14" t="e">
        <f ca="1"/>
        <v>#NAME?</v>
      </c>
      <c r="H75" s="14" t="e">
        <f ca="1"/>
        <v>#NAME?</v>
      </c>
      <c r="I75" s="14" t="e">
        <f ca="1"/>
        <v>#NAME?</v>
      </c>
      <c r="J75" s="14" t="e">
        <f ca="1"/>
        <v>#NAME?</v>
      </c>
      <c r="K75" s="14" t="e">
        <f ca="1"/>
        <v>#NAME?</v>
      </c>
      <c r="L75" s="14" t="e">
        <f ca="1"/>
        <v>#NAME?</v>
      </c>
      <c r="M75" s="14" t="e">
        <f ca="1"/>
        <v>#NAME?</v>
      </c>
      <c r="N75" s="14" t="e">
        <f ca="1"/>
        <v>#NAME?</v>
      </c>
    </row>
    <row r="76" spans="1:14" x14ac:dyDescent="0.35">
      <c r="A76" s="14" t="e">
        <f ca="1"/>
        <v>#NAME?</v>
      </c>
      <c r="B76" s="14" t="e">
        <f ca="1"/>
        <v>#NAME?</v>
      </c>
      <c r="C76" s="14" t="e">
        <f ca="1"/>
        <v>#NAME?</v>
      </c>
      <c r="D76" s="14" t="e">
        <f ca="1"/>
        <v>#NAME?</v>
      </c>
      <c r="E76" s="14" t="e">
        <f ca="1"/>
        <v>#NAME?</v>
      </c>
      <c r="F76" s="14" t="e">
        <f ca="1"/>
        <v>#NAME?</v>
      </c>
      <c r="G76" s="14" t="e">
        <f ca="1"/>
        <v>#NAME?</v>
      </c>
      <c r="H76" s="14" t="e">
        <f ca="1"/>
        <v>#NAME?</v>
      </c>
      <c r="I76" s="14" t="e">
        <f ca="1"/>
        <v>#NAME?</v>
      </c>
      <c r="J76" s="14" t="e">
        <f ca="1"/>
        <v>#NAME?</v>
      </c>
      <c r="K76" s="14" t="e">
        <f ca="1"/>
        <v>#NAME?</v>
      </c>
      <c r="L76" s="14" t="e">
        <f ca="1"/>
        <v>#NAME?</v>
      </c>
      <c r="M76" s="14" t="e">
        <f ca="1"/>
        <v>#NAME?</v>
      </c>
      <c r="N76" s="14" t="e">
        <f ca="1"/>
        <v>#NAME?</v>
      </c>
    </row>
    <row r="77" spans="1:14" x14ac:dyDescent="0.35">
      <c r="A77" s="14" t="e">
        <f ca="1"/>
        <v>#NAME?</v>
      </c>
      <c r="B77" s="14" t="e">
        <f ca="1"/>
        <v>#NAME?</v>
      </c>
      <c r="C77" s="14" t="e">
        <f ca="1"/>
        <v>#NAME?</v>
      </c>
      <c r="D77" s="14" t="e">
        <f ca="1"/>
        <v>#NAME?</v>
      </c>
      <c r="E77" s="14" t="e">
        <f ca="1"/>
        <v>#NAME?</v>
      </c>
      <c r="F77" s="14" t="e">
        <f ca="1"/>
        <v>#NAME?</v>
      </c>
      <c r="G77" s="14" t="e">
        <f ca="1"/>
        <v>#NAME?</v>
      </c>
      <c r="H77" s="14" t="e">
        <f ca="1"/>
        <v>#NAME?</v>
      </c>
      <c r="I77" s="14" t="e">
        <f ca="1"/>
        <v>#NAME?</v>
      </c>
      <c r="J77" s="14" t="e">
        <f ca="1"/>
        <v>#NAME?</v>
      </c>
      <c r="K77" s="14" t="e">
        <f ca="1"/>
        <v>#NAME?</v>
      </c>
      <c r="L77" s="14" t="e">
        <f ca="1"/>
        <v>#NAME?</v>
      </c>
      <c r="M77" s="14" t="e">
        <f ca="1"/>
        <v>#NAME?</v>
      </c>
      <c r="N77" s="14" t="e">
        <f ca="1"/>
        <v>#NAME?</v>
      </c>
    </row>
    <row r="78" spans="1:14" x14ac:dyDescent="0.35">
      <c r="A78" s="14" t="e">
        <f ca="1"/>
        <v>#NAME?</v>
      </c>
      <c r="B78" s="14" t="e">
        <f ca="1"/>
        <v>#NAME?</v>
      </c>
      <c r="C78" s="14" t="e">
        <f ca="1"/>
        <v>#NAME?</v>
      </c>
      <c r="D78" s="14" t="e">
        <f ca="1"/>
        <v>#NAME?</v>
      </c>
      <c r="E78" s="14" t="e">
        <f ca="1"/>
        <v>#NAME?</v>
      </c>
      <c r="F78" s="14" t="e">
        <f ca="1"/>
        <v>#NAME?</v>
      </c>
      <c r="G78" s="14" t="e">
        <f ca="1"/>
        <v>#NAME?</v>
      </c>
      <c r="H78" s="14" t="e">
        <f ca="1"/>
        <v>#NAME?</v>
      </c>
      <c r="I78" s="14" t="e">
        <f ca="1"/>
        <v>#NAME?</v>
      </c>
      <c r="J78" s="14" t="e">
        <f ca="1"/>
        <v>#NAME?</v>
      </c>
      <c r="K78" s="14" t="e">
        <f ca="1"/>
        <v>#NAME?</v>
      </c>
      <c r="L78" s="14" t="e">
        <f ca="1"/>
        <v>#NAME?</v>
      </c>
      <c r="M78" s="14" t="e">
        <f ca="1"/>
        <v>#NAME?</v>
      </c>
      <c r="N78" s="14" t="e">
        <f ca="1"/>
        <v>#NAME?</v>
      </c>
    </row>
    <row r="79" spans="1:14" x14ac:dyDescent="0.35">
      <c r="A79" s="14" t="e">
        <f ca="1"/>
        <v>#NAME?</v>
      </c>
      <c r="B79" s="14" t="e">
        <f ca="1"/>
        <v>#NAME?</v>
      </c>
      <c r="C79" s="14" t="e">
        <f ca="1"/>
        <v>#NAME?</v>
      </c>
      <c r="D79" s="14" t="e">
        <f ca="1"/>
        <v>#NAME?</v>
      </c>
      <c r="E79" s="14" t="e">
        <f ca="1"/>
        <v>#NAME?</v>
      </c>
      <c r="F79" s="14" t="e">
        <f ca="1"/>
        <v>#NAME?</v>
      </c>
      <c r="G79" s="14" t="e">
        <f ca="1"/>
        <v>#NAME?</v>
      </c>
      <c r="H79" s="14" t="e">
        <f ca="1"/>
        <v>#NAME?</v>
      </c>
      <c r="I79" s="14" t="e">
        <f ca="1"/>
        <v>#NAME?</v>
      </c>
      <c r="J79" s="14" t="e">
        <f ca="1"/>
        <v>#NAME?</v>
      </c>
      <c r="K79" s="14" t="e">
        <f ca="1"/>
        <v>#NAME?</v>
      </c>
      <c r="L79" s="14" t="e">
        <f ca="1"/>
        <v>#NAME?</v>
      </c>
      <c r="M79" s="14" t="e">
        <f ca="1"/>
        <v>#NAME?</v>
      </c>
      <c r="N79" s="14" t="e">
        <f ca="1"/>
        <v>#NAME?</v>
      </c>
    </row>
    <row r="80" spans="1:14" x14ac:dyDescent="0.35">
      <c r="A80" s="14" t="e">
        <f ca="1"/>
        <v>#NAME?</v>
      </c>
      <c r="B80" s="14" t="e">
        <f ca="1"/>
        <v>#NAME?</v>
      </c>
      <c r="C80" s="14" t="e">
        <f ca="1"/>
        <v>#NAME?</v>
      </c>
      <c r="D80" s="14" t="e">
        <f ca="1"/>
        <v>#NAME?</v>
      </c>
      <c r="E80" s="14" t="e">
        <f ca="1"/>
        <v>#NAME?</v>
      </c>
      <c r="F80" s="14" t="e">
        <f ca="1"/>
        <v>#NAME?</v>
      </c>
      <c r="G80" s="14" t="e">
        <f ca="1"/>
        <v>#NAME?</v>
      </c>
      <c r="H80" s="14" t="e">
        <f ca="1"/>
        <v>#NAME?</v>
      </c>
      <c r="I80" s="14" t="e">
        <f ca="1"/>
        <v>#NAME?</v>
      </c>
      <c r="J80" s="14" t="e">
        <f ca="1"/>
        <v>#NAME?</v>
      </c>
      <c r="K80" s="14" t="e">
        <f ca="1"/>
        <v>#NAME?</v>
      </c>
      <c r="L80" s="14" t="e">
        <f ca="1"/>
        <v>#NAME?</v>
      </c>
      <c r="M80" s="14" t="e">
        <f ca="1"/>
        <v>#NAME?</v>
      </c>
      <c r="N80" s="14" t="e">
        <f ca="1"/>
        <v>#NAME?</v>
      </c>
    </row>
    <row r="81" spans="1:14" x14ac:dyDescent="0.35">
      <c r="A81" s="14" t="e">
        <f ca="1"/>
        <v>#NAME?</v>
      </c>
      <c r="B81" s="14" t="e">
        <f ca="1"/>
        <v>#NAME?</v>
      </c>
      <c r="C81" s="14" t="e">
        <f ca="1"/>
        <v>#NAME?</v>
      </c>
      <c r="D81" s="14" t="e">
        <f ca="1"/>
        <v>#NAME?</v>
      </c>
      <c r="E81" s="14" t="e">
        <f ca="1"/>
        <v>#NAME?</v>
      </c>
      <c r="F81" s="14" t="e">
        <f ca="1"/>
        <v>#NAME?</v>
      </c>
      <c r="G81" s="14" t="e">
        <f ca="1"/>
        <v>#NAME?</v>
      </c>
      <c r="H81" s="14" t="e">
        <f ca="1"/>
        <v>#NAME?</v>
      </c>
      <c r="I81" s="14" t="e">
        <f ca="1"/>
        <v>#NAME?</v>
      </c>
      <c r="J81" s="14" t="e">
        <f ca="1"/>
        <v>#NAME?</v>
      </c>
      <c r="K81" s="14" t="e">
        <f ca="1"/>
        <v>#NAME?</v>
      </c>
      <c r="L81" s="14" t="e">
        <f ca="1"/>
        <v>#NAME?</v>
      </c>
      <c r="M81" s="14" t="e">
        <f ca="1"/>
        <v>#NAME?</v>
      </c>
      <c r="N81" s="14" t="e">
        <f ca="1"/>
        <v>#NAME?</v>
      </c>
    </row>
    <row r="82" spans="1:14" x14ac:dyDescent="0.35">
      <c r="A82" s="14" t="e">
        <f ca="1"/>
        <v>#NAME?</v>
      </c>
      <c r="B82" s="14" t="e">
        <f ca="1"/>
        <v>#NAME?</v>
      </c>
      <c r="C82" s="14" t="e">
        <f ca="1"/>
        <v>#NAME?</v>
      </c>
      <c r="D82" s="14" t="e">
        <f ca="1"/>
        <v>#NAME?</v>
      </c>
      <c r="E82" s="14" t="e">
        <f ca="1"/>
        <v>#NAME?</v>
      </c>
      <c r="F82" s="14" t="e">
        <f ca="1"/>
        <v>#NAME?</v>
      </c>
      <c r="G82" s="14" t="e">
        <f ca="1"/>
        <v>#NAME?</v>
      </c>
      <c r="H82" s="14" t="e">
        <f ca="1"/>
        <v>#NAME?</v>
      </c>
      <c r="I82" s="14" t="e">
        <f ca="1"/>
        <v>#NAME?</v>
      </c>
      <c r="J82" s="14" t="e">
        <f ca="1"/>
        <v>#NAME?</v>
      </c>
      <c r="K82" s="14" t="e">
        <f ca="1"/>
        <v>#NAME?</v>
      </c>
      <c r="L82" s="14" t="e">
        <f ca="1"/>
        <v>#NAME?</v>
      </c>
      <c r="M82" s="14" t="e">
        <f ca="1"/>
        <v>#NAME?</v>
      </c>
      <c r="N82" s="14" t="e">
        <f ca="1"/>
        <v>#NAME?</v>
      </c>
    </row>
    <row r="83" spans="1:14" x14ac:dyDescent="0.35">
      <c r="A83" s="14" t="e">
        <f ca="1"/>
        <v>#NAME?</v>
      </c>
      <c r="B83" s="14" t="e">
        <f ca="1"/>
        <v>#NAME?</v>
      </c>
      <c r="C83" s="14" t="e">
        <f ca="1"/>
        <v>#NAME?</v>
      </c>
      <c r="D83" s="14" t="e">
        <f ca="1"/>
        <v>#NAME?</v>
      </c>
      <c r="E83" s="14" t="e">
        <f ca="1"/>
        <v>#NAME?</v>
      </c>
      <c r="F83" s="14" t="e">
        <f ca="1"/>
        <v>#NAME?</v>
      </c>
      <c r="G83" s="14" t="e">
        <f ca="1"/>
        <v>#NAME?</v>
      </c>
      <c r="H83" s="14" t="e">
        <f ca="1"/>
        <v>#NAME?</v>
      </c>
      <c r="I83" s="14" t="e">
        <f ca="1"/>
        <v>#NAME?</v>
      </c>
      <c r="J83" s="14" t="e">
        <f ca="1"/>
        <v>#NAME?</v>
      </c>
      <c r="K83" s="14" t="e">
        <f ca="1"/>
        <v>#NAME?</v>
      </c>
      <c r="L83" s="14" t="e">
        <f ca="1"/>
        <v>#NAME?</v>
      </c>
      <c r="M83" s="14" t="e">
        <f ca="1"/>
        <v>#NAME?</v>
      </c>
      <c r="N83" s="14" t="e">
        <f ca="1"/>
        <v>#NAME?</v>
      </c>
    </row>
    <row r="84" spans="1:14" x14ac:dyDescent="0.35">
      <c r="A84" s="14" t="e">
        <f ca="1"/>
        <v>#NAME?</v>
      </c>
      <c r="B84" s="14" t="e">
        <f ca="1"/>
        <v>#NAME?</v>
      </c>
      <c r="C84" s="14" t="e">
        <f ca="1"/>
        <v>#NAME?</v>
      </c>
      <c r="D84" s="14" t="e">
        <f ca="1"/>
        <v>#NAME?</v>
      </c>
      <c r="E84" s="14" t="e">
        <f ca="1"/>
        <v>#NAME?</v>
      </c>
      <c r="F84" s="14" t="e">
        <f ca="1"/>
        <v>#NAME?</v>
      </c>
      <c r="G84" s="14" t="e">
        <f ca="1"/>
        <v>#NAME?</v>
      </c>
      <c r="H84" s="14" t="e">
        <f ca="1"/>
        <v>#NAME?</v>
      </c>
      <c r="I84" s="14" t="e">
        <f ca="1"/>
        <v>#NAME?</v>
      </c>
      <c r="J84" s="14" t="e">
        <f ca="1"/>
        <v>#NAME?</v>
      </c>
      <c r="K84" s="14" t="e">
        <f ca="1"/>
        <v>#NAME?</v>
      </c>
      <c r="L84" s="14" t="e">
        <f ca="1"/>
        <v>#NAME?</v>
      </c>
      <c r="M84" s="14" t="e">
        <f ca="1"/>
        <v>#NAME?</v>
      </c>
      <c r="N84" s="14" t="e">
        <f ca="1"/>
        <v>#NAME?</v>
      </c>
    </row>
    <row r="85" spans="1:14" x14ac:dyDescent="0.35">
      <c r="A85" s="14" t="e">
        <f ca="1"/>
        <v>#NAME?</v>
      </c>
      <c r="B85" s="14" t="e">
        <f ca="1"/>
        <v>#NAME?</v>
      </c>
      <c r="C85" s="14" t="e">
        <f ca="1"/>
        <v>#NAME?</v>
      </c>
      <c r="D85" s="14" t="e">
        <f ca="1"/>
        <v>#NAME?</v>
      </c>
      <c r="E85" s="14" t="e">
        <f ca="1"/>
        <v>#NAME?</v>
      </c>
      <c r="F85" s="14" t="e">
        <f ca="1"/>
        <v>#NAME?</v>
      </c>
      <c r="G85" s="14" t="e">
        <f ca="1"/>
        <v>#NAME?</v>
      </c>
      <c r="H85" s="14" t="e">
        <f ca="1"/>
        <v>#NAME?</v>
      </c>
      <c r="I85" s="14" t="e">
        <f ca="1"/>
        <v>#NAME?</v>
      </c>
      <c r="J85" s="14" t="e">
        <f ca="1"/>
        <v>#NAME?</v>
      </c>
      <c r="K85" s="14" t="e">
        <f ca="1"/>
        <v>#NAME?</v>
      </c>
      <c r="L85" s="14" t="e">
        <f ca="1"/>
        <v>#NAME?</v>
      </c>
      <c r="M85" s="14" t="e">
        <f ca="1"/>
        <v>#NAME?</v>
      </c>
      <c r="N85" s="14" t="e">
        <f ca="1"/>
        <v>#NAME?</v>
      </c>
    </row>
    <row r="86" spans="1:14" x14ac:dyDescent="0.35">
      <c r="A86" s="14" t="e">
        <f ca="1"/>
        <v>#NAME?</v>
      </c>
      <c r="B86" s="14" t="e">
        <f ca="1"/>
        <v>#NAME?</v>
      </c>
      <c r="C86" s="14" t="e">
        <f ca="1"/>
        <v>#NAME?</v>
      </c>
      <c r="D86" s="14" t="e">
        <f ca="1"/>
        <v>#NAME?</v>
      </c>
      <c r="E86" s="14" t="e">
        <f ca="1"/>
        <v>#NAME?</v>
      </c>
      <c r="F86" s="14" t="e">
        <f ca="1"/>
        <v>#NAME?</v>
      </c>
      <c r="G86" s="14" t="e">
        <f ca="1"/>
        <v>#NAME?</v>
      </c>
      <c r="H86" s="14" t="e">
        <f ca="1"/>
        <v>#NAME?</v>
      </c>
      <c r="I86" s="14" t="e">
        <f ca="1"/>
        <v>#NAME?</v>
      </c>
      <c r="J86" s="14" t="e">
        <f ca="1"/>
        <v>#NAME?</v>
      </c>
      <c r="K86" s="14" t="e">
        <f ca="1"/>
        <v>#NAME?</v>
      </c>
      <c r="L86" s="14" t="e">
        <f ca="1"/>
        <v>#NAME?</v>
      </c>
      <c r="M86" s="14" t="e">
        <f ca="1"/>
        <v>#NAME?</v>
      </c>
      <c r="N86" s="14" t="e">
        <f ca="1"/>
        <v>#NAME?</v>
      </c>
    </row>
    <row r="87" spans="1:14" x14ac:dyDescent="0.35">
      <c r="A87" s="14" t="e">
        <f ca="1"/>
        <v>#NAME?</v>
      </c>
      <c r="B87" s="14" t="e">
        <f ca="1"/>
        <v>#NAME?</v>
      </c>
      <c r="C87" s="14" t="e">
        <f ca="1"/>
        <v>#NAME?</v>
      </c>
      <c r="D87" s="14" t="e">
        <f ca="1"/>
        <v>#NAME?</v>
      </c>
      <c r="E87" s="14" t="e">
        <f ca="1"/>
        <v>#NAME?</v>
      </c>
      <c r="F87" s="14" t="e">
        <f ca="1"/>
        <v>#NAME?</v>
      </c>
      <c r="G87" s="14" t="e">
        <f ca="1"/>
        <v>#NAME?</v>
      </c>
      <c r="H87" s="14" t="e">
        <f ca="1"/>
        <v>#NAME?</v>
      </c>
      <c r="I87" s="14" t="e">
        <f ca="1"/>
        <v>#NAME?</v>
      </c>
      <c r="J87" s="14" t="e">
        <f ca="1"/>
        <v>#NAME?</v>
      </c>
      <c r="K87" s="14" t="e">
        <f ca="1"/>
        <v>#NAME?</v>
      </c>
      <c r="L87" s="14" t="e">
        <f ca="1"/>
        <v>#NAME?</v>
      </c>
      <c r="M87" s="14" t="e">
        <f ca="1"/>
        <v>#NAME?</v>
      </c>
      <c r="N87" s="14" t="e">
        <f ca="1"/>
        <v>#NAME?</v>
      </c>
    </row>
    <row r="88" spans="1:14" x14ac:dyDescent="0.35">
      <c r="A88" s="14" t="e">
        <f ca="1"/>
        <v>#NAME?</v>
      </c>
      <c r="B88" s="14" t="e">
        <f ca="1"/>
        <v>#NAME?</v>
      </c>
      <c r="C88" s="14" t="e">
        <f ca="1"/>
        <v>#NAME?</v>
      </c>
      <c r="D88" s="14" t="e">
        <f ca="1"/>
        <v>#NAME?</v>
      </c>
      <c r="E88" s="14" t="e">
        <f ca="1"/>
        <v>#NAME?</v>
      </c>
      <c r="F88" s="14" t="e">
        <f ca="1"/>
        <v>#NAME?</v>
      </c>
      <c r="G88" s="14" t="e">
        <f ca="1"/>
        <v>#NAME?</v>
      </c>
      <c r="H88" s="14" t="e">
        <f ca="1"/>
        <v>#NAME?</v>
      </c>
      <c r="I88" s="14" t="e">
        <f ca="1"/>
        <v>#NAME?</v>
      </c>
      <c r="J88" s="14" t="e">
        <f ca="1"/>
        <v>#NAME?</v>
      </c>
      <c r="K88" s="14" t="e">
        <f ca="1"/>
        <v>#NAME?</v>
      </c>
      <c r="L88" s="14" t="e">
        <f ca="1"/>
        <v>#NAME?</v>
      </c>
      <c r="M88" s="14" t="e">
        <f ca="1"/>
        <v>#NAME?</v>
      </c>
      <c r="N88" s="14" t="e">
        <f ca="1"/>
        <v>#NAME?</v>
      </c>
    </row>
    <row r="89" spans="1:14" x14ac:dyDescent="0.35">
      <c r="A89" s="14" t="e">
        <f ca="1"/>
        <v>#NAME?</v>
      </c>
      <c r="B89" s="14" t="e">
        <f ca="1"/>
        <v>#NAME?</v>
      </c>
      <c r="C89" s="14" t="e">
        <f ca="1"/>
        <v>#NAME?</v>
      </c>
      <c r="D89" s="14" t="e">
        <f ca="1"/>
        <v>#NAME?</v>
      </c>
      <c r="E89" s="14" t="e">
        <f ca="1"/>
        <v>#NAME?</v>
      </c>
      <c r="F89" s="14" t="e">
        <f ca="1"/>
        <v>#NAME?</v>
      </c>
      <c r="G89" s="14" t="e">
        <f ca="1"/>
        <v>#NAME?</v>
      </c>
      <c r="H89" s="14" t="e">
        <f ca="1"/>
        <v>#NAME?</v>
      </c>
      <c r="I89" s="14" t="e">
        <f ca="1"/>
        <v>#NAME?</v>
      </c>
      <c r="J89" s="14" t="e">
        <f ca="1"/>
        <v>#NAME?</v>
      </c>
      <c r="K89" s="14" t="e">
        <f ca="1"/>
        <v>#NAME?</v>
      </c>
      <c r="L89" s="14" t="e">
        <f ca="1"/>
        <v>#NAME?</v>
      </c>
      <c r="M89" s="14" t="e">
        <f ca="1"/>
        <v>#NAME?</v>
      </c>
      <c r="N89" s="14" t="e">
        <f ca="1"/>
        <v>#NAME?</v>
      </c>
    </row>
    <row r="90" spans="1:14" x14ac:dyDescent="0.35">
      <c r="A90" s="14" t="e">
        <f ca="1"/>
        <v>#NAME?</v>
      </c>
      <c r="B90" s="14" t="e">
        <f ca="1"/>
        <v>#NAME?</v>
      </c>
      <c r="C90" s="14" t="e">
        <f ca="1"/>
        <v>#NAME?</v>
      </c>
      <c r="D90" s="14" t="e">
        <f ca="1"/>
        <v>#NAME?</v>
      </c>
      <c r="E90" s="14" t="e">
        <f ca="1"/>
        <v>#NAME?</v>
      </c>
      <c r="F90" s="14" t="e">
        <f ca="1"/>
        <v>#NAME?</v>
      </c>
      <c r="G90" s="14" t="e">
        <f ca="1"/>
        <v>#NAME?</v>
      </c>
      <c r="H90" s="14" t="e">
        <f ca="1"/>
        <v>#NAME?</v>
      </c>
      <c r="I90" s="14" t="e">
        <f ca="1"/>
        <v>#NAME?</v>
      </c>
      <c r="J90" s="14" t="e">
        <f ca="1"/>
        <v>#NAME?</v>
      </c>
      <c r="K90" s="14" t="e">
        <f ca="1"/>
        <v>#NAME?</v>
      </c>
      <c r="L90" s="14" t="e">
        <f ca="1"/>
        <v>#NAME?</v>
      </c>
      <c r="M90" s="14" t="e">
        <f ca="1"/>
        <v>#NAME?</v>
      </c>
      <c r="N90" s="14" t="e">
        <f ca="1"/>
        <v>#NAME?</v>
      </c>
    </row>
    <row r="91" spans="1:14" x14ac:dyDescent="0.35">
      <c r="A91" s="14" t="e">
        <f ca="1"/>
        <v>#NAME?</v>
      </c>
      <c r="B91" s="14" t="e">
        <f ca="1"/>
        <v>#NAME?</v>
      </c>
      <c r="C91" s="14" t="e">
        <f ca="1"/>
        <v>#NAME?</v>
      </c>
      <c r="D91" s="14" t="e">
        <f ca="1"/>
        <v>#NAME?</v>
      </c>
      <c r="E91" s="14" t="e">
        <f ca="1"/>
        <v>#NAME?</v>
      </c>
      <c r="F91" s="14" t="e">
        <f ca="1"/>
        <v>#NAME?</v>
      </c>
      <c r="G91" s="14" t="e">
        <f ca="1"/>
        <v>#NAME?</v>
      </c>
      <c r="H91" s="14" t="e">
        <f ca="1"/>
        <v>#NAME?</v>
      </c>
      <c r="I91" s="14" t="e">
        <f ca="1"/>
        <v>#NAME?</v>
      </c>
      <c r="J91" s="14" t="e">
        <f ca="1"/>
        <v>#NAME?</v>
      </c>
      <c r="K91" s="14" t="e">
        <f ca="1"/>
        <v>#NAME?</v>
      </c>
      <c r="L91" s="14" t="e">
        <f ca="1"/>
        <v>#NAME?</v>
      </c>
      <c r="M91" s="14" t="e">
        <f ca="1"/>
        <v>#NAME?</v>
      </c>
      <c r="N91" s="14" t="e">
        <f ca="1"/>
        <v>#NAME?</v>
      </c>
    </row>
    <row r="92" spans="1:14" x14ac:dyDescent="0.35">
      <c r="A92" s="14" t="e">
        <f ca="1"/>
        <v>#NAME?</v>
      </c>
      <c r="B92" s="14" t="e">
        <f ca="1"/>
        <v>#NAME?</v>
      </c>
      <c r="C92" s="14" t="e">
        <f ca="1"/>
        <v>#NAME?</v>
      </c>
      <c r="D92" s="14" t="e">
        <f ca="1"/>
        <v>#NAME?</v>
      </c>
      <c r="E92" s="14" t="e">
        <f ca="1"/>
        <v>#NAME?</v>
      </c>
      <c r="F92" s="14" t="e">
        <f ca="1"/>
        <v>#NAME?</v>
      </c>
      <c r="G92" s="14" t="e">
        <f ca="1"/>
        <v>#NAME?</v>
      </c>
      <c r="H92" s="14" t="e">
        <f ca="1"/>
        <v>#NAME?</v>
      </c>
      <c r="I92" s="14" t="e">
        <f ca="1"/>
        <v>#NAME?</v>
      </c>
      <c r="J92" s="14" t="e">
        <f ca="1"/>
        <v>#NAME?</v>
      </c>
      <c r="K92" s="14" t="e">
        <f ca="1"/>
        <v>#NAME?</v>
      </c>
      <c r="L92" s="14" t="e">
        <f ca="1"/>
        <v>#NAME?</v>
      </c>
      <c r="M92" s="14" t="e">
        <f ca="1"/>
        <v>#NAME?</v>
      </c>
      <c r="N92" s="14" t="e">
        <f ca="1"/>
        <v>#NAME?</v>
      </c>
    </row>
    <row r="93" spans="1:14" x14ac:dyDescent="0.35">
      <c r="A93" s="14" t="e">
        <f ca="1"/>
        <v>#NAME?</v>
      </c>
      <c r="B93" s="14" t="e">
        <f ca="1"/>
        <v>#NAME?</v>
      </c>
      <c r="C93" s="14" t="e">
        <f ca="1"/>
        <v>#NAME?</v>
      </c>
      <c r="D93" s="14" t="e">
        <f ca="1"/>
        <v>#NAME?</v>
      </c>
      <c r="E93" s="14" t="e">
        <f ca="1"/>
        <v>#NAME?</v>
      </c>
      <c r="F93" s="14" t="e">
        <f ca="1"/>
        <v>#NAME?</v>
      </c>
      <c r="G93" s="14" t="e">
        <f ca="1"/>
        <v>#NAME?</v>
      </c>
      <c r="H93" s="14" t="e">
        <f ca="1"/>
        <v>#NAME?</v>
      </c>
      <c r="I93" s="14" t="e">
        <f ca="1"/>
        <v>#NAME?</v>
      </c>
      <c r="J93" s="14" t="e">
        <f ca="1"/>
        <v>#NAME?</v>
      </c>
      <c r="K93" s="14" t="e">
        <f ca="1"/>
        <v>#NAME?</v>
      </c>
      <c r="L93" s="14" t="e">
        <f ca="1"/>
        <v>#NAME?</v>
      </c>
      <c r="M93" s="14" t="e">
        <f ca="1"/>
        <v>#NAME?</v>
      </c>
      <c r="N93" s="14" t="e">
        <f ca="1"/>
        <v>#NAME?</v>
      </c>
    </row>
    <row r="94" spans="1:14" x14ac:dyDescent="0.35">
      <c r="A94" s="14" t="e">
        <f ca="1"/>
        <v>#NAME?</v>
      </c>
      <c r="B94" s="14" t="e">
        <f ca="1"/>
        <v>#NAME?</v>
      </c>
      <c r="C94" s="14" t="e">
        <f ca="1"/>
        <v>#NAME?</v>
      </c>
      <c r="D94" s="14" t="e">
        <f ca="1"/>
        <v>#NAME?</v>
      </c>
      <c r="E94" s="14" t="e">
        <f ca="1"/>
        <v>#NAME?</v>
      </c>
      <c r="F94" s="14" t="e">
        <f ca="1"/>
        <v>#NAME?</v>
      </c>
      <c r="G94" s="14" t="e">
        <f ca="1"/>
        <v>#NAME?</v>
      </c>
      <c r="H94" s="14" t="e">
        <f ca="1"/>
        <v>#NAME?</v>
      </c>
      <c r="I94" s="14" t="e">
        <f ca="1"/>
        <v>#NAME?</v>
      </c>
      <c r="J94" s="14" t="e">
        <f ca="1"/>
        <v>#NAME?</v>
      </c>
      <c r="K94" s="14" t="e">
        <f ca="1"/>
        <v>#NAME?</v>
      </c>
      <c r="L94" s="14" t="e">
        <f ca="1"/>
        <v>#NAME?</v>
      </c>
      <c r="M94" s="14" t="e">
        <f ca="1"/>
        <v>#NAME?</v>
      </c>
      <c r="N94" s="14" t="e">
        <f ca="1"/>
        <v>#NAME?</v>
      </c>
    </row>
    <row r="95" spans="1:14" x14ac:dyDescent="0.35">
      <c r="A95" s="14" t="e">
        <f ca="1"/>
        <v>#NAME?</v>
      </c>
      <c r="B95" s="14" t="e">
        <f ca="1"/>
        <v>#NAME?</v>
      </c>
      <c r="C95" s="14" t="e">
        <f ca="1"/>
        <v>#NAME?</v>
      </c>
      <c r="D95" s="14" t="e">
        <f ca="1"/>
        <v>#NAME?</v>
      </c>
      <c r="E95" s="14" t="e">
        <f ca="1"/>
        <v>#NAME?</v>
      </c>
      <c r="F95" s="14" t="e">
        <f ca="1"/>
        <v>#NAME?</v>
      </c>
      <c r="G95" s="14" t="e">
        <f ca="1"/>
        <v>#NAME?</v>
      </c>
      <c r="H95" s="14" t="e">
        <f ca="1"/>
        <v>#NAME?</v>
      </c>
      <c r="I95" s="14" t="e">
        <f ca="1"/>
        <v>#NAME?</v>
      </c>
      <c r="J95" s="14" t="e">
        <f ca="1"/>
        <v>#NAME?</v>
      </c>
      <c r="K95" s="14" t="e">
        <f ca="1"/>
        <v>#NAME?</v>
      </c>
      <c r="L95" s="14" t="e">
        <f ca="1"/>
        <v>#NAME?</v>
      </c>
      <c r="M95" s="14" t="e">
        <f ca="1"/>
        <v>#NAME?</v>
      </c>
      <c r="N95" s="14" t="e">
        <f ca="1"/>
        <v>#NAME?</v>
      </c>
    </row>
    <row r="96" spans="1:14" x14ac:dyDescent="0.35">
      <c r="A96" s="14" t="e">
        <f ca="1"/>
        <v>#NAME?</v>
      </c>
      <c r="B96" s="14" t="e">
        <f ca="1"/>
        <v>#NAME?</v>
      </c>
      <c r="C96" s="14" t="e">
        <f ca="1"/>
        <v>#NAME?</v>
      </c>
      <c r="D96" s="14" t="e">
        <f ca="1"/>
        <v>#NAME?</v>
      </c>
      <c r="E96" s="14" t="e">
        <f ca="1"/>
        <v>#NAME?</v>
      </c>
      <c r="F96" s="14" t="e">
        <f ca="1"/>
        <v>#NAME?</v>
      </c>
      <c r="G96" s="14" t="e">
        <f ca="1"/>
        <v>#NAME?</v>
      </c>
      <c r="H96" s="14" t="e">
        <f ca="1"/>
        <v>#NAME?</v>
      </c>
      <c r="I96" s="14" t="e">
        <f ca="1"/>
        <v>#NAME?</v>
      </c>
      <c r="J96" s="14" t="e">
        <f ca="1"/>
        <v>#NAME?</v>
      </c>
      <c r="K96" s="14" t="e">
        <f ca="1"/>
        <v>#NAME?</v>
      </c>
      <c r="L96" s="14" t="e">
        <f ca="1"/>
        <v>#NAME?</v>
      </c>
      <c r="M96" s="14" t="e">
        <f ca="1"/>
        <v>#NAME?</v>
      </c>
      <c r="N96" s="14" t="e">
        <f ca="1"/>
        <v>#NAME?</v>
      </c>
    </row>
    <row r="97" spans="1:14" x14ac:dyDescent="0.35">
      <c r="A97" s="14" t="e">
        <f ca="1"/>
        <v>#NAME?</v>
      </c>
      <c r="B97" s="14" t="e">
        <f ca="1"/>
        <v>#NAME?</v>
      </c>
      <c r="C97" s="14" t="e">
        <f ca="1"/>
        <v>#NAME?</v>
      </c>
      <c r="D97" s="14" t="e">
        <f ca="1"/>
        <v>#NAME?</v>
      </c>
      <c r="E97" s="14" t="e">
        <f ca="1"/>
        <v>#NAME?</v>
      </c>
      <c r="F97" s="14" t="e">
        <f ca="1"/>
        <v>#NAME?</v>
      </c>
      <c r="G97" s="14" t="e">
        <f ca="1"/>
        <v>#NAME?</v>
      </c>
      <c r="H97" s="14" t="e">
        <f ca="1"/>
        <v>#NAME?</v>
      </c>
      <c r="I97" s="14" t="e">
        <f ca="1"/>
        <v>#NAME?</v>
      </c>
      <c r="J97" s="14" t="e">
        <f ca="1"/>
        <v>#NAME?</v>
      </c>
      <c r="K97" s="14" t="e">
        <f ca="1"/>
        <v>#NAME?</v>
      </c>
      <c r="L97" s="14" t="e">
        <f ca="1"/>
        <v>#NAME?</v>
      </c>
      <c r="M97" s="14" t="e">
        <f ca="1"/>
        <v>#NAME?</v>
      </c>
      <c r="N97" s="14" t="e">
        <f ca="1"/>
        <v>#NAME?</v>
      </c>
    </row>
  </sheetData>
  <mergeCells count="1">
    <mergeCell ref="A1: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44F32-3A89-4748-AEF8-F82AD254EB48}">
  <dimension ref="A1:N61"/>
  <sheetViews>
    <sheetView workbookViewId="0">
      <selection activeCell="F10" sqref="F10"/>
    </sheetView>
  </sheetViews>
  <sheetFormatPr defaultRowHeight="14.5" x14ac:dyDescent="0.35"/>
  <cols>
    <col min="1" max="1" width="14" customWidth="1"/>
    <col min="2" max="2" width="10.453125" customWidth="1"/>
    <col min="3" max="3" width="12.6328125" customWidth="1"/>
    <col min="4" max="4" width="14.90625" customWidth="1"/>
    <col min="5" max="5" width="11.81640625" customWidth="1"/>
    <col min="6" max="6" width="14.08984375" customWidth="1"/>
    <col min="7" max="7" width="11" customWidth="1"/>
    <col min="9" max="9" width="11.08984375" customWidth="1"/>
    <col min="10" max="10" width="15.54296875" customWidth="1"/>
    <col min="12" max="12" width="16.6328125" customWidth="1"/>
    <col min="13" max="13" width="15.453125" customWidth="1"/>
    <col min="14" max="14" width="16.08984375" customWidth="1"/>
  </cols>
  <sheetData>
    <row r="1" spans="1:14" x14ac:dyDescent="0.35">
      <c r="A1" s="70" t="s">
        <v>412</v>
      </c>
      <c r="B1" s="69"/>
      <c r="C1" s="69"/>
      <c r="D1" s="69"/>
      <c r="E1" s="69"/>
      <c r="F1" s="69"/>
      <c r="G1" s="69"/>
      <c r="H1" s="69"/>
      <c r="I1" s="69"/>
      <c r="J1" s="69"/>
      <c r="K1" s="69"/>
      <c r="L1" s="69"/>
      <c r="M1" s="69"/>
      <c r="N1" s="69"/>
    </row>
    <row r="2" spans="1:14" x14ac:dyDescent="0.35">
      <c r="A2" s="17" t="e" cm="1">
        <f t="array" aca="1" ref="A2:N61" ca="1">_xlfn.VSTACK(Dataset!A1:N1,_xlfn._xlws.FILTER(Dataset!A2:N251,Dataset!K2:K251="North"))</f>
        <v>#NAME?</v>
      </c>
      <c r="B2" s="17" t="e">
        <f ca="1"/>
        <v>#NAME?</v>
      </c>
      <c r="C2" s="17" t="e">
        <f ca="1"/>
        <v>#NAME?</v>
      </c>
      <c r="D2" s="17" t="e">
        <f ca="1"/>
        <v>#NAME?</v>
      </c>
      <c r="E2" s="17" t="e">
        <f ca="1"/>
        <v>#NAME?</v>
      </c>
      <c r="F2" s="17" t="e">
        <f ca="1"/>
        <v>#NAME?</v>
      </c>
      <c r="G2" s="17" t="e">
        <f ca="1"/>
        <v>#NAME?</v>
      </c>
      <c r="H2" s="17" t="e">
        <f ca="1"/>
        <v>#NAME?</v>
      </c>
      <c r="I2" s="17" t="e">
        <f ca="1"/>
        <v>#NAME?</v>
      </c>
      <c r="J2" s="17" t="e">
        <f ca="1"/>
        <v>#NAME?</v>
      </c>
      <c r="K2" s="17" t="e">
        <f ca="1"/>
        <v>#NAME?</v>
      </c>
      <c r="L2" s="17" t="e">
        <f ca="1"/>
        <v>#NAME?</v>
      </c>
      <c r="M2" s="17" t="e">
        <f ca="1"/>
        <v>#NAME?</v>
      </c>
      <c r="N2" s="17" t="e">
        <f ca="1"/>
        <v>#NAME?</v>
      </c>
    </row>
    <row r="3" spans="1:14" x14ac:dyDescent="0.35">
      <c r="A3" s="14" t="e">
        <f ca="1"/>
        <v>#NAME?</v>
      </c>
      <c r="B3" s="14" t="e">
        <f ca="1"/>
        <v>#NAME?</v>
      </c>
      <c r="C3" s="14" t="e">
        <f ca="1"/>
        <v>#NAME?</v>
      </c>
      <c r="D3" s="14" t="e">
        <f ca="1"/>
        <v>#NAME?</v>
      </c>
      <c r="E3" s="14" t="e">
        <f ca="1"/>
        <v>#NAME?</v>
      </c>
      <c r="F3" s="14" t="e">
        <f ca="1"/>
        <v>#NAME?</v>
      </c>
      <c r="G3" s="14" t="e">
        <f ca="1"/>
        <v>#NAME?</v>
      </c>
      <c r="H3" s="14" t="e">
        <f ca="1"/>
        <v>#NAME?</v>
      </c>
      <c r="I3" s="14" t="e">
        <f ca="1"/>
        <v>#NAME?</v>
      </c>
      <c r="J3" s="14" t="e">
        <f ca="1"/>
        <v>#NAME?</v>
      </c>
      <c r="K3" s="14" t="e">
        <f ca="1"/>
        <v>#NAME?</v>
      </c>
      <c r="L3" s="14" t="e">
        <f ca="1"/>
        <v>#NAME?</v>
      </c>
      <c r="M3" s="14" t="e">
        <f ca="1"/>
        <v>#NAME?</v>
      </c>
      <c r="N3" s="14" t="e">
        <f ca="1"/>
        <v>#NAME?</v>
      </c>
    </row>
    <row r="4" spans="1:14" x14ac:dyDescent="0.35">
      <c r="A4" s="14" t="e">
        <f ca="1"/>
        <v>#NAME?</v>
      </c>
      <c r="B4" s="14" t="e">
        <f ca="1"/>
        <v>#NAME?</v>
      </c>
      <c r="C4" s="14" t="e">
        <f ca="1"/>
        <v>#NAME?</v>
      </c>
      <c r="D4" s="14" t="e">
        <f ca="1"/>
        <v>#NAME?</v>
      </c>
      <c r="E4" s="14" t="e">
        <f ca="1"/>
        <v>#NAME?</v>
      </c>
      <c r="F4" s="14" t="e">
        <f ca="1"/>
        <v>#NAME?</v>
      </c>
      <c r="G4" s="14" t="e">
        <f ca="1"/>
        <v>#NAME?</v>
      </c>
      <c r="H4" s="14" t="e">
        <f ca="1"/>
        <v>#NAME?</v>
      </c>
      <c r="I4" s="14" t="e">
        <f ca="1"/>
        <v>#NAME?</v>
      </c>
      <c r="J4" s="14" t="e">
        <f ca="1"/>
        <v>#NAME?</v>
      </c>
      <c r="K4" s="14" t="e">
        <f ca="1"/>
        <v>#NAME?</v>
      </c>
      <c r="L4" s="14" t="e">
        <f ca="1"/>
        <v>#NAME?</v>
      </c>
      <c r="M4" s="14" t="e">
        <f ca="1"/>
        <v>#NAME?</v>
      </c>
      <c r="N4" s="14" t="e">
        <f ca="1"/>
        <v>#NAME?</v>
      </c>
    </row>
    <row r="5" spans="1:14" x14ac:dyDescent="0.35">
      <c r="A5" s="14" t="e">
        <f ca="1"/>
        <v>#NAME?</v>
      </c>
      <c r="B5" s="14" t="e">
        <f ca="1"/>
        <v>#NAME?</v>
      </c>
      <c r="C5" s="14" t="e">
        <f ca="1"/>
        <v>#NAME?</v>
      </c>
      <c r="D5" s="14" t="e">
        <f ca="1"/>
        <v>#NAME?</v>
      </c>
      <c r="E5" s="14" t="e">
        <f ca="1"/>
        <v>#NAME?</v>
      </c>
      <c r="F5" s="14" t="e">
        <f ca="1"/>
        <v>#NAME?</v>
      </c>
      <c r="G5" s="14" t="e">
        <f ca="1"/>
        <v>#NAME?</v>
      </c>
      <c r="H5" s="14" t="e">
        <f ca="1"/>
        <v>#NAME?</v>
      </c>
      <c r="I5" s="14" t="e">
        <f ca="1"/>
        <v>#NAME?</v>
      </c>
      <c r="J5" s="14" t="e">
        <f ca="1"/>
        <v>#NAME?</v>
      </c>
      <c r="K5" s="14" t="e">
        <f ca="1"/>
        <v>#NAME?</v>
      </c>
      <c r="L5" s="14" t="e">
        <f ca="1"/>
        <v>#NAME?</v>
      </c>
      <c r="M5" s="14" t="e">
        <f ca="1"/>
        <v>#NAME?</v>
      </c>
      <c r="N5" s="14" t="e">
        <f ca="1"/>
        <v>#NAME?</v>
      </c>
    </row>
    <row r="6" spans="1:14" x14ac:dyDescent="0.35">
      <c r="A6" s="14" t="e">
        <f ca="1"/>
        <v>#NAME?</v>
      </c>
      <c r="B6" s="14" t="e">
        <f ca="1"/>
        <v>#NAME?</v>
      </c>
      <c r="C6" s="14" t="e">
        <f ca="1"/>
        <v>#NAME?</v>
      </c>
      <c r="D6" s="14" t="e">
        <f ca="1"/>
        <v>#NAME?</v>
      </c>
      <c r="E6" s="14" t="e">
        <f ca="1"/>
        <v>#NAME?</v>
      </c>
      <c r="F6" s="14" t="e">
        <f ca="1"/>
        <v>#NAME?</v>
      </c>
      <c r="G6" s="14" t="e">
        <f ca="1"/>
        <v>#NAME?</v>
      </c>
      <c r="H6" s="14" t="e">
        <f ca="1"/>
        <v>#NAME?</v>
      </c>
      <c r="I6" s="14" t="e">
        <f ca="1"/>
        <v>#NAME?</v>
      </c>
      <c r="J6" s="14" t="e">
        <f ca="1"/>
        <v>#NAME?</v>
      </c>
      <c r="K6" s="14" t="e">
        <f ca="1"/>
        <v>#NAME?</v>
      </c>
      <c r="L6" s="14" t="e">
        <f ca="1"/>
        <v>#NAME?</v>
      </c>
      <c r="M6" s="14" t="e">
        <f ca="1"/>
        <v>#NAME?</v>
      </c>
      <c r="N6" s="14" t="e">
        <f ca="1"/>
        <v>#NAME?</v>
      </c>
    </row>
    <row r="7" spans="1:14" x14ac:dyDescent="0.35">
      <c r="A7" s="14" t="e">
        <f ca="1"/>
        <v>#NAME?</v>
      </c>
      <c r="B7" s="14" t="e">
        <f ca="1"/>
        <v>#NAME?</v>
      </c>
      <c r="C7" s="14" t="e">
        <f ca="1"/>
        <v>#NAME?</v>
      </c>
      <c r="D7" s="14" t="e">
        <f ca="1"/>
        <v>#NAME?</v>
      </c>
      <c r="E7" s="14" t="e">
        <f ca="1"/>
        <v>#NAME?</v>
      </c>
      <c r="F7" s="14" t="e">
        <f ca="1"/>
        <v>#NAME?</v>
      </c>
      <c r="G7" s="14" t="e">
        <f ca="1"/>
        <v>#NAME?</v>
      </c>
      <c r="H7" s="14" t="e">
        <f ca="1"/>
        <v>#NAME?</v>
      </c>
      <c r="I7" s="14" t="e">
        <f ca="1"/>
        <v>#NAME?</v>
      </c>
      <c r="J7" s="14" t="e">
        <f ca="1"/>
        <v>#NAME?</v>
      </c>
      <c r="K7" s="14" t="e">
        <f ca="1"/>
        <v>#NAME?</v>
      </c>
      <c r="L7" s="14" t="e">
        <f ca="1"/>
        <v>#NAME?</v>
      </c>
      <c r="M7" s="14" t="e">
        <f ca="1"/>
        <v>#NAME?</v>
      </c>
      <c r="N7" s="14" t="e">
        <f ca="1"/>
        <v>#NAME?</v>
      </c>
    </row>
    <row r="8" spans="1:14" x14ac:dyDescent="0.35">
      <c r="A8" s="14" t="e">
        <f ca="1"/>
        <v>#NAME?</v>
      </c>
      <c r="B8" s="14" t="e">
        <f ca="1"/>
        <v>#NAME?</v>
      </c>
      <c r="C8" s="14" t="e">
        <f ca="1"/>
        <v>#NAME?</v>
      </c>
      <c r="D8" s="14" t="e">
        <f ca="1"/>
        <v>#NAME?</v>
      </c>
      <c r="E8" s="14" t="e">
        <f ca="1"/>
        <v>#NAME?</v>
      </c>
      <c r="F8" s="14" t="e">
        <f ca="1"/>
        <v>#NAME?</v>
      </c>
      <c r="G8" s="14" t="e">
        <f ca="1"/>
        <v>#NAME?</v>
      </c>
      <c r="H8" s="14" t="e">
        <f ca="1"/>
        <v>#NAME?</v>
      </c>
      <c r="I8" s="14" t="e">
        <f ca="1"/>
        <v>#NAME?</v>
      </c>
      <c r="J8" s="14" t="e">
        <f ca="1"/>
        <v>#NAME?</v>
      </c>
      <c r="K8" s="14" t="e">
        <f ca="1"/>
        <v>#NAME?</v>
      </c>
      <c r="L8" s="14" t="e">
        <f ca="1"/>
        <v>#NAME?</v>
      </c>
      <c r="M8" s="14" t="e">
        <f ca="1"/>
        <v>#NAME?</v>
      </c>
      <c r="N8" s="14" t="e">
        <f ca="1"/>
        <v>#NAME?</v>
      </c>
    </row>
    <row r="9" spans="1:14" x14ac:dyDescent="0.35">
      <c r="A9" s="14" t="e">
        <f ca="1"/>
        <v>#NAME?</v>
      </c>
      <c r="B9" s="14" t="e">
        <f ca="1"/>
        <v>#NAME?</v>
      </c>
      <c r="C9" s="14" t="e">
        <f ca="1"/>
        <v>#NAME?</v>
      </c>
      <c r="D9" s="14" t="e">
        <f ca="1"/>
        <v>#NAME?</v>
      </c>
      <c r="E9" s="14" t="e">
        <f ca="1"/>
        <v>#NAME?</v>
      </c>
      <c r="F9" s="14" t="e">
        <f ca="1"/>
        <v>#NAME?</v>
      </c>
      <c r="G9" s="14" t="e">
        <f ca="1"/>
        <v>#NAME?</v>
      </c>
      <c r="H9" s="14" t="e">
        <f ca="1"/>
        <v>#NAME?</v>
      </c>
      <c r="I9" s="14" t="e">
        <f ca="1"/>
        <v>#NAME?</v>
      </c>
      <c r="J9" s="14" t="e">
        <f ca="1"/>
        <v>#NAME?</v>
      </c>
      <c r="K9" s="14" t="e">
        <f ca="1"/>
        <v>#NAME?</v>
      </c>
      <c r="L9" s="14" t="e">
        <f ca="1"/>
        <v>#NAME?</v>
      </c>
      <c r="M9" s="14" t="e">
        <f ca="1"/>
        <v>#NAME?</v>
      </c>
      <c r="N9" s="14" t="e">
        <f ca="1"/>
        <v>#NAME?</v>
      </c>
    </row>
    <row r="10" spans="1:14" x14ac:dyDescent="0.35">
      <c r="A10" s="14" t="e">
        <f ca="1"/>
        <v>#NAME?</v>
      </c>
      <c r="B10" s="14" t="e">
        <f ca="1"/>
        <v>#NAME?</v>
      </c>
      <c r="C10" s="14" t="e">
        <f ca="1"/>
        <v>#NAME?</v>
      </c>
      <c r="D10" s="14" t="e">
        <f ca="1"/>
        <v>#NAME?</v>
      </c>
      <c r="E10" s="14" t="e">
        <f ca="1"/>
        <v>#NAME?</v>
      </c>
      <c r="F10" s="14" t="e">
        <f ca="1"/>
        <v>#NAME?</v>
      </c>
      <c r="G10" s="14" t="e">
        <f ca="1"/>
        <v>#NAME?</v>
      </c>
      <c r="H10" s="14" t="e">
        <f ca="1"/>
        <v>#NAME?</v>
      </c>
      <c r="I10" s="14" t="e">
        <f ca="1"/>
        <v>#NAME?</v>
      </c>
      <c r="J10" s="14" t="e">
        <f ca="1"/>
        <v>#NAME?</v>
      </c>
      <c r="K10" s="14" t="e">
        <f ca="1"/>
        <v>#NAME?</v>
      </c>
      <c r="L10" s="14" t="e">
        <f ca="1"/>
        <v>#NAME?</v>
      </c>
      <c r="M10" s="14" t="e">
        <f ca="1"/>
        <v>#NAME?</v>
      </c>
      <c r="N10" s="14" t="e">
        <f ca="1"/>
        <v>#NAME?</v>
      </c>
    </row>
    <row r="11" spans="1:14" x14ac:dyDescent="0.35">
      <c r="A11" s="14" t="e">
        <f ca="1"/>
        <v>#NAME?</v>
      </c>
      <c r="B11" s="14" t="e">
        <f ca="1"/>
        <v>#NAME?</v>
      </c>
      <c r="C11" s="14" t="e">
        <f ca="1"/>
        <v>#NAME?</v>
      </c>
      <c r="D11" s="14" t="e">
        <f ca="1"/>
        <v>#NAME?</v>
      </c>
      <c r="E11" s="14" t="e">
        <f ca="1"/>
        <v>#NAME?</v>
      </c>
      <c r="F11" s="14" t="e">
        <f ca="1"/>
        <v>#NAME?</v>
      </c>
      <c r="G11" s="14" t="e">
        <f ca="1"/>
        <v>#NAME?</v>
      </c>
      <c r="H11" s="14" t="e">
        <f ca="1"/>
        <v>#NAME?</v>
      </c>
      <c r="I11" s="14" t="e">
        <f ca="1"/>
        <v>#NAME?</v>
      </c>
      <c r="J11" s="14" t="e">
        <f ca="1"/>
        <v>#NAME?</v>
      </c>
      <c r="K11" s="14" t="e">
        <f ca="1"/>
        <v>#NAME?</v>
      </c>
      <c r="L11" s="14" t="e">
        <f ca="1"/>
        <v>#NAME?</v>
      </c>
      <c r="M11" s="14" t="e">
        <f ca="1"/>
        <v>#NAME?</v>
      </c>
      <c r="N11" s="14" t="e">
        <f ca="1"/>
        <v>#NAME?</v>
      </c>
    </row>
    <row r="12" spans="1:14" x14ac:dyDescent="0.35">
      <c r="A12" s="14" t="e">
        <f ca="1"/>
        <v>#NAME?</v>
      </c>
      <c r="B12" s="14" t="e">
        <f ca="1"/>
        <v>#NAME?</v>
      </c>
      <c r="C12" s="14" t="e">
        <f ca="1"/>
        <v>#NAME?</v>
      </c>
      <c r="D12" s="14" t="e">
        <f ca="1"/>
        <v>#NAME?</v>
      </c>
      <c r="E12" s="14" t="e">
        <f ca="1"/>
        <v>#NAME?</v>
      </c>
      <c r="F12" s="14" t="e">
        <f ca="1"/>
        <v>#NAME?</v>
      </c>
      <c r="G12" s="14" t="e">
        <f ca="1"/>
        <v>#NAME?</v>
      </c>
      <c r="H12" s="14" t="e">
        <f ca="1"/>
        <v>#NAME?</v>
      </c>
      <c r="I12" s="14" t="e">
        <f ca="1"/>
        <v>#NAME?</v>
      </c>
      <c r="J12" s="14" t="e">
        <f ca="1"/>
        <v>#NAME?</v>
      </c>
      <c r="K12" s="14" t="e">
        <f ca="1"/>
        <v>#NAME?</v>
      </c>
      <c r="L12" s="14" t="e">
        <f ca="1"/>
        <v>#NAME?</v>
      </c>
      <c r="M12" s="14" t="e">
        <f ca="1"/>
        <v>#NAME?</v>
      </c>
      <c r="N12" s="14" t="e">
        <f ca="1"/>
        <v>#NAME?</v>
      </c>
    </row>
    <row r="13" spans="1:14" x14ac:dyDescent="0.35">
      <c r="A13" s="14" t="e">
        <f ca="1"/>
        <v>#NAME?</v>
      </c>
      <c r="B13" s="14" t="e">
        <f ca="1"/>
        <v>#NAME?</v>
      </c>
      <c r="C13" s="14" t="e">
        <f ca="1"/>
        <v>#NAME?</v>
      </c>
      <c r="D13" s="14" t="e">
        <f ca="1"/>
        <v>#NAME?</v>
      </c>
      <c r="E13" s="14" t="e">
        <f ca="1"/>
        <v>#NAME?</v>
      </c>
      <c r="F13" s="14" t="e">
        <f ca="1"/>
        <v>#NAME?</v>
      </c>
      <c r="G13" s="14" t="e">
        <f ca="1"/>
        <v>#NAME?</v>
      </c>
      <c r="H13" s="14" t="e">
        <f ca="1"/>
        <v>#NAME?</v>
      </c>
      <c r="I13" s="14" t="e">
        <f ca="1"/>
        <v>#NAME?</v>
      </c>
      <c r="J13" s="14" t="e">
        <f ca="1"/>
        <v>#NAME?</v>
      </c>
      <c r="K13" s="14" t="e">
        <f ca="1"/>
        <v>#NAME?</v>
      </c>
      <c r="L13" s="14" t="e">
        <f ca="1"/>
        <v>#NAME?</v>
      </c>
      <c r="M13" s="14" t="e">
        <f ca="1"/>
        <v>#NAME?</v>
      </c>
      <c r="N13" s="14" t="e">
        <f ca="1"/>
        <v>#NAME?</v>
      </c>
    </row>
    <row r="14" spans="1:14" x14ac:dyDescent="0.35">
      <c r="A14" s="14" t="e">
        <f ca="1"/>
        <v>#NAME?</v>
      </c>
      <c r="B14" s="14" t="e">
        <f ca="1"/>
        <v>#NAME?</v>
      </c>
      <c r="C14" s="14" t="e">
        <f ca="1"/>
        <v>#NAME?</v>
      </c>
      <c r="D14" s="14" t="e">
        <f ca="1"/>
        <v>#NAME?</v>
      </c>
      <c r="E14" s="14" t="e">
        <f ca="1"/>
        <v>#NAME?</v>
      </c>
      <c r="F14" s="14" t="e">
        <f ca="1"/>
        <v>#NAME?</v>
      </c>
      <c r="G14" s="14" t="e">
        <f ca="1"/>
        <v>#NAME?</v>
      </c>
      <c r="H14" s="14" t="e">
        <f ca="1"/>
        <v>#NAME?</v>
      </c>
      <c r="I14" s="14" t="e">
        <f ca="1"/>
        <v>#NAME?</v>
      </c>
      <c r="J14" s="14" t="e">
        <f ca="1"/>
        <v>#NAME?</v>
      </c>
      <c r="K14" s="14" t="e">
        <f ca="1"/>
        <v>#NAME?</v>
      </c>
      <c r="L14" s="14" t="e">
        <f ca="1"/>
        <v>#NAME?</v>
      </c>
      <c r="M14" s="14" t="e">
        <f ca="1"/>
        <v>#NAME?</v>
      </c>
      <c r="N14" s="14" t="e">
        <f ca="1"/>
        <v>#NAME?</v>
      </c>
    </row>
    <row r="15" spans="1:14" x14ac:dyDescent="0.35">
      <c r="A15" s="14" t="e">
        <f ca="1"/>
        <v>#NAME?</v>
      </c>
      <c r="B15" s="14" t="e">
        <f ca="1"/>
        <v>#NAME?</v>
      </c>
      <c r="C15" s="14" t="e">
        <f ca="1"/>
        <v>#NAME?</v>
      </c>
      <c r="D15" s="14" t="e">
        <f ca="1"/>
        <v>#NAME?</v>
      </c>
      <c r="E15" s="14" t="e">
        <f ca="1"/>
        <v>#NAME?</v>
      </c>
      <c r="F15" s="14" t="e">
        <f ca="1"/>
        <v>#NAME?</v>
      </c>
      <c r="G15" s="14" t="e">
        <f ca="1"/>
        <v>#NAME?</v>
      </c>
      <c r="H15" s="14" t="e">
        <f ca="1"/>
        <v>#NAME?</v>
      </c>
      <c r="I15" s="14" t="e">
        <f ca="1"/>
        <v>#NAME?</v>
      </c>
      <c r="J15" s="14" t="e">
        <f ca="1"/>
        <v>#NAME?</v>
      </c>
      <c r="K15" s="14" t="e">
        <f ca="1"/>
        <v>#NAME?</v>
      </c>
      <c r="L15" s="14" t="e">
        <f ca="1"/>
        <v>#NAME?</v>
      </c>
      <c r="M15" s="14" t="e">
        <f ca="1"/>
        <v>#NAME?</v>
      </c>
      <c r="N15" s="14" t="e">
        <f ca="1"/>
        <v>#NAME?</v>
      </c>
    </row>
    <row r="16" spans="1:14" x14ac:dyDescent="0.35">
      <c r="A16" s="14" t="e">
        <f ca="1"/>
        <v>#NAME?</v>
      </c>
      <c r="B16" s="14" t="e">
        <f ca="1"/>
        <v>#NAME?</v>
      </c>
      <c r="C16" s="14" t="e">
        <f ca="1"/>
        <v>#NAME?</v>
      </c>
      <c r="D16" s="14" t="e">
        <f ca="1"/>
        <v>#NAME?</v>
      </c>
      <c r="E16" s="14" t="e">
        <f ca="1"/>
        <v>#NAME?</v>
      </c>
      <c r="F16" s="14" t="e">
        <f ca="1"/>
        <v>#NAME?</v>
      </c>
      <c r="G16" s="14" t="e">
        <f ca="1"/>
        <v>#NAME?</v>
      </c>
      <c r="H16" s="14" t="e">
        <f ca="1"/>
        <v>#NAME?</v>
      </c>
      <c r="I16" s="14" t="e">
        <f ca="1"/>
        <v>#NAME?</v>
      </c>
      <c r="J16" s="14" t="e">
        <f ca="1"/>
        <v>#NAME?</v>
      </c>
      <c r="K16" s="14" t="e">
        <f ca="1"/>
        <v>#NAME?</v>
      </c>
      <c r="L16" s="14" t="e">
        <f ca="1"/>
        <v>#NAME?</v>
      </c>
      <c r="M16" s="14" t="e">
        <f ca="1"/>
        <v>#NAME?</v>
      </c>
      <c r="N16" s="14" t="e">
        <f ca="1"/>
        <v>#NAME?</v>
      </c>
    </row>
    <row r="17" spans="1:14" x14ac:dyDescent="0.35">
      <c r="A17" s="14" t="e">
        <f ca="1"/>
        <v>#NAME?</v>
      </c>
      <c r="B17" s="14" t="e">
        <f ca="1"/>
        <v>#NAME?</v>
      </c>
      <c r="C17" s="14" t="e">
        <f ca="1"/>
        <v>#NAME?</v>
      </c>
      <c r="D17" s="14" t="e">
        <f ca="1"/>
        <v>#NAME?</v>
      </c>
      <c r="E17" s="14" t="e">
        <f ca="1"/>
        <v>#NAME?</v>
      </c>
      <c r="F17" s="14" t="e">
        <f ca="1"/>
        <v>#NAME?</v>
      </c>
      <c r="G17" s="14" t="e">
        <f ca="1"/>
        <v>#NAME?</v>
      </c>
      <c r="H17" s="14" t="e">
        <f ca="1"/>
        <v>#NAME?</v>
      </c>
      <c r="I17" s="14" t="e">
        <f ca="1"/>
        <v>#NAME?</v>
      </c>
      <c r="J17" s="14" t="e">
        <f ca="1"/>
        <v>#NAME?</v>
      </c>
      <c r="K17" s="14" t="e">
        <f ca="1"/>
        <v>#NAME?</v>
      </c>
      <c r="L17" s="14" t="e">
        <f ca="1"/>
        <v>#NAME?</v>
      </c>
      <c r="M17" s="14" t="e">
        <f ca="1"/>
        <v>#NAME?</v>
      </c>
      <c r="N17" s="14" t="e">
        <f ca="1"/>
        <v>#NAME?</v>
      </c>
    </row>
    <row r="18" spans="1:14" x14ac:dyDescent="0.35">
      <c r="A18" s="14" t="e">
        <f ca="1"/>
        <v>#NAME?</v>
      </c>
      <c r="B18" s="14" t="e">
        <f ca="1"/>
        <v>#NAME?</v>
      </c>
      <c r="C18" s="14" t="e">
        <f ca="1"/>
        <v>#NAME?</v>
      </c>
      <c r="D18" s="14" t="e">
        <f ca="1"/>
        <v>#NAME?</v>
      </c>
      <c r="E18" s="14" t="e">
        <f ca="1"/>
        <v>#NAME?</v>
      </c>
      <c r="F18" s="14" t="e">
        <f ca="1"/>
        <v>#NAME?</v>
      </c>
      <c r="G18" s="14" t="e">
        <f ca="1"/>
        <v>#NAME?</v>
      </c>
      <c r="H18" s="14" t="e">
        <f ca="1"/>
        <v>#NAME?</v>
      </c>
      <c r="I18" s="14" t="e">
        <f ca="1"/>
        <v>#NAME?</v>
      </c>
      <c r="J18" s="14" t="e">
        <f ca="1"/>
        <v>#NAME?</v>
      </c>
      <c r="K18" s="14" t="e">
        <f ca="1"/>
        <v>#NAME?</v>
      </c>
      <c r="L18" s="14" t="e">
        <f ca="1"/>
        <v>#NAME?</v>
      </c>
      <c r="M18" s="14" t="e">
        <f ca="1"/>
        <v>#NAME?</v>
      </c>
      <c r="N18" s="14" t="e">
        <f ca="1"/>
        <v>#NAME?</v>
      </c>
    </row>
    <row r="19" spans="1:14" x14ac:dyDescent="0.35">
      <c r="A19" s="14" t="e">
        <f ca="1"/>
        <v>#NAME?</v>
      </c>
      <c r="B19" s="14" t="e">
        <f ca="1"/>
        <v>#NAME?</v>
      </c>
      <c r="C19" s="14" t="e">
        <f ca="1"/>
        <v>#NAME?</v>
      </c>
      <c r="D19" s="14" t="e">
        <f ca="1"/>
        <v>#NAME?</v>
      </c>
      <c r="E19" s="14" t="e">
        <f ca="1"/>
        <v>#NAME?</v>
      </c>
      <c r="F19" s="14" t="e">
        <f ca="1"/>
        <v>#NAME?</v>
      </c>
      <c r="G19" s="14" t="e">
        <f ca="1"/>
        <v>#NAME?</v>
      </c>
      <c r="H19" s="14" t="e">
        <f ca="1"/>
        <v>#NAME?</v>
      </c>
      <c r="I19" s="14" t="e">
        <f ca="1"/>
        <v>#NAME?</v>
      </c>
      <c r="J19" s="14" t="e">
        <f ca="1"/>
        <v>#NAME?</v>
      </c>
      <c r="K19" s="14" t="e">
        <f ca="1"/>
        <v>#NAME?</v>
      </c>
      <c r="L19" s="14" t="e">
        <f ca="1"/>
        <v>#NAME?</v>
      </c>
      <c r="M19" s="14" t="e">
        <f ca="1"/>
        <v>#NAME?</v>
      </c>
      <c r="N19" s="14" t="e">
        <f ca="1"/>
        <v>#NAME?</v>
      </c>
    </row>
    <row r="20" spans="1:14" x14ac:dyDescent="0.35">
      <c r="A20" s="14" t="e">
        <f ca="1"/>
        <v>#NAME?</v>
      </c>
      <c r="B20" s="14" t="e">
        <f ca="1"/>
        <v>#NAME?</v>
      </c>
      <c r="C20" s="14" t="e">
        <f ca="1"/>
        <v>#NAME?</v>
      </c>
      <c r="D20" s="14" t="e">
        <f ca="1"/>
        <v>#NAME?</v>
      </c>
      <c r="E20" s="14" t="e">
        <f ca="1"/>
        <v>#NAME?</v>
      </c>
      <c r="F20" s="14" t="e">
        <f ca="1"/>
        <v>#NAME?</v>
      </c>
      <c r="G20" s="14" t="e">
        <f ca="1"/>
        <v>#NAME?</v>
      </c>
      <c r="H20" s="14" t="e">
        <f ca="1"/>
        <v>#NAME?</v>
      </c>
      <c r="I20" s="14" t="e">
        <f ca="1"/>
        <v>#NAME?</v>
      </c>
      <c r="J20" s="14" t="e">
        <f ca="1"/>
        <v>#NAME?</v>
      </c>
      <c r="K20" s="14" t="e">
        <f ca="1"/>
        <v>#NAME?</v>
      </c>
      <c r="L20" s="14" t="e">
        <f ca="1"/>
        <v>#NAME?</v>
      </c>
      <c r="M20" s="14" t="e">
        <f ca="1"/>
        <v>#NAME?</v>
      </c>
      <c r="N20" s="14" t="e">
        <f ca="1"/>
        <v>#NAME?</v>
      </c>
    </row>
    <row r="21" spans="1:14" x14ac:dyDescent="0.35">
      <c r="A21" s="14" t="e">
        <f ca="1"/>
        <v>#NAME?</v>
      </c>
      <c r="B21" s="14" t="e">
        <f ca="1"/>
        <v>#NAME?</v>
      </c>
      <c r="C21" s="14" t="e">
        <f ca="1"/>
        <v>#NAME?</v>
      </c>
      <c r="D21" s="14" t="e">
        <f ca="1"/>
        <v>#NAME?</v>
      </c>
      <c r="E21" s="14" t="e">
        <f ca="1"/>
        <v>#NAME?</v>
      </c>
      <c r="F21" s="14" t="e">
        <f ca="1"/>
        <v>#NAME?</v>
      </c>
      <c r="G21" s="14" t="e">
        <f ca="1"/>
        <v>#NAME?</v>
      </c>
      <c r="H21" s="14" t="e">
        <f ca="1"/>
        <v>#NAME?</v>
      </c>
      <c r="I21" s="14" t="e">
        <f ca="1"/>
        <v>#NAME?</v>
      </c>
      <c r="J21" s="14" t="e">
        <f ca="1"/>
        <v>#NAME?</v>
      </c>
      <c r="K21" s="14" t="e">
        <f ca="1"/>
        <v>#NAME?</v>
      </c>
      <c r="L21" s="14" t="e">
        <f ca="1"/>
        <v>#NAME?</v>
      </c>
      <c r="M21" s="14" t="e">
        <f ca="1"/>
        <v>#NAME?</v>
      </c>
      <c r="N21" s="14" t="e">
        <f ca="1"/>
        <v>#NAME?</v>
      </c>
    </row>
    <row r="22" spans="1:14" x14ac:dyDescent="0.35">
      <c r="A22" s="14" t="e">
        <f ca="1"/>
        <v>#NAME?</v>
      </c>
      <c r="B22" s="14" t="e">
        <f ca="1"/>
        <v>#NAME?</v>
      </c>
      <c r="C22" s="14" t="e">
        <f ca="1"/>
        <v>#NAME?</v>
      </c>
      <c r="D22" s="14" t="e">
        <f ca="1"/>
        <v>#NAME?</v>
      </c>
      <c r="E22" s="14" t="e">
        <f ca="1"/>
        <v>#NAME?</v>
      </c>
      <c r="F22" s="14" t="e">
        <f ca="1"/>
        <v>#NAME?</v>
      </c>
      <c r="G22" s="14" t="e">
        <f ca="1"/>
        <v>#NAME?</v>
      </c>
      <c r="H22" s="14" t="e">
        <f ca="1"/>
        <v>#NAME?</v>
      </c>
      <c r="I22" s="14" t="e">
        <f ca="1"/>
        <v>#NAME?</v>
      </c>
      <c r="J22" s="14" t="e">
        <f ca="1"/>
        <v>#NAME?</v>
      </c>
      <c r="K22" s="14" t="e">
        <f ca="1"/>
        <v>#NAME?</v>
      </c>
      <c r="L22" s="14" t="e">
        <f ca="1"/>
        <v>#NAME?</v>
      </c>
      <c r="M22" s="14" t="e">
        <f ca="1"/>
        <v>#NAME?</v>
      </c>
      <c r="N22" s="14" t="e">
        <f ca="1"/>
        <v>#NAME?</v>
      </c>
    </row>
    <row r="23" spans="1:14" x14ac:dyDescent="0.35">
      <c r="A23" s="14" t="e">
        <f ca="1"/>
        <v>#NAME?</v>
      </c>
      <c r="B23" s="14" t="e">
        <f ca="1"/>
        <v>#NAME?</v>
      </c>
      <c r="C23" s="14" t="e">
        <f ca="1"/>
        <v>#NAME?</v>
      </c>
      <c r="D23" s="14" t="e">
        <f ca="1"/>
        <v>#NAME?</v>
      </c>
      <c r="E23" s="14" t="e">
        <f ca="1"/>
        <v>#NAME?</v>
      </c>
      <c r="F23" s="14" t="e">
        <f ca="1"/>
        <v>#NAME?</v>
      </c>
      <c r="G23" s="14" t="e">
        <f ca="1"/>
        <v>#NAME?</v>
      </c>
      <c r="H23" s="14" t="e">
        <f ca="1"/>
        <v>#NAME?</v>
      </c>
      <c r="I23" s="14" t="e">
        <f ca="1"/>
        <v>#NAME?</v>
      </c>
      <c r="J23" s="14" t="e">
        <f ca="1"/>
        <v>#NAME?</v>
      </c>
      <c r="K23" s="14" t="e">
        <f ca="1"/>
        <v>#NAME?</v>
      </c>
      <c r="L23" s="14" t="e">
        <f ca="1"/>
        <v>#NAME?</v>
      </c>
      <c r="M23" s="14" t="e">
        <f ca="1"/>
        <v>#NAME?</v>
      </c>
      <c r="N23" s="14" t="e">
        <f ca="1"/>
        <v>#NAME?</v>
      </c>
    </row>
    <row r="24" spans="1:14" x14ac:dyDescent="0.35">
      <c r="A24" s="14" t="e">
        <f ca="1"/>
        <v>#NAME?</v>
      </c>
      <c r="B24" s="14" t="e">
        <f ca="1"/>
        <v>#NAME?</v>
      </c>
      <c r="C24" s="14" t="e">
        <f ca="1"/>
        <v>#NAME?</v>
      </c>
      <c r="D24" s="14" t="e">
        <f ca="1"/>
        <v>#NAME?</v>
      </c>
      <c r="E24" s="14" t="e">
        <f ca="1"/>
        <v>#NAME?</v>
      </c>
      <c r="F24" s="14" t="e">
        <f ca="1"/>
        <v>#NAME?</v>
      </c>
      <c r="G24" s="14" t="e">
        <f ca="1"/>
        <v>#NAME?</v>
      </c>
      <c r="H24" s="14" t="e">
        <f ca="1"/>
        <v>#NAME?</v>
      </c>
      <c r="I24" s="14" t="e">
        <f ca="1"/>
        <v>#NAME?</v>
      </c>
      <c r="J24" s="14" t="e">
        <f ca="1"/>
        <v>#NAME?</v>
      </c>
      <c r="K24" s="14" t="e">
        <f ca="1"/>
        <v>#NAME?</v>
      </c>
      <c r="L24" s="14" t="e">
        <f ca="1"/>
        <v>#NAME?</v>
      </c>
      <c r="M24" s="14" t="e">
        <f ca="1"/>
        <v>#NAME?</v>
      </c>
      <c r="N24" s="14" t="e">
        <f ca="1"/>
        <v>#NAME?</v>
      </c>
    </row>
    <row r="25" spans="1:14" x14ac:dyDescent="0.35">
      <c r="A25" s="14" t="e">
        <f ca="1"/>
        <v>#NAME?</v>
      </c>
      <c r="B25" s="14" t="e">
        <f ca="1"/>
        <v>#NAME?</v>
      </c>
      <c r="C25" s="14" t="e">
        <f ca="1"/>
        <v>#NAME?</v>
      </c>
      <c r="D25" s="14" t="e">
        <f ca="1"/>
        <v>#NAME?</v>
      </c>
      <c r="E25" s="14" t="e">
        <f ca="1"/>
        <v>#NAME?</v>
      </c>
      <c r="F25" s="14" t="e">
        <f ca="1"/>
        <v>#NAME?</v>
      </c>
      <c r="G25" s="14" t="e">
        <f ca="1"/>
        <v>#NAME?</v>
      </c>
      <c r="H25" s="14" t="e">
        <f ca="1"/>
        <v>#NAME?</v>
      </c>
      <c r="I25" s="14" t="e">
        <f ca="1"/>
        <v>#NAME?</v>
      </c>
      <c r="J25" s="14" t="e">
        <f ca="1"/>
        <v>#NAME?</v>
      </c>
      <c r="K25" s="14" t="e">
        <f ca="1"/>
        <v>#NAME?</v>
      </c>
      <c r="L25" s="14" t="e">
        <f ca="1"/>
        <v>#NAME?</v>
      </c>
      <c r="M25" s="14" t="e">
        <f ca="1"/>
        <v>#NAME?</v>
      </c>
      <c r="N25" s="14" t="e">
        <f ca="1"/>
        <v>#NAME?</v>
      </c>
    </row>
    <row r="26" spans="1:14" x14ac:dyDescent="0.35">
      <c r="A26" s="14" t="e">
        <f ca="1"/>
        <v>#NAME?</v>
      </c>
      <c r="B26" s="14" t="e">
        <f ca="1"/>
        <v>#NAME?</v>
      </c>
      <c r="C26" s="14" t="e">
        <f ca="1"/>
        <v>#NAME?</v>
      </c>
      <c r="D26" s="14" t="e">
        <f ca="1"/>
        <v>#NAME?</v>
      </c>
      <c r="E26" s="14" t="e">
        <f ca="1"/>
        <v>#NAME?</v>
      </c>
      <c r="F26" s="14" t="e">
        <f ca="1"/>
        <v>#NAME?</v>
      </c>
      <c r="G26" s="14" t="e">
        <f ca="1"/>
        <v>#NAME?</v>
      </c>
      <c r="H26" s="14" t="e">
        <f ca="1"/>
        <v>#NAME?</v>
      </c>
      <c r="I26" s="14" t="e">
        <f ca="1"/>
        <v>#NAME?</v>
      </c>
      <c r="J26" s="14" t="e">
        <f ca="1"/>
        <v>#NAME?</v>
      </c>
      <c r="K26" s="14" t="e">
        <f ca="1"/>
        <v>#NAME?</v>
      </c>
      <c r="L26" s="14" t="e">
        <f ca="1"/>
        <v>#NAME?</v>
      </c>
      <c r="M26" s="14" t="e">
        <f ca="1"/>
        <v>#NAME?</v>
      </c>
      <c r="N26" s="14" t="e">
        <f ca="1"/>
        <v>#NAME?</v>
      </c>
    </row>
    <row r="27" spans="1:14" x14ac:dyDescent="0.35">
      <c r="A27" s="14" t="e">
        <f ca="1"/>
        <v>#NAME?</v>
      </c>
      <c r="B27" s="14" t="e">
        <f ca="1"/>
        <v>#NAME?</v>
      </c>
      <c r="C27" s="14" t="e">
        <f ca="1"/>
        <v>#NAME?</v>
      </c>
      <c r="D27" s="14" t="e">
        <f ca="1"/>
        <v>#NAME?</v>
      </c>
      <c r="E27" s="14" t="e">
        <f ca="1"/>
        <v>#NAME?</v>
      </c>
      <c r="F27" s="14" t="e">
        <f ca="1"/>
        <v>#NAME?</v>
      </c>
      <c r="G27" s="14" t="e">
        <f ca="1"/>
        <v>#NAME?</v>
      </c>
      <c r="H27" s="14" t="e">
        <f ca="1"/>
        <v>#NAME?</v>
      </c>
      <c r="I27" s="14" t="e">
        <f ca="1"/>
        <v>#NAME?</v>
      </c>
      <c r="J27" s="14" t="e">
        <f ca="1"/>
        <v>#NAME?</v>
      </c>
      <c r="K27" s="14" t="e">
        <f ca="1"/>
        <v>#NAME?</v>
      </c>
      <c r="L27" s="14" t="e">
        <f ca="1"/>
        <v>#NAME?</v>
      </c>
      <c r="M27" s="14" t="e">
        <f ca="1"/>
        <v>#NAME?</v>
      </c>
      <c r="N27" s="14" t="e">
        <f ca="1"/>
        <v>#NAME?</v>
      </c>
    </row>
    <row r="28" spans="1:14" x14ac:dyDescent="0.35">
      <c r="A28" s="14" t="e">
        <f ca="1"/>
        <v>#NAME?</v>
      </c>
      <c r="B28" s="14" t="e">
        <f ca="1"/>
        <v>#NAME?</v>
      </c>
      <c r="C28" s="14" t="e">
        <f ca="1"/>
        <v>#NAME?</v>
      </c>
      <c r="D28" s="14" t="e">
        <f ca="1"/>
        <v>#NAME?</v>
      </c>
      <c r="E28" s="14" t="e">
        <f ca="1"/>
        <v>#NAME?</v>
      </c>
      <c r="F28" s="14" t="e">
        <f ca="1"/>
        <v>#NAME?</v>
      </c>
      <c r="G28" s="14" t="e">
        <f ca="1"/>
        <v>#NAME?</v>
      </c>
      <c r="H28" s="14" t="e">
        <f ca="1"/>
        <v>#NAME?</v>
      </c>
      <c r="I28" s="14" t="e">
        <f ca="1"/>
        <v>#NAME?</v>
      </c>
      <c r="J28" s="14" t="e">
        <f ca="1"/>
        <v>#NAME?</v>
      </c>
      <c r="K28" s="14" t="e">
        <f ca="1"/>
        <v>#NAME?</v>
      </c>
      <c r="L28" s="14" t="e">
        <f ca="1"/>
        <v>#NAME?</v>
      </c>
      <c r="M28" s="14" t="e">
        <f ca="1"/>
        <v>#NAME?</v>
      </c>
      <c r="N28" s="14" t="e">
        <f ca="1"/>
        <v>#NAME?</v>
      </c>
    </row>
    <row r="29" spans="1:14" x14ac:dyDescent="0.35">
      <c r="A29" s="14" t="e">
        <f ca="1"/>
        <v>#NAME?</v>
      </c>
      <c r="B29" s="14" t="e">
        <f ca="1"/>
        <v>#NAME?</v>
      </c>
      <c r="C29" s="14" t="e">
        <f ca="1"/>
        <v>#NAME?</v>
      </c>
      <c r="D29" s="14" t="e">
        <f ca="1"/>
        <v>#NAME?</v>
      </c>
      <c r="E29" s="14" t="e">
        <f ca="1"/>
        <v>#NAME?</v>
      </c>
      <c r="F29" s="14" t="e">
        <f ca="1"/>
        <v>#NAME?</v>
      </c>
      <c r="G29" s="14" t="e">
        <f ca="1"/>
        <v>#NAME?</v>
      </c>
      <c r="H29" s="14" t="e">
        <f ca="1"/>
        <v>#NAME?</v>
      </c>
      <c r="I29" s="14" t="e">
        <f ca="1"/>
        <v>#NAME?</v>
      </c>
      <c r="J29" s="14" t="e">
        <f ca="1"/>
        <v>#NAME?</v>
      </c>
      <c r="K29" s="14" t="e">
        <f ca="1"/>
        <v>#NAME?</v>
      </c>
      <c r="L29" s="14" t="e">
        <f ca="1"/>
        <v>#NAME?</v>
      </c>
      <c r="M29" s="14" t="e">
        <f ca="1"/>
        <v>#NAME?</v>
      </c>
      <c r="N29" s="14" t="e">
        <f ca="1"/>
        <v>#NAME?</v>
      </c>
    </row>
    <row r="30" spans="1:14" x14ac:dyDescent="0.35">
      <c r="A30" s="14" t="e">
        <f ca="1"/>
        <v>#NAME?</v>
      </c>
      <c r="B30" s="14" t="e">
        <f ca="1"/>
        <v>#NAME?</v>
      </c>
      <c r="C30" s="14" t="e">
        <f ca="1"/>
        <v>#NAME?</v>
      </c>
      <c r="D30" s="14" t="e">
        <f ca="1"/>
        <v>#NAME?</v>
      </c>
      <c r="E30" s="14" t="e">
        <f ca="1"/>
        <v>#NAME?</v>
      </c>
      <c r="F30" s="14" t="e">
        <f ca="1"/>
        <v>#NAME?</v>
      </c>
      <c r="G30" s="14" t="e">
        <f ca="1"/>
        <v>#NAME?</v>
      </c>
      <c r="H30" s="14" t="e">
        <f ca="1"/>
        <v>#NAME?</v>
      </c>
      <c r="I30" s="14" t="e">
        <f ca="1"/>
        <v>#NAME?</v>
      </c>
      <c r="J30" s="14" t="e">
        <f ca="1"/>
        <v>#NAME?</v>
      </c>
      <c r="K30" s="14" t="e">
        <f ca="1"/>
        <v>#NAME?</v>
      </c>
      <c r="L30" s="14" t="e">
        <f ca="1"/>
        <v>#NAME?</v>
      </c>
      <c r="M30" s="14" t="e">
        <f ca="1"/>
        <v>#NAME?</v>
      </c>
      <c r="N30" s="14" t="e">
        <f ca="1"/>
        <v>#NAME?</v>
      </c>
    </row>
    <row r="31" spans="1:14" x14ac:dyDescent="0.35">
      <c r="A31" s="14" t="e">
        <f ca="1"/>
        <v>#NAME?</v>
      </c>
      <c r="B31" s="14" t="e">
        <f ca="1"/>
        <v>#NAME?</v>
      </c>
      <c r="C31" s="14" t="e">
        <f ca="1"/>
        <v>#NAME?</v>
      </c>
      <c r="D31" s="14" t="e">
        <f ca="1"/>
        <v>#NAME?</v>
      </c>
      <c r="E31" s="14" t="e">
        <f ca="1"/>
        <v>#NAME?</v>
      </c>
      <c r="F31" s="14" t="e">
        <f ca="1"/>
        <v>#NAME?</v>
      </c>
      <c r="G31" s="14" t="e">
        <f ca="1"/>
        <v>#NAME?</v>
      </c>
      <c r="H31" s="14" t="e">
        <f ca="1"/>
        <v>#NAME?</v>
      </c>
      <c r="I31" s="14" t="e">
        <f ca="1"/>
        <v>#NAME?</v>
      </c>
      <c r="J31" s="14" t="e">
        <f ca="1"/>
        <v>#NAME?</v>
      </c>
      <c r="K31" s="14" t="e">
        <f ca="1"/>
        <v>#NAME?</v>
      </c>
      <c r="L31" s="14" t="e">
        <f ca="1"/>
        <v>#NAME?</v>
      </c>
      <c r="M31" s="14" t="e">
        <f ca="1"/>
        <v>#NAME?</v>
      </c>
      <c r="N31" s="14" t="e">
        <f ca="1"/>
        <v>#NAME?</v>
      </c>
    </row>
    <row r="32" spans="1:14" x14ac:dyDescent="0.35">
      <c r="A32" s="14" t="e">
        <f ca="1"/>
        <v>#NAME?</v>
      </c>
      <c r="B32" s="14" t="e">
        <f ca="1"/>
        <v>#NAME?</v>
      </c>
      <c r="C32" s="14" t="e">
        <f ca="1"/>
        <v>#NAME?</v>
      </c>
      <c r="D32" s="14" t="e">
        <f ca="1"/>
        <v>#NAME?</v>
      </c>
      <c r="E32" s="14" t="e">
        <f ca="1"/>
        <v>#NAME?</v>
      </c>
      <c r="F32" s="14" t="e">
        <f ca="1"/>
        <v>#NAME?</v>
      </c>
      <c r="G32" s="14" t="e">
        <f ca="1"/>
        <v>#NAME?</v>
      </c>
      <c r="H32" s="14" t="e">
        <f ca="1"/>
        <v>#NAME?</v>
      </c>
      <c r="I32" s="14" t="e">
        <f ca="1"/>
        <v>#NAME?</v>
      </c>
      <c r="J32" s="14" t="e">
        <f ca="1"/>
        <v>#NAME?</v>
      </c>
      <c r="K32" s="14" t="e">
        <f ca="1"/>
        <v>#NAME?</v>
      </c>
      <c r="L32" s="14" t="e">
        <f ca="1"/>
        <v>#NAME?</v>
      </c>
      <c r="M32" s="14" t="e">
        <f ca="1"/>
        <v>#NAME?</v>
      </c>
      <c r="N32" s="14" t="e">
        <f ca="1"/>
        <v>#NAME?</v>
      </c>
    </row>
    <row r="33" spans="1:14" x14ac:dyDescent="0.35">
      <c r="A33" s="14" t="e">
        <f ca="1"/>
        <v>#NAME?</v>
      </c>
      <c r="B33" s="14" t="e">
        <f ca="1"/>
        <v>#NAME?</v>
      </c>
      <c r="C33" s="14" t="e">
        <f ca="1"/>
        <v>#NAME?</v>
      </c>
      <c r="D33" s="14" t="e">
        <f ca="1"/>
        <v>#NAME?</v>
      </c>
      <c r="E33" s="14" t="e">
        <f ca="1"/>
        <v>#NAME?</v>
      </c>
      <c r="F33" s="14" t="e">
        <f ca="1"/>
        <v>#NAME?</v>
      </c>
      <c r="G33" s="14" t="e">
        <f ca="1"/>
        <v>#NAME?</v>
      </c>
      <c r="H33" s="14" t="e">
        <f ca="1"/>
        <v>#NAME?</v>
      </c>
      <c r="I33" s="14" t="e">
        <f ca="1"/>
        <v>#NAME?</v>
      </c>
      <c r="J33" s="14" t="e">
        <f ca="1"/>
        <v>#NAME?</v>
      </c>
      <c r="K33" s="14" t="e">
        <f ca="1"/>
        <v>#NAME?</v>
      </c>
      <c r="L33" s="14" t="e">
        <f ca="1"/>
        <v>#NAME?</v>
      </c>
      <c r="M33" s="14" t="e">
        <f ca="1"/>
        <v>#NAME?</v>
      </c>
      <c r="N33" s="14" t="e">
        <f ca="1"/>
        <v>#NAME?</v>
      </c>
    </row>
    <row r="34" spans="1:14" x14ac:dyDescent="0.35">
      <c r="A34" s="14" t="e">
        <f ca="1"/>
        <v>#NAME?</v>
      </c>
      <c r="B34" s="14" t="e">
        <f ca="1"/>
        <v>#NAME?</v>
      </c>
      <c r="C34" s="14" t="e">
        <f ca="1"/>
        <v>#NAME?</v>
      </c>
      <c r="D34" s="14" t="e">
        <f ca="1"/>
        <v>#NAME?</v>
      </c>
      <c r="E34" s="14" t="e">
        <f ca="1"/>
        <v>#NAME?</v>
      </c>
      <c r="F34" s="14" t="e">
        <f ca="1"/>
        <v>#NAME?</v>
      </c>
      <c r="G34" s="14" t="e">
        <f ca="1"/>
        <v>#NAME?</v>
      </c>
      <c r="H34" s="14" t="e">
        <f ca="1"/>
        <v>#NAME?</v>
      </c>
      <c r="I34" s="14" t="e">
        <f ca="1"/>
        <v>#NAME?</v>
      </c>
      <c r="J34" s="14" t="e">
        <f ca="1"/>
        <v>#NAME?</v>
      </c>
      <c r="K34" s="14" t="e">
        <f ca="1"/>
        <v>#NAME?</v>
      </c>
      <c r="L34" s="14" t="e">
        <f ca="1"/>
        <v>#NAME?</v>
      </c>
      <c r="M34" s="14" t="e">
        <f ca="1"/>
        <v>#NAME?</v>
      </c>
      <c r="N34" s="14" t="e">
        <f ca="1"/>
        <v>#NAME?</v>
      </c>
    </row>
    <row r="35" spans="1:14" x14ac:dyDescent="0.35">
      <c r="A35" s="14" t="e">
        <f ca="1"/>
        <v>#NAME?</v>
      </c>
      <c r="B35" s="14" t="e">
        <f ca="1"/>
        <v>#NAME?</v>
      </c>
      <c r="C35" s="14" t="e">
        <f ca="1"/>
        <v>#NAME?</v>
      </c>
      <c r="D35" s="14" t="e">
        <f ca="1"/>
        <v>#NAME?</v>
      </c>
      <c r="E35" s="14" t="e">
        <f ca="1"/>
        <v>#NAME?</v>
      </c>
      <c r="F35" s="14" t="e">
        <f ca="1"/>
        <v>#NAME?</v>
      </c>
      <c r="G35" s="14" t="e">
        <f ca="1"/>
        <v>#NAME?</v>
      </c>
      <c r="H35" s="14" t="e">
        <f ca="1"/>
        <v>#NAME?</v>
      </c>
      <c r="I35" s="14" t="e">
        <f ca="1"/>
        <v>#NAME?</v>
      </c>
      <c r="J35" s="14" t="e">
        <f ca="1"/>
        <v>#NAME?</v>
      </c>
      <c r="K35" s="14" t="e">
        <f ca="1"/>
        <v>#NAME?</v>
      </c>
      <c r="L35" s="14" t="e">
        <f ca="1"/>
        <v>#NAME?</v>
      </c>
      <c r="M35" s="14" t="e">
        <f ca="1"/>
        <v>#NAME?</v>
      </c>
      <c r="N35" s="14" t="e">
        <f ca="1"/>
        <v>#NAME?</v>
      </c>
    </row>
    <row r="36" spans="1:14" x14ac:dyDescent="0.35">
      <c r="A36" s="14" t="e">
        <f ca="1"/>
        <v>#NAME?</v>
      </c>
      <c r="B36" s="14" t="e">
        <f ca="1"/>
        <v>#NAME?</v>
      </c>
      <c r="C36" s="14" t="e">
        <f ca="1"/>
        <v>#NAME?</v>
      </c>
      <c r="D36" s="14" t="e">
        <f ca="1"/>
        <v>#NAME?</v>
      </c>
      <c r="E36" s="14" t="e">
        <f ca="1"/>
        <v>#NAME?</v>
      </c>
      <c r="F36" s="14" t="e">
        <f ca="1"/>
        <v>#NAME?</v>
      </c>
      <c r="G36" s="14" t="e">
        <f ca="1"/>
        <v>#NAME?</v>
      </c>
      <c r="H36" s="14" t="e">
        <f ca="1"/>
        <v>#NAME?</v>
      </c>
      <c r="I36" s="14" t="e">
        <f ca="1"/>
        <v>#NAME?</v>
      </c>
      <c r="J36" s="14" t="e">
        <f ca="1"/>
        <v>#NAME?</v>
      </c>
      <c r="K36" s="14" t="e">
        <f ca="1"/>
        <v>#NAME?</v>
      </c>
      <c r="L36" s="14" t="e">
        <f ca="1"/>
        <v>#NAME?</v>
      </c>
      <c r="M36" s="14" t="e">
        <f ca="1"/>
        <v>#NAME?</v>
      </c>
      <c r="N36" s="14" t="e">
        <f ca="1"/>
        <v>#NAME?</v>
      </c>
    </row>
    <row r="37" spans="1:14" x14ac:dyDescent="0.35">
      <c r="A37" s="14" t="e">
        <f ca="1"/>
        <v>#NAME?</v>
      </c>
      <c r="B37" s="14" t="e">
        <f ca="1"/>
        <v>#NAME?</v>
      </c>
      <c r="C37" s="14" t="e">
        <f ca="1"/>
        <v>#NAME?</v>
      </c>
      <c r="D37" s="14" t="e">
        <f ca="1"/>
        <v>#NAME?</v>
      </c>
      <c r="E37" s="14" t="e">
        <f ca="1"/>
        <v>#NAME?</v>
      </c>
      <c r="F37" s="14" t="e">
        <f ca="1"/>
        <v>#NAME?</v>
      </c>
      <c r="G37" s="14" t="e">
        <f ca="1"/>
        <v>#NAME?</v>
      </c>
      <c r="H37" s="14" t="e">
        <f ca="1"/>
        <v>#NAME?</v>
      </c>
      <c r="I37" s="14" t="e">
        <f ca="1"/>
        <v>#NAME?</v>
      </c>
      <c r="J37" s="14" t="e">
        <f ca="1"/>
        <v>#NAME?</v>
      </c>
      <c r="K37" s="14" t="e">
        <f ca="1"/>
        <v>#NAME?</v>
      </c>
      <c r="L37" s="14" t="e">
        <f ca="1"/>
        <v>#NAME?</v>
      </c>
      <c r="M37" s="14" t="e">
        <f ca="1"/>
        <v>#NAME?</v>
      </c>
      <c r="N37" s="14" t="e">
        <f ca="1"/>
        <v>#NAME?</v>
      </c>
    </row>
    <row r="38" spans="1:14" x14ac:dyDescent="0.35">
      <c r="A38" s="14" t="e">
        <f ca="1"/>
        <v>#NAME?</v>
      </c>
      <c r="B38" s="14" t="e">
        <f ca="1"/>
        <v>#NAME?</v>
      </c>
      <c r="C38" s="14" t="e">
        <f ca="1"/>
        <v>#NAME?</v>
      </c>
      <c r="D38" s="14" t="e">
        <f ca="1"/>
        <v>#NAME?</v>
      </c>
      <c r="E38" s="14" t="e">
        <f ca="1"/>
        <v>#NAME?</v>
      </c>
      <c r="F38" s="14" t="e">
        <f ca="1"/>
        <v>#NAME?</v>
      </c>
      <c r="G38" s="14" t="e">
        <f ca="1"/>
        <v>#NAME?</v>
      </c>
      <c r="H38" s="14" t="e">
        <f ca="1"/>
        <v>#NAME?</v>
      </c>
      <c r="I38" s="14" t="e">
        <f ca="1"/>
        <v>#NAME?</v>
      </c>
      <c r="J38" s="14" t="e">
        <f ca="1"/>
        <v>#NAME?</v>
      </c>
      <c r="K38" s="14" t="e">
        <f ca="1"/>
        <v>#NAME?</v>
      </c>
      <c r="L38" s="14" t="e">
        <f ca="1"/>
        <v>#NAME?</v>
      </c>
      <c r="M38" s="14" t="e">
        <f ca="1"/>
        <v>#NAME?</v>
      </c>
      <c r="N38" s="14" t="e">
        <f ca="1"/>
        <v>#NAME?</v>
      </c>
    </row>
    <row r="39" spans="1:14" x14ac:dyDescent="0.35">
      <c r="A39" s="14" t="e">
        <f ca="1"/>
        <v>#NAME?</v>
      </c>
      <c r="B39" s="14" t="e">
        <f ca="1"/>
        <v>#NAME?</v>
      </c>
      <c r="C39" s="14" t="e">
        <f ca="1"/>
        <v>#NAME?</v>
      </c>
      <c r="D39" s="14" t="e">
        <f ca="1"/>
        <v>#NAME?</v>
      </c>
      <c r="E39" s="14" t="e">
        <f ca="1"/>
        <v>#NAME?</v>
      </c>
      <c r="F39" s="14" t="e">
        <f ca="1"/>
        <v>#NAME?</v>
      </c>
      <c r="G39" s="14" t="e">
        <f ca="1"/>
        <v>#NAME?</v>
      </c>
      <c r="H39" s="14" t="e">
        <f ca="1"/>
        <v>#NAME?</v>
      </c>
      <c r="I39" s="14" t="e">
        <f ca="1"/>
        <v>#NAME?</v>
      </c>
      <c r="J39" s="14" t="e">
        <f ca="1"/>
        <v>#NAME?</v>
      </c>
      <c r="K39" s="14" t="e">
        <f ca="1"/>
        <v>#NAME?</v>
      </c>
      <c r="L39" s="14" t="e">
        <f ca="1"/>
        <v>#NAME?</v>
      </c>
      <c r="M39" s="14" t="e">
        <f ca="1"/>
        <v>#NAME?</v>
      </c>
      <c r="N39" s="14" t="e">
        <f ca="1"/>
        <v>#NAME?</v>
      </c>
    </row>
    <row r="40" spans="1:14" x14ac:dyDescent="0.35">
      <c r="A40" s="14" t="e">
        <f ca="1"/>
        <v>#NAME?</v>
      </c>
      <c r="B40" s="14" t="e">
        <f ca="1"/>
        <v>#NAME?</v>
      </c>
      <c r="C40" s="14" t="e">
        <f ca="1"/>
        <v>#NAME?</v>
      </c>
      <c r="D40" s="14" t="e">
        <f ca="1"/>
        <v>#NAME?</v>
      </c>
      <c r="E40" s="14" t="e">
        <f ca="1"/>
        <v>#NAME?</v>
      </c>
      <c r="F40" s="14" t="e">
        <f ca="1"/>
        <v>#NAME?</v>
      </c>
      <c r="G40" s="14" t="e">
        <f ca="1"/>
        <v>#NAME?</v>
      </c>
      <c r="H40" s="14" t="e">
        <f ca="1"/>
        <v>#NAME?</v>
      </c>
      <c r="I40" s="14" t="e">
        <f ca="1"/>
        <v>#NAME?</v>
      </c>
      <c r="J40" s="14" t="e">
        <f ca="1"/>
        <v>#NAME?</v>
      </c>
      <c r="K40" s="14" t="e">
        <f ca="1"/>
        <v>#NAME?</v>
      </c>
      <c r="L40" s="14" t="e">
        <f ca="1"/>
        <v>#NAME?</v>
      </c>
      <c r="M40" s="14" t="e">
        <f ca="1"/>
        <v>#NAME?</v>
      </c>
      <c r="N40" s="14" t="e">
        <f ca="1"/>
        <v>#NAME?</v>
      </c>
    </row>
    <row r="41" spans="1:14" x14ac:dyDescent="0.35">
      <c r="A41" s="14" t="e">
        <f ca="1"/>
        <v>#NAME?</v>
      </c>
      <c r="B41" s="14" t="e">
        <f ca="1"/>
        <v>#NAME?</v>
      </c>
      <c r="C41" s="14" t="e">
        <f ca="1"/>
        <v>#NAME?</v>
      </c>
      <c r="D41" s="14" t="e">
        <f ca="1"/>
        <v>#NAME?</v>
      </c>
      <c r="E41" s="14" t="e">
        <f ca="1"/>
        <v>#NAME?</v>
      </c>
      <c r="F41" s="14" t="e">
        <f ca="1"/>
        <v>#NAME?</v>
      </c>
      <c r="G41" s="14" t="e">
        <f ca="1"/>
        <v>#NAME?</v>
      </c>
      <c r="H41" s="14" t="e">
        <f ca="1"/>
        <v>#NAME?</v>
      </c>
      <c r="I41" s="14" t="e">
        <f ca="1"/>
        <v>#NAME?</v>
      </c>
      <c r="J41" s="14" t="e">
        <f ca="1"/>
        <v>#NAME?</v>
      </c>
      <c r="K41" s="14" t="e">
        <f ca="1"/>
        <v>#NAME?</v>
      </c>
      <c r="L41" s="14" t="e">
        <f ca="1"/>
        <v>#NAME?</v>
      </c>
      <c r="M41" s="14" t="e">
        <f ca="1"/>
        <v>#NAME?</v>
      </c>
      <c r="N41" s="14" t="e">
        <f ca="1"/>
        <v>#NAME?</v>
      </c>
    </row>
    <row r="42" spans="1:14" x14ac:dyDescent="0.35">
      <c r="A42" s="14" t="e">
        <f ca="1"/>
        <v>#NAME?</v>
      </c>
      <c r="B42" s="14" t="e">
        <f ca="1"/>
        <v>#NAME?</v>
      </c>
      <c r="C42" s="14" t="e">
        <f ca="1"/>
        <v>#NAME?</v>
      </c>
      <c r="D42" s="14" t="e">
        <f ca="1"/>
        <v>#NAME?</v>
      </c>
      <c r="E42" s="14" t="e">
        <f ca="1"/>
        <v>#NAME?</v>
      </c>
      <c r="F42" s="14" t="e">
        <f ca="1"/>
        <v>#NAME?</v>
      </c>
      <c r="G42" s="14" t="e">
        <f ca="1"/>
        <v>#NAME?</v>
      </c>
      <c r="H42" s="14" t="e">
        <f ca="1"/>
        <v>#NAME?</v>
      </c>
      <c r="I42" s="14" t="e">
        <f ca="1"/>
        <v>#NAME?</v>
      </c>
      <c r="J42" s="14" t="e">
        <f ca="1"/>
        <v>#NAME?</v>
      </c>
      <c r="K42" s="14" t="e">
        <f ca="1"/>
        <v>#NAME?</v>
      </c>
      <c r="L42" s="14" t="e">
        <f ca="1"/>
        <v>#NAME?</v>
      </c>
      <c r="M42" s="14" t="e">
        <f ca="1"/>
        <v>#NAME?</v>
      </c>
      <c r="N42" s="14" t="e">
        <f ca="1"/>
        <v>#NAME?</v>
      </c>
    </row>
    <row r="43" spans="1:14" x14ac:dyDescent="0.35">
      <c r="A43" s="14" t="e">
        <f ca="1"/>
        <v>#NAME?</v>
      </c>
      <c r="B43" s="14" t="e">
        <f ca="1"/>
        <v>#NAME?</v>
      </c>
      <c r="C43" s="14" t="e">
        <f ca="1"/>
        <v>#NAME?</v>
      </c>
      <c r="D43" s="14" t="e">
        <f ca="1"/>
        <v>#NAME?</v>
      </c>
      <c r="E43" s="14" t="e">
        <f ca="1"/>
        <v>#NAME?</v>
      </c>
      <c r="F43" s="14" t="e">
        <f ca="1"/>
        <v>#NAME?</v>
      </c>
      <c r="G43" s="14" t="e">
        <f ca="1"/>
        <v>#NAME?</v>
      </c>
      <c r="H43" s="14" t="e">
        <f ca="1"/>
        <v>#NAME?</v>
      </c>
      <c r="I43" s="14" t="e">
        <f ca="1"/>
        <v>#NAME?</v>
      </c>
      <c r="J43" s="14" t="e">
        <f ca="1"/>
        <v>#NAME?</v>
      </c>
      <c r="K43" s="14" t="e">
        <f ca="1"/>
        <v>#NAME?</v>
      </c>
      <c r="L43" s="14" t="e">
        <f ca="1"/>
        <v>#NAME?</v>
      </c>
      <c r="M43" s="14" t="e">
        <f ca="1"/>
        <v>#NAME?</v>
      </c>
      <c r="N43" s="14" t="e">
        <f ca="1"/>
        <v>#NAME?</v>
      </c>
    </row>
    <row r="44" spans="1:14" x14ac:dyDescent="0.35">
      <c r="A44" s="14" t="e">
        <f ca="1"/>
        <v>#NAME?</v>
      </c>
      <c r="B44" s="14" t="e">
        <f ca="1"/>
        <v>#NAME?</v>
      </c>
      <c r="C44" s="14" t="e">
        <f ca="1"/>
        <v>#NAME?</v>
      </c>
      <c r="D44" s="14" t="e">
        <f ca="1"/>
        <v>#NAME?</v>
      </c>
      <c r="E44" s="14" t="e">
        <f ca="1"/>
        <v>#NAME?</v>
      </c>
      <c r="F44" s="14" t="e">
        <f ca="1"/>
        <v>#NAME?</v>
      </c>
      <c r="G44" s="14" t="e">
        <f ca="1"/>
        <v>#NAME?</v>
      </c>
      <c r="H44" s="14" t="e">
        <f ca="1"/>
        <v>#NAME?</v>
      </c>
      <c r="I44" s="14" t="e">
        <f ca="1"/>
        <v>#NAME?</v>
      </c>
      <c r="J44" s="14" t="e">
        <f ca="1"/>
        <v>#NAME?</v>
      </c>
      <c r="K44" s="14" t="e">
        <f ca="1"/>
        <v>#NAME?</v>
      </c>
      <c r="L44" s="14" t="e">
        <f ca="1"/>
        <v>#NAME?</v>
      </c>
      <c r="M44" s="14" t="e">
        <f ca="1"/>
        <v>#NAME?</v>
      </c>
      <c r="N44" s="14" t="e">
        <f ca="1"/>
        <v>#NAME?</v>
      </c>
    </row>
    <row r="45" spans="1:14" x14ac:dyDescent="0.35">
      <c r="A45" s="14" t="e">
        <f ca="1"/>
        <v>#NAME?</v>
      </c>
      <c r="B45" s="14" t="e">
        <f ca="1"/>
        <v>#NAME?</v>
      </c>
      <c r="C45" s="14" t="e">
        <f ca="1"/>
        <v>#NAME?</v>
      </c>
      <c r="D45" s="14" t="e">
        <f ca="1"/>
        <v>#NAME?</v>
      </c>
      <c r="E45" s="14" t="e">
        <f ca="1"/>
        <v>#NAME?</v>
      </c>
      <c r="F45" s="14" t="e">
        <f ca="1"/>
        <v>#NAME?</v>
      </c>
      <c r="G45" s="14" t="e">
        <f ca="1"/>
        <v>#NAME?</v>
      </c>
      <c r="H45" s="14" t="e">
        <f ca="1"/>
        <v>#NAME?</v>
      </c>
      <c r="I45" s="14" t="e">
        <f ca="1"/>
        <v>#NAME?</v>
      </c>
      <c r="J45" s="14" t="e">
        <f ca="1"/>
        <v>#NAME?</v>
      </c>
      <c r="K45" s="14" t="e">
        <f ca="1"/>
        <v>#NAME?</v>
      </c>
      <c r="L45" s="14" t="e">
        <f ca="1"/>
        <v>#NAME?</v>
      </c>
      <c r="M45" s="14" t="e">
        <f ca="1"/>
        <v>#NAME?</v>
      </c>
      <c r="N45" s="14" t="e">
        <f ca="1"/>
        <v>#NAME?</v>
      </c>
    </row>
    <row r="46" spans="1:14" x14ac:dyDescent="0.35">
      <c r="A46" s="14" t="e">
        <f ca="1"/>
        <v>#NAME?</v>
      </c>
      <c r="B46" s="14" t="e">
        <f ca="1"/>
        <v>#NAME?</v>
      </c>
      <c r="C46" s="14" t="e">
        <f ca="1"/>
        <v>#NAME?</v>
      </c>
      <c r="D46" s="14" t="e">
        <f ca="1"/>
        <v>#NAME?</v>
      </c>
      <c r="E46" s="14" t="e">
        <f ca="1"/>
        <v>#NAME?</v>
      </c>
      <c r="F46" s="14" t="e">
        <f ca="1"/>
        <v>#NAME?</v>
      </c>
      <c r="G46" s="14" t="e">
        <f ca="1"/>
        <v>#NAME?</v>
      </c>
      <c r="H46" s="14" t="e">
        <f ca="1"/>
        <v>#NAME?</v>
      </c>
      <c r="I46" s="14" t="e">
        <f ca="1"/>
        <v>#NAME?</v>
      </c>
      <c r="J46" s="14" t="e">
        <f ca="1"/>
        <v>#NAME?</v>
      </c>
      <c r="K46" s="14" t="e">
        <f ca="1"/>
        <v>#NAME?</v>
      </c>
      <c r="L46" s="14" t="e">
        <f ca="1"/>
        <v>#NAME?</v>
      </c>
      <c r="M46" s="14" t="e">
        <f ca="1"/>
        <v>#NAME?</v>
      </c>
      <c r="N46" s="14" t="e">
        <f ca="1"/>
        <v>#NAME?</v>
      </c>
    </row>
    <row r="47" spans="1:14" x14ac:dyDescent="0.35">
      <c r="A47" s="14" t="e">
        <f ca="1"/>
        <v>#NAME?</v>
      </c>
      <c r="B47" s="14" t="e">
        <f ca="1"/>
        <v>#NAME?</v>
      </c>
      <c r="C47" s="14" t="e">
        <f ca="1"/>
        <v>#NAME?</v>
      </c>
      <c r="D47" s="14" t="e">
        <f ca="1"/>
        <v>#NAME?</v>
      </c>
      <c r="E47" s="14" t="e">
        <f ca="1"/>
        <v>#NAME?</v>
      </c>
      <c r="F47" s="14" t="e">
        <f ca="1"/>
        <v>#NAME?</v>
      </c>
      <c r="G47" s="14" t="e">
        <f ca="1"/>
        <v>#NAME?</v>
      </c>
      <c r="H47" s="14" t="e">
        <f ca="1"/>
        <v>#NAME?</v>
      </c>
      <c r="I47" s="14" t="e">
        <f ca="1"/>
        <v>#NAME?</v>
      </c>
      <c r="J47" s="14" t="e">
        <f ca="1"/>
        <v>#NAME?</v>
      </c>
      <c r="K47" s="14" t="e">
        <f ca="1"/>
        <v>#NAME?</v>
      </c>
      <c r="L47" s="14" t="e">
        <f ca="1"/>
        <v>#NAME?</v>
      </c>
      <c r="M47" s="14" t="e">
        <f ca="1"/>
        <v>#NAME?</v>
      </c>
      <c r="N47" s="14" t="e">
        <f ca="1"/>
        <v>#NAME?</v>
      </c>
    </row>
    <row r="48" spans="1:14" x14ac:dyDescent="0.35">
      <c r="A48" s="14" t="e">
        <f ca="1"/>
        <v>#NAME?</v>
      </c>
      <c r="B48" s="14" t="e">
        <f ca="1"/>
        <v>#NAME?</v>
      </c>
      <c r="C48" s="14" t="e">
        <f ca="1"/>
        <v>#NAME?</v>
      </c>
      <c r="D48" s="14" t="e">
        <f ca="1"/>
        <v>#NAME?</v>
      </c>
      <c r="E48" s="14" t="e">
        <f ca="1"/>
        <v>#NAME?</v>
      </c>
      <c r="F48" s="14" t="e">
        <f ca="1"/>
        <v>#NAME?</v>
      </c>
      <c r="G48" s="14" t="e">
        <f ca="1"/>
        <v>#NAME?</v>
      </c>
      <c r="H48" s="14" t="e">
        <f ca="1"/>
        <v>#NAME?</v>
      </c>
      <c r="I48" s="14" t="e">
        <f ca="1"/>
        <v>#NAME?</v>
      </c>
      <c r="J48" s="14" t="e">
        <f ca="1"/>
        <v>#NAME?</v>
      </c>
      <c r="K48" s="14" t="e">
        <f ca="1"/>
        <v>#NAME?</v>
      </c>
      <c r="L48" s="14" t="e">
        <f ca="1"/>
        <v>#NAME?</v>
      </c>
      <c r="M48" s="14" t="e">
        <f ca="1"/>
        <v>#NAME?</v>
      </c>
      <c r="N48" s="14" t="e">
        <f ca="1"/>
        <v>#NAME?</v>
      </c>
    </row>
    <row r="49" spans="1:14" x14ac:dyDescent="0.35">
      <c r="A49" s="14" t="e">
        <f ca="1"/>
        <v>#NAME?</v>
      </c>
      <c r="B49" s="14" t="e">
        <f ca="1"/>
        <v>#NAME?</v>
      </c>
      <c r="C49" s="14" t="e">
        <f ca="1"/>
        <v>#NAME?</v>
      </c>
      <c r="D49" s="14" t="e">
        <f ca="1"/>
        <v>#NAME?</v>
      </c>
      <c r="E49" s="14" t="e">
        <f ca="1"/>
        <v>#NAME?</v>
      </c>
      <c r="F49" s="14" t="e">
        <f ca="1"/>
        <v>#NAME?</v>
      </c>
      <c r="G49" s="14" t="e">
        <f ca="1"/>
        <v>#NAME?</v>
      </c>
      <c r="H49" s="14" t="e">
        <f ca="1"/>
        <v>#NAME?</v>
      </c>
      <c r="I49" s="14" t="e">
        <f ca="1"/>
        <v>#NAME?</v>
      </c>
      <c r="J49" s="14" t="e">
        <f ca="1"/>
        <v>#NAME?</v>
      </c>
      <c r="K49" s="14" t="e">
        <f ca="1"/>
        <v>#NAME?</v>
      </c>
      <c r="L49" s="14" t="e">
        <f ca="1"/>
        <v>#NAME?</v>
      </c>
      <c r="M49" s="14" t="e">
        <f ca="1"/>
        <v>#NAME?</v>
      </c>
      <c r="N49" s="14" t="e">
        <f ca="1"/>
        <v>#NAME?</v>
      </c>
    </row>
    <row r="50" spans="1:14" x14ac:dyDescent="0.35">
      <c r="A50" s="14" t="e">
        <f ca="1"/>
        <v>#NAME?</v>
      </c>
      <c r="B50" s="14" t="e">
        <f ca="1"/>
        <v>#NAME?</v>
      </c>
      <c r="C50" s="14" t="e">
        <f ca="1"/>
        <v>#NAME?</v>
      </c>
      <c r="D50" s="14" t="e">
        <f ca="1"/>
        <v>#NAME?</v>
      </c>
      <c r="E50" s="14" t="e">
        <f ca="1"/>
        <v>#NAME?</v>
      </c>
      <c r="F50" s="14" t="e">
        <f ca="1"/>
        <v>#NAME?</v>
      </c>
      <c r="G50" s="14" t="e">
        <f ca="1"/>
        <v>#NAME?</v>
      </c>
      <c r="H50" s="14" t="e">
        <f ca="1"/>
        <v>#NAME?</v>
      </c>
      <c r="I50" s="14" t="e">
        <f ca="1"/>
        <v>#NAME?</v>
      </c>
      <c r="J50" s="14" t="e">
        <f ca="1"/>
        <v>#NAME?</v>
      </c>
      <c r="K50" s="14" t="e">
        <f ca="1"/>
        <v>#NAME?</v>
      </c>
      <c r="L50" s="14" t="e">
        <f ca="1"/>
        <v>#NAME?</v>
      </c>
      <c r="M50" s="14" t="e">
        <f ca="1"/>
        <v>#NAME?</v>
      </c>
      <c r="N50" s="14" t="e">
        <f ca="1"/>
        <v>#NAME?</v>
      </c>
    </row>
    <row r="51" spans="1:14" x14ac:dyDescent="0.35">
      <c r="A51" s="14" t="e">
        <f ca="1"/>
        <v>#NAME?</v>
      </c>
      <c r="B51" s="14" t="e">
        <f ca="1"/>
        <v>#NAME?</v>
      </c>
      <c r="C51" s="14" t="e">
        <f ca="1"/>
        <v>#NAME?</v>
      </c>
      <c r="D51" s="14" t="e">
        <f ca="1"/>
        <v>#NAME?</v>
      </c>
      <c r="E51" s="14" t="e">
        <f ca="1"/>
        <v>#NAME?</v>
      </c>
      <c r="F51" s="14" t="e">
        <f ca="1"/>
        <v>#NAME?</v>
      </c>
      <c r="G51" s="14" t="e">
        <f ca="1"/>
        <v>#NAME?</v>
      </c>
      <c r="H51" s="14" t="e">
        <f ca="1"/>
        <v>#NAME?</v>
      </c>
      <c r="I51" s="14" t="e">
        <f ca="1"/>
        <v>#NAME?</v>
      </c>
      <c r="J51" s="14" t="e">
        <f ca="1"/>
        <v>#NAME?</v>
      </c>
      <c r="K51" s="14" t="e">
        <f ca="1"/>
        <v>#NAME?</v>
      </c>
      <c r="L51" s="14" t="e">
        <f ca="1"/>
        <v>#NAME?</v>
      </c>
      <c r="M51" s="14" t="e">
        <f ca="1"/>
        <v>#NAME?</v>
      </c>
      <c r="N51" s="14" t="e">
        <f ca="1"/>
        <v>#NAME?</v>
      </c>
    </row>
    <row r="52" spans="1:14" x14ac:dyDescent="0.35">
      <c r="A52" s="14" t="e">
        <f ca="1"/>
        <v>#NAME?</v>
      </c>
      <c r="B52" s="14" t="e">
        <f ca="1"/>
        <v>#NAME?</v>
      </c>
      <c r="C52" s="14" t="e">
        <f ca="1"/>
        <v>#NAME?</v>
      </c>
      <c r="D52" s="14" t="e">
        <f ca="1"/>
        <v>#NAME?</v>
      </c>
      <c r="E52" s="14" t="e">
        <f ca="1"/>
        <v>#NAME?</v>
      </c>
      <c r="F52" s="14" t="e">
        <f ca="1"/>
        <v>#NAME?</v>
      </c>
      <c r="G52" s="14" t="e">
        <f ca="1"/>
        <v>#NAME?</v>
      </c>
      <c r="H52" s="14" t="e">
        <f ca="1"/>
        <v>#NAME?</v>
      </c>
      <c r="I52" s="14" t="e">
        <f ca="1"/>
        <v>#NAME?</v>
      </c>
      <c r="J52" s="14" t="e">
        <f ca="1"/>
        <v>#NAME?</v>
      </c>
      <c r="K52" s="14" t="e">
        <f ca="1"/>
        <v>#NAME?</v>
      </c>
      <c r="L52" s="14" t="e">
        <f ca="1"/>
        <v>#NAME?</v>
      </c>
      <c r="M52" s="14" t="e">
        <f ca="1"/>
        <v>#NAME?</v>
      </c>
      <c r="N52" s="14" t="e">
        <f ca="1"/>
        <v>#NAME?</v>
      </c>
    </row>
    <row r="53" spans="1:14" x14ac:dyDescent="0.35">
      <c r="A53" s="14" t="e">
        <f ca="1"/>
        <v>#NAME?</v>
      </c>
      <c r="B53" s="14" t="e">
        <f ca="1"/>
        <v>#NAME?</v>
      </c>
      <c r="C53" s="14" t="e">
        <f ca="1"/>
        <v>#NAME?</v>
      </c>
      <c r="D53" s="14" t="e">
        <f ca="1"/>
        <v>#NAME?</v>
      </c>
      <c r="E53" s="14" t="e">
        <f ca="1"/>
        <v>#NAME?</v>
      </c>
      <c r="F53" s="14" t="e">
        <f ca="1"/>
        <v>#NAME?</v>
      </c>
      <c r="G53" s="14" t="e">
        <f ca="1"/>
        <v>#NAME?</v>
      </c>
      <c r="H53" s="14" t="e">
        <f ca="1"/>
        <v>#NAME?</v>
      </c>
      <c r="I53" s="14" t="e">
        <f ca="1"/>
        <v>#NAME?</v>
      </c>
      <c r="J53" s="14" t="e">
        <f ca="1"/>
        <v>#NAME?</v>
      </c>
      <c r="K53" s="14" t="e">
        <f ca="1"/>
        <v>#NAME?</v>
      </c>
      <c r="L53" s="14" t="e">
        <f ca="1"/>
        <v>#NAME?</v>
      </c>
      <c r="M53" s="14" t="e">
        <f ca="1"/>
        <v>#NAME?</v>
      </c>
      <c r="N53" s="14" t="e">
        <f ca="1"/>
        <v>#NAME?</v>
      </c>
    </row>
    <row r="54" spans="1:14" x14ac:dyDescent="0.35">
      <c r="A54" s="14" t="e">
        <f ca="1"/>
        <v>#NAME?</v>
      </c>
      <c r="B54" s="14" t="e">
        <f ca="1"/>
        <v>#NAME?</v>
      </c>
      <c r="C54" s="14" t="e">
        <f ca="1"/>
        <v>#NAME?</v>
      </c>
      <c r="D54" s="14" t="e">
        <f ca="1"/>
        <v>#NAME?</v>
      </c>
      <c r="E54" s="14" t="e">
        <f ca="1"/>
        <v>#NAME?</v>
      </c>
      <c r="F54" s="14" t="e">
        <f ca="1"/>
        <v>#NAME?</v>
      </c>
      <c r="G54" s="14" t="e">
        <f ca="1"/>
        <v>#NAME?</v>
      </c>
      <c r="H54" s="14" t="e">
        <f ca="1"/>
        <v>#NAME?</v>
      </c>
      <c r="I54" s="14" t="e">
        <f ca="1"/>
        <v>#NAME?</v>
      </c>
      <c r="J54" s="14" t="e">
        <f ca="1"/>
        <v>#NAME?</v>
      </c>
      <c r="K54" s="14" t="e">
        <f ca="1"/>
        <v>#NAME?</v>
      </c>
      <c r="L54" s="14" t="e">
        <f ca="1"/>
        <v>#NAME?</v>
      </c>
      <c r="M54" s="14" t="e">
        <f ca="1"/>
        <v>#NAME?</v>
      </c>
      <c r="N54" s="14" t="e">
        <f ca="1"/>
        <v>#NAME?</v>
      </c>
    </row>
    <row r="55" spans="1:14" x14ac:dyDescent="0.35">
      <c r="A55" s="14" t="e">
        <f ca="1"/>
        <v>#NAME?</v>
      </c>
      <c r="B55" s="14" t="e">
        <f ca="1"/>
        <v>#NAME?</v>
      </c>
      <c r="C55" s="14" t="e">
        <f ca="1"/>
        <v>#NAME?</v>
      </c>
      <c r="D55" s="14" t="e">
        <f ca="1"/>
        <v>#NAME?</v>
      </c>
      <c r="E55" s="14" t="e">
        <f ca="1"/>
        <v>#NAME?</v>
      </c>
      <c r="F55" s="14" t="e">
        <f ca="1"/>
        <v>#NAME?</v>
      </c>
      <c r="G55" s="14" t="e">
        <f ca="1"/>
        <v>#NAME?</v>
      </c>
      <c r="H55" s="14" t="e">
        <f ca="1"/>
        <v>#NAME?</v>
      </c>
      <c r="I55" s="14" t="e">
        <f ca="1"/>
        <v>#NAME?</v>
      </c>
      <c r="J55" s="14" t="e">
        <f ca="1"/>
        <v>#NAME?</v>
      </c>
      <c r="K55" s="14" t="e">
        <f ca="1"/>
        <v>#NAME?</v>
      </c>
      <c r="L55" s="14" t="e">
        <f ca="1"/>
        <v>#NAME?</v>
      </c>
      <c r="M55" s="14" t="e">
        <f ca="1"/>
        <v>#NAME?</v>
      </c>
      <c r="N55" s="14" t="e">
        <f ca="1"/>
        <v>#NAME?</v>
      </c>
    </row>
    <row r="56" spans="1:14" x14ac:dyDescent="0.35">
      <c r="A56" s="14" t="e">
        <f ca="1"/>
        <v>#NAME?</v>
      </c>
      <c r="B56" s="14" t="e">
        <f ca="1"/>
        <v>#NAME?</v>
      </c>
      <c r="C56" s="14" t="e">
        <f ca="1"/>
        <v>#NAME?</v>
      </c>
      <c r="D56" s="14" t="e">
        <f ca="1"/>
        <v>#NAME?</v>
      </c>
      <c r="E56" s="14" t="e">
        <f ca="1"/>
        <v>#NAME?</v>
      </c>
      <c r="F56" s="14" t="e">
        <f ca="1"/>
        <v>#NAME?</v>
      </c>
      <c r="G56" s="14" t="e">
        <f ca="1"/>
        <v>#NAME?</v>
      </c>
      <c r="H56" s="14" t="e">
        <f ca="1"/>
        <v>#NAME?</v>
      </c>
      <c r="I56" s="14" t="e">
        <f ca="1"/>
        <v>#NAME?</v>
      </c>
      <c r="J56" s="14" t="e">
        <f ca="1"/>
        <v>#NAME?</v>
      </c>
      <c r="K56" s="14" t="e">
        <f ca="1"/>
        <v>#NAME?</v>
      </c>
      <c r="L56" s="14" t="e">
        <f ca="1"/>
        <v>#NAME?</v>
      </c>
      <c r="M56" s="14" t="e">
        <f ca="1"/>
        <v>#NAME?</v>
      </c>
      <c r="N56" s="14" t="e">
        <f ca="1"/>
        <v>#NAME?</v>
      </c>
    </row>
    <row r="57" spans="1:14" x14ac:dyDescent="0.35">
      <c r="A57" s="14" t="e">
        <f ca="1"/>
        <v>#NAME?</v>
      </c>
      <c r="B57" s="14" t="e">
        <f ca="1"/>
        <v>#NAME?</v>
      </c>
      <c r="C57" s="14" t="e">
        <f ca="1"/>
        <v>#NAME?</v>
      </c>
      <c r="D57" s="14" t="e">
        <f ca="1"/>
        <v>#NAME?</v>
      </c>
      <c r="E57" s="14" t="e">
        <f ca="1"/>
        <v>#NAME?</v>
      </c>
      <c r="F57" s="14" t="e">
        <f ca="1"/>
        <v>#NAME?</v>
      </c>
      <c r="G57" s="14" t="e">
        <f ca="1"/>
        <v>#NAME?</v>
      </c>
      <c r="H57" s="14" t="e">
        <f ca="1"/>
        <v>#NAME?</v>
      </c>
      <c r="I57" s="14" t="e">
        <f ca="1"/>
        <v>#NAME?</v>
      </c>
      <c r="J57" s="14" t="e">
        <f ca="1"/>
        <v>#NAME?</v>
      </c>
      <c r="K57" s="14" t="e">
        <f ca="1"/>
        <v>#NAME?</v>
      </c>
      <c r="L57" s="14" t="e">
        <f ca="1"/>
        <v>#NAME?</v>
      </c>
      <c r="M57" s="14" t="e">
        <f ca="1"/>
        <v>#NAME?</v>
      </c>
      <c r="N57" s="14" t="e">
        <f ca="1"/>
        <v>#NAME?</v>
      </c>
    </row>
    <row r="58" spans="1:14" x14ac:dyDescent="0.35">
      <c r="A58" s="14" t="e">
        <f ca="1"/>
        <v>#NAME?</v>
      </c>
      <c r="B58" s="14" t="e">
        <f ca="1"/>
        <v>#NAME?</v>
      </c>
      <c r="C58" s="14" t="e">
        <f ca="1"/>
        <v>#NAME?</v>
      </c>
      <c r="D58" s="14" t="e">
        <f ca="1"/>
        <v>#NAME?</v>
      </c>
      <c r="E58" s="14" t="e">
        <f ca="1"/>
        <v>#NAME?</v>
      </c>
      <c r="F58" s="14" t="e">
        <f ca="1"/>
        <v>#NAME?</v>
      </c>
      <c r="G58" s="14" t="e">
        <f ca="1"/>
        <v>#NAME?</v>
      </c>
      <c r="H58" s="14" t="e">
        <f ca="1"/>
        <v>#NAME?</v>
      </c>
      <c r="I58" s="14" t="e">
        <f ca="1"/>
        <v>#NAME?</v>
      </c>
      <c r="J58" s="14" t="e">
        <f ca="1"/>
        <v>#NAME?</v>
      </c>
      <c r="K58" s="14" t="e">
        <f ca="1"/>
        <v>#NAME?</v>
      </c>
      <c r="L58" s="14" t="e">
        <f ca="1"/>
        <v>#NAME?</v>
      </c>
      <c r="M58" s="14" t="e">
        <f ca="1"/>
        <v>#NAME?</v>
      </c>
      <c r="N58" s="14" t="e">
        <f ca="1"/>
        <v>#NAME?</v>
      </c>
    </row>
    <row r="59" spans="1:14" x14ac:dyDescent="0.35">
      <c r="A59" s="14" t="e">
        <f ca="1"/>
        <v>#NAME?</v>
      </c>
      <c r="B59" s="14" t="e">
        <f ca="1"/>
        <v>#NAME?</v>
      </c>
      <c r="C59" s="14" t="e">
        <f ca="1"/>
        <v>#NAME?</v>
      </c>
      <c r="D59" s="14" t="e">
        <f ca="1"/>
        <v>#NAME?</v>
      </c>
      <c r="E59" s="14" t="e">
        <f ca="1"/>
        <v>#NAME?</v>
      </c>
      <c r="F59" s="14" t="e">
        <f ca="1"/>
        <v>#NAME?</v>
      </c>
      <c r="G59" s="14" t="e">
        <f ca="1"/>
        <v>#NAME?</v>
      </c>
      <c r="H59" s="14" t="e">
        <f ca="1"/>
        <v>#NAME?</v>
      </c>
      <c r="I59" s="14" t="e">
        <f ca="1"/>
        <v>#NAME?</v>
      </c>
      <c r="J59" s="14" t="e">
        <f ca="1"/>
        <v>#NAME?</v>
      </c>
      <c r="K59" s="14" t="e">
        <f ca="1"/>
        <v>#NAME?</v>
      </c>
      <c r="L59" s="14" t="e">
        <f ca="1"/>
        <v>#NAME?</v>
      </c>
      <c r="M59" s="14" t="e">
        <f ca="1"/>
        <v>#NAME?</v>
      </c>
      <c r="N59" s="14" t="e">
        <f ca="1"/>
        <v>#NAME?</v>
      </c>
    </row>
    <row r="60" spans="1:14" x14ac:dyDescent="0.35">
      <c r="A60" s="14" t="e">
        <f ca="1"/>
        <v>#NAME?</v>
      </c>
      <c r="B60" s="14" t="e">
        <f ca="1"/>
        <v>#NAME?</v>
      </c>
      <c r="C60" s="14" t="e">
        <f ca="1"/>
        <v>#NAME?</v>
      </c>
      <c r="D60" s="14" t="e">
        <f ca="1"/>
        <v>#NAME?</v>
      </c>
      <c r="E60" s="14" t="e">
        <f ca="1"/>
        <v>#NAME?</v>
      </c>
      <c r="F60" s="14" t="e">
        <f ca="1"/>
        <v>#NAME?</v>
      </c>
      <c r="G60" s="14" t="e">
        <f ca="1"/>
        <v>#NAME?</v>
      </c>
      <c r="H60" s="14" t="e">
        <f ca="1"/>
        <v>#NAME?</v>
      </c>
      <c r="I60" s="14" t="e">
        <f ca="1"/>
        <v>#NAME?</v>
      </c>
      <c r="J60" s="14" t="e">
        <f ca="1"/>
        <v>#NAME?</v>
      </c>
      <c r="K60" s="14" t="e">
        <f ca="1"/>
        <v>#NAME?</v>
      </c>
      <c r="L60" s="14" t="e">
        <f ca="1"/>
        <v>#NAME?</v>
      </c>
      <c r="M60" s="14" t="e">
        <f ca="1"/>
        <v>#NAME?</v>
      </c>
      <c r="N60" s="14" t="e">
        <f ca="1"/>
        <v>#NAME?</v>
      </c>
    </row>
    <row r="61" spans="1:14" x14ac:dyDescent="0.35">
      <c r="A61" s="14" t="e">
        <f ca="1"/>
        <v>#NAME?</v>
      </c>
      <c r="B61" s="14" t="e">
        <f ca="1"/>
        <v>#NAME?</v>
      </c>
      <c r="C61" s="14" t="e">
        <f ca="1"/>
        <v>#NAME?</v>
      </c>
      <c r="D61" s="14" t="e">
        <f ca="1"/>
        <v>#NAME?</v>
      </c>
      <c r="E61" s="14" t="e">
        <f ca="1"/>
        <v>#NAME?</v>
      </c>
      <c r="F61" s="14" t="e">
        <f ca="1"/>
        <v>#NAME?</v>
      </c>
      <c r="G61" s="14" t="e">
        <f ca="1"/>
        <v>#NAME?</v>
      </c>
      <c r="H61" s="14" t="e">
        <f ca="1"/>
        <v>#NAME?</v>
      </c>
      <c r="I61" s="14" t="e">
        <f ca="1"/>
        <v>#NAME?</v>
      </c>
      <c r="J61" s="14" t="e">
        <f ca="1"/>
        <v>#NAME?</v>
      </c>
      <c r="K61" s="14" t="e">
        <f ca="1"/>
        <v>#NAME?</v>
      </c>
      <c r="L61" s="14" t="e">
        <f ca="1"/>
        <v>#NAME?</v>
      </c>
      <c r="M61" s="14" t="e">
        <f ca="1"/>
        <v>#NAME?</v>
      </c>
      <c r="N61" s="14" t="e">
        <f ca="1"/>
        <v>#NAME?</v>
      </c>
    </row>
  </sheetData>
  <mergeCells count="1">
    <mergeCell ref="A1:N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D30A-15FE-4236-BAC1-87CC0BDEB0E6}">
  <dimension ref="A1:B51"/>
  <sheetViews>
    <sheetView workbookViewId="0">
      <selection activeCell="B12" sqref="B12"/>
    </sheetView>
  </sheetViews>
  <sheetFormatPr defaultRowHeight="14.5" x14ac:dyDescent="0.35"/>
  <cols>
    <col min="1" max="1" width="17.08984375" customWidth="1"/>
    <col min="2" max="2" width="14.6328125" customWidth="1"/>
  </cols>
  <sheetData>
    <row r="1" spans="1:2" x14ac:dyDescent="0.35">
      <c r="A1" s="17" t="s">
        <v>410</v>
      </c>
      <c r="B1" s="17" t="s">
        <v>411</v>
      </c>
    </row>
    <row r="2" spans="1:2" x14ac:dyDescent="0.35">
      <c r="A2" s="14" t="str" cm="1">
        <f t="array" ref="A2:A51">_xlfn._xlws.SORT(_xlfn.UNIQUE(Dataset!D2:D251))</f>
        <v>Arthur Edwards</v>
      </c>
      <c r="B2" s="14">
        <f>SUMIFS(Dataset!P:P,Dataset!D:D,A2)</f>
        <v>1559.94</v>
      </c>
    </row>
    <row r="3" spans="1:2" x14ac:dyDescent="0.35">
      <c r="A3" s="14" t="str">
        <v>Barbara Young</v>
      </c>
      <c r="B3" s="14">
        <f>SUMIFS(Dataset!P:P,Dataset!D:D,A3)</f>
        <v>10649.8</v>
      </c>
    </row>
    <row r="4" spans="1:2" x14ac:dyDescent="0.35">
      <c r="A4" s="14" t="str">
        <v>Betty Campbell</v>
      </c>
      <c r="B4" s="14">
        <f>SUMIFS(Dataset!P:P,Dataset!D:D,A4)</f>
        <v>5649.84</v>
      </c>
    </row>
    <row r="5" spans="1:2" x14ac:dyDescent="0.35">
      <c r="A5" s="14" t="str">
        <v>Carol Evans</v>
      </c>
      <c r="B5" s="14">
        <f>SUMIFS(Dataset!P:P,Dataset!D:D,A5)</f>
        <v>1149.93</v>
      </c>
    </row>
    <row r="6" spans="1:2" x14ac:dyDescent="0.35">
      <c r="A6" s="14" t="str">
        <v>Charles Allen</v>
      </c>
      <c r="B6" s="14">
        <f>SUMIFS(Dataset!P:P,Dataset!D:D,A6)</f>
        <v>5089.7300000000005</v>
      </c>
    </row>
    <row r="7" spans="1:2" x14ac:dyDescent="0.35">
      <c r="A7" s="14" t="str">
        <v>Cynthia Price</v>
      </c>
      <c r="B7" s="14">
        <f>SUMIFS(Dataset!P:P,Dataset!D:D,A7)</f>
        <v>3769.8300000000004</v>
      </c>
    </row>
    <row r="8" spans="1:2" x14ac:dyDescent="0.35">
      <c r="A8" s="14" t="str">
        <v>Daniel King</v>
      </c>
      <c r="B8" s="14">
        <f>SUMIFS(Dataset!P:P,Dataset!D:D,A8)</f>
        <v>7309.7999999999993</v>
      </c>
    </row>
    <row r="9" spans="1:2" x14ac:dyDescent="0.35">
      <c r="A9" s="14" t="str">
        <v>David Martinez</v>
      </c>
      <c r="B9" s="14">
        <f>SUMIFS(Dataset!P:P,Dataset!D:D,A9)</f>
        <v>1809.84</v>
      </c>
    </row>
    <row r="10" spans="1:2" x14ac:dyDescent="0.35">
      <c r="A10" s="14" t="str">
        <v>Dennis Gray</v>
      </c>
      <c r="B10" s="14">
        <f>SUMIFS(Dataset!P:P,Dataset!D:D,A10)</f>
        <v>479.91999999999996</v>
      </c>
    </row>
    <row r="11" spans="1:2" x14ac:dyDescent="0.35">
      <c r="A11" s="14" t="str">
        <v>Dorothy Nelson</v>
      </c>
      <c r="B11" s="14">
        <f>SUMIFS(Dataset!P:P,Dataset!D:D,A11)</f>
        <v>8269.7900000000009</v>
      </c>
    </row>
    <row r="12" spans="1:2" x14ac:dyDescent="0.35">
      <c r="A12" s="14" t="str">
        <v>Douglas Watson</v>
      </c>
      <c r="B12" s="14">
        <f>SUMIFS(Dataset!P:P,Dataset!D:D,A12)</f>
        <v>4829.8899999999994</v>
      </c>
    </row>
    <row r="13" spans="1:2" x14ac:dyDescent="0.35">
      <c r="A13" s="14" t="str">
        <v>Edward Mitchell</v>
      </c>
      <c r="B13" s="14">
        <f>SUMIFS(Dataset!P:P,Dataset!D:D,A13)</f>
        <v>11919.769999999999</v>
      </c>
    </row>
    <row r="14" spans="1:2" x14ac:dyDescent="0.35">
      <c r="A14" s="14" t="str">
        <v>Elizabeth Hall</v>
      </c>
      <c r="B14" s="14">
        <f>SUMIFS(Dataset!P:P,Dataset!D:D,A14)</f>
        <v>3649.8599999999997</v>
      </c>
    </row>
    <row r="15" spans="1:2" x14ac:dyDescent="0.35">
      <c r="A15" s="14" t="str">
        <v>Emma Wilson</v>
      </c>
      <c r="B15" s="14">
        <f>SUMIFS(Dataset!P:P,Dataset!D:D,A15)</f>
        <v>1229.8800000000001</v>
      </c>
    </row>
    <row r="16" spans="1:2" x14ac:dyDescent="0.35">
      <c r="A16" s="14" t="str">
        <v>Frank Torres</v>
      </c>
      <c r="B16" s="14">
        <f>SUMIFS(Dataset!P:P,Dataset!D:D,A16)</f>
        <v>1479.91</v>
      </c>
    </row>
    <row r="17" spans="1:2" x14ac:dyDescent="0.35">
      <c r="A17" s="14" t="str">
        <v>George Adams</v>
      </c>
      <c r="B17" s="14">
        <f>SUMIFS(Dataset!P:P,Dataset!D:D,A17)</f>
        <v>3779.93</v>
      </c>
    </row>
    <row r="18" spans="1:2" x14ac:dyDescent="0.35">
      <c r="A18" s="14" t="str">
        <v>Gerald Murphy</v>
      </c>
      <c r="B18" s="14">
        <f>SUMIFS(Dataset!P:P,Dataset!D:D,A18)</f>
        <v>6379.87</v>
      </c>
    </row>
    <row r="19" spans="1:2" x14ac:dyDescent="0.35">
      <c r="A19" s="14" t="str">
        <v>Harry Morgan</v>
      </c>
      <c r="B19" s="14">
        <f>SUMIFS(Dataset!P:P,Dataset!D:D,A19)</f>
        <v>5519.8899999999994</v>
      </c>
    </row>
    <row r="20" spans="1:2" x14ac:dyDescent="0.35">
      <c r="A20" s="14" t="str">
        <v>Helen Roberts</v>
      </c>
      <c r="B20" s="14">
        <f>SUMIFS(Dataset!P:P,Dataset!D:D,A20)</f>
        <v>6459.79</v>
      </c>
    </row>
    <row r="21" spans="1:2" x14ac:dyDescent="0.35">
      <c r="A21" s="14" t="str">
        <v>James Johnson</v>
      </c>
      <c r="B21" s="14">
        <f>SUMIFS(Dataset!P:P,Dataset!D:D,A21)</f>
        <v>179.97</v>
      </c>
    </row>
    <row r="22" spans="1:2" x14ac:dyDescent="0.35">
      <c r="A22" s="14" t="str">
        <v>Jennifer Taylor</v>
      </c>
      <c r="B22" s="14">
        <f>SUMIFS(Dataset!P:P,Dataset!D:D,A22)</f>
        <v>4739.8500000000004</v>
      </c>
    </row>
    <row r="23" spans="1:2" x14ac:dyDescent="0.35">
      <c r="A23" s="14" t="str">
        <v>John Smith</v>
      </c>
      <c r="B23" s="14">
        <f>SUMIFS(Dataset!P:P,Dataset!D:D,A23)</f>
        <v>599.96</v>
      </c>
    </row>
    <row r="24" spans="1:2" x14ac:dyDescent="0.35">
      <c r="A24" s="14" t="str">
        <v>Joseph Jackson</v>
      </c>
      <c r="B24" s="14">
        <f>SUMIFS(Dataset!P:P,Dataset!D:D,A24)</f>
        <v>6949.84</v>
      </c>
    </row>
    <row r="25" spans="1:2" x14ac:dyDescent="0.35">
      <c r="A25" s="14" t="str">
        <v>Julie Foster</v>
      </c>
      <c r="B25" s="14">
        <f>SUMIFS(Dataset!P:P,Dataset!D:D,A25)</f>
        <v>239.96</v>
      </c>
    </row>
    <row r="26" spans="1:2" x14ac:dyDescent="0.35">
      <c r="A26" s="14" t="str">
        <v>Karen Hill</v>
      </c>
      <c r="B26" s="14">
        <f>SUMIFS(Dataset!P:P,Dataset!D:D,A26)</f>
        <v>8009.7699999999995</v>
      </c>
    </row>
    <row r="27" spans="1:2" x14ac:dyDescent="0.35">
      <c r="A27" s="14" t="str">
        <v>Kathleen Bennett</v>
      </c>
      <c r="B27" s="14">
        <f>SUMIFS(Dataset!P:P,Dataset!D:D,A27)</f>
        <v>4309.8099999999995</v>
      </c>
    </row>
    <row r="28" spans="1:2" x14ac:dyDescent="0.35">
      <c r="A28" s="14" t="str">
        <v>Kevin Scott</v>
      </c>
      <c r="B28" s="14">
        <f>SUMIFS(Dataset!P:P,Dataset!D:D,A28)</f>
        <v>3259.87</v>
      </c>
    </row>
    <row r="29" spans="1:2" x14ac:dyDescent="0.35">
      <c r="A29" s="14" t="str">
        <v>Lawrence Reed</v>
      </c>
      <c r="B29" s="14">
        <f>SUMIFS(Dataset!P:P,Dataset!D:D,A29)</f>
        <v>6989.7699999999986</v>
      </c>
    </row>
    <row r="30" spans="1:2" x14ac:dyDescent="0.35">
      <c r="A30" s="14" t="str">
        <v>Linda Martin</v>
      </c>
      <c r="B30" s="14">
        <f>SUMIFS(Dataset!P:P,Dataset!D:D,A30)</f>
        <v>1289.9000000000001</v>
      </c>
    </row>
    <row r="31" spans="1:2" x14ac:dyDescent="0.35">
      <c r="A31" s="14" t="str">
        <v>Lisa Anderson</v>
      </c>
      <c r="B31" s="14">
        <f>SUMIFS(Dataset!P:P,Dataset!D:D,A31)</f>
        <v>2039.8000000000002</v>
      </c>
    </row>
    <row r="32" spans="1:2" x14ac:dyDescent="0.35">
      <c r="A32" s="14" t="str">
        <v>Margaret Wright</v>
      </c>
      <c r="B32" s="14">
        <f>SUMIFS(Dataset!P:P,Dataset!D:D,A32)</f>
        <v>2099.88</v>
      </c>
    </row>
    <row r="33" spans="1:2" x14ac:dyDescent="0.35">
      <c r="A33" s="14" t="str">
        <v>Maria Garcia</v>
      </c>
      <c r="B33" s="14">
        <f>SUMIFS(Dataset!P:P,Dataset!D:D,A33)</f>
        <v>1909.93</v>
      </c>
    </row>
    <row r="34" spans="1:2" x14ac:dyDescent="0.35">
      <c r="A34" s="14" t="str">
        <v>Mark Carter</v>
      </c>
      <c r="B34" s="14">
        <f>SUMIFS(Dataset!P:P,Dataset!D:D,A34)</f>
        <v>15659.65</v>
      </c>
    </row>
    <row r="35" spans="1:2" x14ac:dyDescent="0.35">
      <c r="A35" s="14" t="str">
        <v>Michael Brown</v>
      </c>
      <c r="B35" s="14">
        <f>SUMIFS(Dataset!P:P,Dataset!D:D,A35)</f>
        <v>6169.7400000000007</v>
      </c>
    </row>
    <row r="36" spans="1:2" x14ac:dyDescent="0.35">
      <c r="A36" s="14" t="str">
        <v>Michelle Rogers</v>
      </c>
      <c r="B36" s="14">
        <f>SUMIFS(Dataset!P:P,Dataset!D:D,A36)</f>
        <v>4199.9399999999996</v>
      </c>
    </row>
    <row r="37" spans="1:2" x14ac:dyDescent="0.35">
      <c r="A37" s="14" t="str">
        <v>Nancy Collins</v>
      </c>
      <c r="B37" s="14">
        <f>SUMIFS(Dataset!P:P,Dataset!D:D,A37)</f>
        <v>4189.7700000000004</v>
      </c>
    </row>
    <row r="38" spans="1:2" x14ac:dyDescent="0.35">
      <c r="A38" s="14" t="str">
        <v>Patricia Moore</v>
      </c>
      <c r="B38" s="14">
        <f>SUMIFS(Dataset!P:P,Dataset!D:D,A38)</f>
        <v>9799.73</v>
      </c>
    </row>
    <row r="39" spans="1:2" x14ac:dyDescent="0.35">
      <c r="A39" s="14" t="str">
        <v>Paul Baker</v>
      </c>
      <c r="B39" s="14">
        <f>SUMIFS(Dataset!P:P,Dataset!D:D,A39)</f>
        <v>8309.739999999998</v>
      </c>
    </row>
    <row r="40" spans="1:2" x14ac:dyDescent="0.35">
      <c r="A40" s="14" t="str">
        <v>Peter Richardson</v>
      </c>
      <c r="B40" s="14">
        <f>SUMIFS(Dataset!P:P,Dataset!D:D,A40)</f>
        <v>5949.85</v>
      </c>
    </row>
    <row r="41" spans="1:2" x14ac:dyDescent="0.35">
      <c r="A41" s="14" t="str">
        <v>Raymond Ross</v>
      </c>
      <c r="B41" s="14">
        <f>SUMIFS(Dataset!P:P,Dataset!D:D,A41)</f>
        <v>3669.8500000000004</v>
      </c>
    </row>
    <row r="42" spans="1:2" x14ac:dyDescent="0.35">
      <c r="A42" s="14" t="str">
        <v>Richard Lee</v>
      </c>
      <c r="B42" s="14">
        <f>SUMIFS(Dataset!P:P,Dataset!D:D,A42)</f>
        <v>739.93000000000006</v>
      </c>
    </row>
    <row r="43" spans="1:2" x14ac:dyDescent="0.35">
      <c r="A43" s="14" t="str">
        <v>Robert Thomas</v>
      </c>
      <c r="B43" s="14">
        <f>SUMIFS(Dataset!P:P,Dataset!D:D,A43)</f>
        <v>3509.8999999999996</v>
      </c>
    </row>
    <row r="44" spans="1:2" x14ac:dyDescent="0.35">
      <c r="A44" s="14" t="str">
        <v>Ruth Brooks</v>
      </c>
      <c r="B44" s="14">
        <f>SUMIFS(Dataset!P:P,Dataset!D:D,A44)</f>
        <v>1749.92</v>
      </c>
    </row>
    <row r="45" spans="1:2" x14ac:dyDescent="0.35">
      <c r="A45" s="14" t="str">
        <v>Sandra Phillips</v>
      </c>
      <c r="B45" s="14">
        <f>SUMIFS(Dataset!P:P,Dataset!D:D,A45)</f>
        <v>6349.83</v>
      </c>
    </row>
    <row r="46" spans="1:2" x14ac:dyDescent="0.35">
      <c r="A46" s="14" t="str">
        <v>Sarah Davis</v>
      </c>
      <c r="B46" s="14">
        <f>SUMIFS(Dataset!P:P,Dataset!D:D,A46)</f>
        <v>5499.8099999999995</v>
      </c>
    </row>
    <row r="47" spans="1:2" x14ac:dyDescent="0.35">
      <c r="A47" s="14" t="str">
        <v>Sharon Butler</v>
      </c>
      <c r="B47" s="14">
        <f>SUMIFS(Dataset!P:P,Dataset!D:D,A47)</f>
        <v>5619.869999999999</v>
      </c>
    </row>
    <row r="48" spans="1:2" x14ac:dyDescent="0.35">
      <c r="A48" s="14" t="str">
        <v>Steven Turner</v>
      </c>
      <c r="B48" s="14">
        <f>SUMIFS(Dataset!P:P,Dataset!D:D,A48)</f>
        <v>2649.83</v>
      </c>
    </row>
    <row r="49" spans="1:2" x14ac:dyDescent="0.35">
      <c r="A49" s="14" t="str">
        <v>Susan Green</v>
      </c>
      <c r="B49" s="14">
        <f>SUMIFS(Dataset!P:P,Dataset!D:D,A49)</f>
        <v>1979.89</v>
      </c>
    </row>
    <row r="50" spans="1:2" x14ac:dyDescent="0.35">
      <c r="A50" s="14" t="str">
        <v>Virginia Sanders</v>
      </c>
      <c r="B50" s="14">
        <f>SUMIFS(Dataset!P:P,Dataset!D:D,A50)</f>
        <v>4789.7900000000009</v>
      </c>
    </row>
    <row r="51" spans="1:2" x14ac:dyDescent="0.35">
      <c r="A51" s="14" t="str">
        <v>William White</v>
      </c>
      <c r="B51" s="14">
        <f>SUMIFS(Dataset!P:P,Dataset!D:D,A51)</f>
        <v>4749.91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DA9B6-032D-4C79-BC02-EA9AB83C69ED}">
  <dimension ref="A1:B11"/>
  <sheetViews>
    <sheetView workbookViewId="0">
      <selection activeCell="B8" sqref="B8"/>
    </sheetView>
  </sheetViews>
  <sheetFormatPr defaultRowHeight="14.5" x14ac:dyDescent="0.35"/>
  <cols>
    <col min="1" max="1" width="14.08984375" customWidth="1"/>
    <col min="2" max="2" width="11.6328125" customWidth="1"/>
  </cols>
  <sheetData>
    <row r="1" spans="1:2" x14ac:dyDescent="0.35">
      <c r="A1" s="17" t="s">
        <v>413</v>
      </c>
      <c r="B1" s="17" t="s">
        <v>414</v>
      </c>
    </row>
    <row r="2" spans="1:2" x14ac:dyDescent="0.35">
      <c r="A2" s="17" t="str" cm="1">
        <f t="array" ref="A2:A11">_xlfn._xlws.SORT(_xlfn.UNIQUE(Dataset!F2:F251))</f>
        <v>Blender</v>
      </c>
      <c r="B2" s="17">
        <f>COUNTIF(Dataset!F:F,A2)</f>
        <v>29</v>
      </c>
    </row>
    <row r="3" spans="1:2" x14ac:dyDescent="0.35">
      <c r="A3" s="17" t="str">
        <v>Bookshelf</v>
      </c>
      <c r="B3" s="17">
        <f>COUNTIF(Dataset!F:F,A3)</f>
        <v>35</v>
      </c>
    </row>
    <row r="4" spans="1:2" x14ac:dyDescent="0.35">
      <c r="A4" s="17" t="str">
        <v>Coffee Maker</v>
      </c>
      <c r="B4" s="17">
        <f>COUNTIF(Dataset!F:F,A4)</f>
        <v>14</v>
      </c>
    </row>
    <row r="5" spans="1:2" x14ac:dyDescent="0.35">
      <c r="A5" s="17" t="str">
        <v>Desk</v>
      </c>
      <c r="B5" s="17">
        <f>COUNTIF(Dataset!F:F,A5)</f>
        <v>26</v>
      </c>
    </row>
    <row r="6" spans="1:2" x14ac:dyDescent="0.35">
      <c r="A6" s="17" t="str">
        <v>Headphones</v>
      </c>
      <c r="B6" s="17">
        <f>COUNTIF(Dataset!F:F,A6)</f>
        <v>16</v>
      </c>
    </row>
    <row r="7" spans="1:2" x14ac:dyDescent="0.35">
      <c r="A7" s="17" t="str">
        <v>Keyboard</v>
      </c>
      <c r="B7" s="17">
        <f>COUNTIF(Dataset!F:F,A7)</f>
        <v>34</v>
      </c>
    </row>
    <row r="8" spans="1:2" x14ac:dyDescent="0.35">
      <c r="A8" s="17" t="str">
        <v>Laptop</v>
      </c>
      <c r="B8" s="17">
        <f>COUNTIF(Dataset!F:F,A8)</f>
        <v>24</v>
      </c>
    </row>
    <row r="9" spans="1:2" x14ac:dyDescent="0.35">
      <c r="A9" s="17" t="str">
        <v>Monitor</v>
      </c>
      <c r="B9" s="17">
        <f>COUNTIF(Dataset!F:F,A9)</f>
        <v>26</v>
      </c>
    </row>
    <row r="10" spans="1:2" x14ac:dyDescent="0.35">
      <c r="A10" s="17" t="str">
        <v>Office Chair</v>
      </c>
      <c r="B10" s="17">
        <f>COUNTIF(Dataset!F:F,A10)</f>
        <v>15</v>
      </c>
    </row>
    <row r="11" spans="1:2" x14ac:dyDescent="0.35">
      <c r="A11" s="17" t="str">
        <v>Smartphone</v>
      </c>
      <c r="B11" s="17">
        <f>COUNTIF(Dataset!F:F,A11)</f>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Dashboard</vt:lpstr>
      <vt:lpstr>Final_Report</vt:lpstr>
      <vt:lpstr>Pivot_Analysis</vt:lpstr>
      <vt:lpstr>Dataset</vt:lpstr>
      <vt:lpstr>Compare_Lists</vt:lpstr>
      <vt:lpstr>Abbreviation_Text</vt:lpstr>
      <vt:lpstr>Scenario Summary</vt:lpstr>
      <vt:lpstr>What_If_Analysis</vt:lpstr>
      <vt:lpstr>Analysis</vt:lpstr>
      <vt:lpstr>Regression_Analysis</vt:lpstr>
      <vt:lpstr>Timestamp_Demo</vt:lpstr>
      <vt:lpstr>Electronics_Filter</vt:lpstr>
      <vt:lpstr>Premium_Customer's_Filter</vt:lpstr>
      <vt:lpstr>North_Region_Filter</vt:lpstr>
      <vt:lpstr>High_Value_Customers</vt:lpstr>
      <vt:lpstr>Most_Frequent_Product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nitin singh</cp:lastModifiedBy>
  <dcterms:modified xsi:type="dcterms:W3CDTF">2026-05-30T07:02:40Z</dcterms:modified>
</cp:coreProperties>
</file>