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.singh\Google Drive\GRE\#Semesters\ISDS 551\Sanchit_Group Project\"/>
    </mc:Choice>
  </mc:AlternateContent>
  <xr:revisionPtr revIDLastSave="0" documentId="13_ncr:1_{2DD48513-FF82-48E5-A2EE-F75132EB8675}" xr6:coauthVersionLast="32" xr6:coauthVersionMax="32" xr10:uidLastSave="{00000000-0000-0000-0000-000000000000}"/>
  <bookViews>
    <workbookView xWindow="0" yWindow="0" windowWidth="20490" windowHeight="6945" xr2:uid="{1479C6DD-88FD-4C46-A77D-A3DB800ADFFD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" l="1"/>
  <c r="P8" i="1"/>
  <c r="P9" i="1"/>
  <c r="P10" i="1"/>
  <c r="P11" i="1"/>
  <c r="P12" i="1"/>
  <c r="P13" i="1"/>
  <c r="P19" i="1"/>
  <c r="P20" i="1"/>
  <c r="P21" i="1"/>
  <c r="P22" i="1"/>
  <c r="P23" i="1"/>
  <c r="P27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6" i="1"/>
  <c r="O12" i="1"/>
  <c r="O13" i="1"/>
  <c r="O19" i="1"/>
  <c r="O20" i="1"/>
  <c r="O21" i="1"/>
  <c r="O22" i="1"/>
  <c r="O23" i="1"/>
  <c r="O27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8" i="1"/>
  <c r="O9" i="1"/>
  <c r="O10" i="1"/>
  <c r="O11" i="1"/>
  <c r="O6" i="1"/>
  <c r="E2" i="2"/>
  <c r="B53" i="1" l="1"/>
  <c r="I29" i="1"/>
  <c r="I28" i="1"/>
  <c r="E26" i="1"/>
  <c r="E25" i="1"/>
  <c r="E24" i="1"/>
  <c r="H7" i="1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P29" i="1" l="1"/>
  <c r="O29" i="1"/>
  <c r="P28" i="1"/>
  <c r="O28" i="1"/>
  <c r="O26" i="1"/>
  <c r="P26" i="1"/>
  <c r="O25" i="1"/>
  <c r="P25" i="1"/>
  <c r="O24" i="1"/>
  <c r="P24" i="1"/>
  <c r="I7" i="1"/>
  <c r="O7" i="1" s="1"/>
  <c r="P7" i="1"/>
  <c r="O18" i="1"/>
  <c r="P18" i="1"/>
  <c r="O17" i="1"/>
  <c r="P17" i="1"/>
  <c r="O16" i="1"/>
  <c r="P16" i="1"/>
  <c r="O15" i="1"/>
  <c r="P15" i="1"/>
  <c r="O14" i="1"/>
  <c r="P14" i="1"/>
  <c r="O53" i="1" l="1"/>
  <c r="P53" i="1"/>
</calcChain>
</file>

<file path=xl/sharedStrings.xml><?xml version="1.0" encoding="utf-8"?>
<sst xmlns="http://schemas.openxmlformats.org/spreadsheetml/2006/main" count="168" uniqueCount="90">
  <si>
    <t>Task Name</t>
  </si>
  <si>
    <t>Duration
(Hours)</t>
  </si>
  <si>
    <t>Resource
Name</t>
  </si>
  <si>
    <t>Ben
(Sponsor)</t>
  </si>
  <si>
    <t>WBS Categories / Hour</t>
  </si>
  <si>
    <t>Project Name: Green Computing Research</t>
  </si>
  <si>
    <t>1. Initiating</t>
  </si>
  <si>
    <t>2. Planning</t>
  </si>
  <si>
    <t xml:space="preserve">  2.1.1    Requirement tracking matrix</t>
  </si>
  <si>
    <t xml:space="preserve">  2.1.2    Set up a scope statement</t>
  </si>
  <si>
    <t xml:space="preserve">  2.1.3    List down the work breakdown structure</t>
  </si>
  <si>
    <t xml:space="preserve">  2.1.4    Create a Gantt Chart</t>
  </si>
  <si>
    <t>3. Analysis</t>
  </si>
  <si>
    <t xml:space="preserve">  3.1.1    Identify the effort involved in physical server virtualization</t>
  </si>
  <si>
    <t xml:space="preserve">  3.1.2    Analyze the reduction of space, energy and capital</t>
  </si>
  <si>
    <t xml:space="preserve">  3.2.1    Cost analysis</t>
  </si>
  <si>
    <t xml:space="preserve">  3.2.2    Identify the benefits</t>
  </si>
  <si>
    <t xml:space="preserve">  3.2.3    Effort prediction</t>
  </si>
  <si>
    <t xml:space="preserve"> 3.1   Virtualization of server resources</t>
  </si>
  <si>
    <t xml:space="preserve"> 3.2   Disposal of electronic waste and recycling</t>
  </si>
  <si>
    <t xml:space="preserve"> 3.3   Data Centre and overall energy efficiency</t>
  </si>
  <si>
    <t xml:space="preserve">  3.3.1    Analyze the current energy consumption</t>
  </si>
  <si>
    <t xml:space="preserve">  3.3.2    Prepare energy consumption reduction plan</t>
  </si>
  <si>
    <t xml:space="preserve">  3.3.3    Finalize the approach</t>
  </si>
  <si>
    <t xml:space="preserve"> 3.4   Development of new software to address green computing</t>
  </si>
  <si>
    <t xml:space="preserve">  3.4.1    Analyze the benefits of internal use</t>
  </si>
  <si>
    <t xml:space="preserve">  3.4.2    Analyze potential sale to other organizations</t>
  </si>
  <si>
    <t>4. Implementation</t>
  </si>
  <si>
    <t xml:space="preserve"> 4.1   Propose solution</t>
  </si>
  <si>
    <t xml:space="preserve">  4.1.1    Design and code</t>
  </si>
  <si>
    <t xml:space="preserve">  4.1.2    Create prototype</t>
  </si>
  <si>
    <t xml:space="preserve">  4.1.3    Create software to address green computing</t>
  </si>
  <si>
    <t xml:space="preserve"> 4.2   Testing</t>
  </si>
  <si>
    <t xml:space="preserve">  4.2.2    Test the product in different cycles - development, training, UAT</t>
  </si>
  <si>
    <t xml:space="preserve">  4.2.1    Create testing environment1</t>
  </si>
  <si>
    <t xml:space="preserve">  4.2.3    Track defects until resolution</t>
  </si>
  <si>
    <t>5. Performance report</t>
  </si>
  <si>
    <t xml:space="preserve"> 5.1   Change request analysis</t>
  </si>
  <si>
    <t xml:space="preserve"> 5.2   Requirement discussion</t>
  </si>
  <si>
    <t xml:space="preserve"> 5.3   Approve change request</t>
  </si>
  <si>
    <t>6. Project documentation and next release plan</t>
  </si>
  <si>
    <t xml:space="preserve"> 6.1   Submit Project report</t>
  </si>
  <si>
    <t xml:space="preserve"> 6.2   Present Final project report</t>
  </si>
  <si>
    <t xml:space="preserve"> 6.3   Project completion</t>
  </si>
  <si>
    <t xml:space="preserve"> 1.1   Assigning task to team members</t>
  </si>
  <si>
    <t xml:space="preserve"> 1.2   Research on Green Computing</t>
  </si>
  <si>
    <t xml:space="preserve"> 1.3   Kick Off meeting</t>
  </si>
  <si>
    <t xml:space="preserve"> 1.4   Prepare business case</t>
  </si>
  <si>
    <t xml:space="preserve"> 1.5   Prepare project charter and sign</t>
  </si>
  <si>
    <t xml:space="preserve"> 1.6   Create change request form</t>
  </si>
  <si>
    <t xml:space="preserve"> 2.1   Create a Project Plan</t>
  </si>
  <si>
    <t xml:space="preserve"> 2.2   Create a backup plan</t>
  </si>
  <si>
    <t xml:space="preserve">Preranareddy Ananth
(Outside Consultant)
</t>
  </si>
  <si>
    <t>Duration</t>
  </si>
  <si>
    <t>Start</t>
  </si>
  <si>
    <t>Finish</t>
  </si>
  <si>
    <t>Task 3.3</t>
  </si>
  <si>
    <t>165 days</t>
  </si>
  <si>
    <t>23 days</t>
  </si>
  <si>
    <t>1 day</t>
  </si>
  <si>
    <t>7 days</t>
  </si>
  <si>
    <t>2 days</t>
  </si>
  <si>
    <t>5 days</t>
  </si>
  <si>
    <t>4 days</t>
  </si>
  <si>
    <t>9 days</t>
  </si>
  <si>
    <t>8 days</t>
  </si>
  <si>
    <t>40 days</t>
  </si>
  <si>
    <t>6 days</t>
  </si>
  <si>
    <t>3 days</t>
  </si>
  <si>
    <t>15 days</t>
  </si>
  <si>
    <t>17 days</t>
  </si>
  <si>
    <t>75 days</t>
  </si>
  <si>
    <t>10 days</t>
  </si>
  <si>
    <t>35 days</t>
  </si>
  <si>
    <t>20 days</t>
  </si>
  <si>
    <t>Subtotal</t>
  </si>
  <si>
    <t>Reserve</t>
  </si>
  <si>
    <t>Total</t>
  </si>
  <si>
    <t>Over-
sourced
Labor</t>
  </si>
  <si>
    <t>Sanchit
Singh
(Program
Manager)</t>
  </si>
  <si>
    <t>Ruchika
Narang
(Project
Manager)</t>
  </si>
  <si>
    <t>Girish
Garg
(Systems
Analyst)</t>
  </si>
  <si>
    <t>Abhinay
Sariswal
(Green
Computing
 Analyst)</t>
  </si>
  <si>
    <t>TTL Target 
Hours to
Work</t>
  </si>
  <si>
    <t xml:space="preserve">  4.2.1    Create testing environment</t>
  </si>
  <si>
    <t>Teresa
(Senior System Analyst)</t>
  </si>
  <si>
    <t>James
(Senior Consultant)</t>
  </si>
  <si>
    <t>Le
(Green Computing Expert)</t>
  </si>
  <si>
    <t>Matt
(Senior Technical Specialist)</t>
  </si>
  <si>
    <t>TTL Hours
Required
(By New On-boarded
Members)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</si>
</sst>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 (Body)"/>
    </font>
    <font>
      <sz val="9"/>
      <color rgb="FF363636"/>
      <name val="Segoe U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2"/>
    </xf>
    <xf numFmtId="0" fontId="6" fillId="5" borderId="2" xfId="0" applyFont="1" applyFill="1" applyBorder="1" applyAlignment="1">
      <alignment vertical="center" wrapText="1"/>
    </xf>
    <xf numFmtId="164" fontId="6" fillId="5" borderId="3" xfId="0" applyNumberFormat="1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22" fontId="7" fillId="6" borderId="2" xfId="0" applyNumberFormat="1" applyFont="1" applyFill="1" applyBorder="1" applyAlignment="1">
      <alignment vertical="center" wrapText="1"/>
    </xf>
    <xf numFmtId="164" fontId="0" fillId="0" borderId="0" xfId="0" applyNumberFormat="1"/>
    <xf numFmtId="0" fontId="2" fillId="6" borderId="2" xfId="0" applyFont="1" applyFill="1" applyBorder="1" applyAlignment="1">
      <alignment vertical="center" wrapText="1"/>
    </xf>
    <xf numFmtId="22" fontId="2" fillId="6" borderId="2" xfId="0" applyNumberFormat="1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22" fontId="3" fillId="6" borderId="2" xfId="0" applyNumberFormat="1" applyFont="1" applyFill="1" applyBorder="1" applyAlignment="1">
      <alignment vertical="center" wrapText="1"/>
    </xf>
    <xf numFmtId="22" fontId="0" fillId="0" borderId="0" xfId="0" applyNumberFormat="1"/>
    <xf numFmtId="0" fontId="3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4183-AB5A-41AB-A227-251904A3C361}">
  <dimension ref="A1:P53"/>
  <sheetViews>
    <sheetView tabSelected="1" zoomScale="112" zoomScaleNormal="112" workbookViewId="0">
      <pane xSplit="1" topLeftCell="H1" activePane="topRight" state="frozen"/>
      <selection pane="topRight" activeCell="P1" sqref="P1"/>
    </sheetView>
  </sheetViews>
  <sheetFormatPr defaultRowHeight="15"/>
  <cols>
    <col min="1" max="1" width="47.7109375" style="22" customWidth="1"/>
    <col min="2" max="2" width="9.7109375" style="4" bestFit="1" customWidth="1"/>
    <col min="3" max="3" width="10.85546875" style="4" bestFit="1" customWidth="1"/>
    <col min="4" max="6" width="10.5703125" style="4" bestFit="1" customWidth="1"/>
    <col min="7" max="7" width="15" style="4" bestFit="1" customWidth="1"/>
    <col min="8" max="8" width="10.140625" style="4" bestFit="1" customWidth="1"/>
    <col min="9" max="9" width="12" style="4" bestFit="1" customWidth="1"/>
    <col min="10" max="13" width="12" style="4" customWidth="1"/>
    <col min="14" max="14" width="9.28515625" style="4" bestFit="1" customWidth="1"/>
    <col min="15" max="15" width="9.7109375" style="4" customWidth="1"/>
    <col min="16" max="16" width="11.85546875" style="4" bestFit="1" customWidth="1"/>
    <col min="17" max="16384" width="9.140625" style="4"/>
  </cols>
  <sheetData>
    <row r="1" spans="1:16" s="2" customFormat="1" ht="90">
      <c r="A1" s="6" t="s">
        <v>0</v>
      </c>
      <c r="B1" s="6" t="s">
        <v>1</v>
      </c>
      <c r="C1" s="6" t="s">
        <v>2</v>
      </c>
      <c r="D1" s="6" t="s">
        <v>3</v>
      </c>
      <c r="E1" s="6" t="s">
        <v>80</v>
      </c>
      <c r="F1" s="6" t="s">
        <v>79</v>
      </c>
      <c r="G1" s="6" t="s">
        <v>52</v>
      </c>
      <c r="H1" s="6" t="s">
        <v>81</v>
      </c>
      <c r="I1" s="6" t="s">
        <v>82</v>
      </c>
      <c r="J1" s="6" t="s">
        <v>85</v>
      </c>
      <c r="K1" s="6" t="s">
        <v>86</v>
      </c>
      <c r="L1" s="6" t="s">
        <v>87</v>
      </c>
      <c r="M1" s="6" t="s">
        <v>88</v>
      </c>
      <c r="N1" s="6" t="s">
        <v>78</v>
      </c>
      <c r="O1" s="6" t="s">
        <v>83</v>
      </c>
      <c r="P1" s="6" t="s">
        <v>89</v>
      </c>
    </row>
    <row r="2" spans="1:16">
      <c r="A2" s="21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2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5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1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19" t="s">
        <v>44</v>
      </c>
      <c r="B6" s="3">
        <v>24</v>
      </c>
      <c r="C6" s="3"/>
      <c r="D6" s="3"/>
      <c r="E6" s="3">
        <v>24</v>
      </c>
      <c r="F6" s="3"/>
      <c r="G6" s="3"/>
      <c r="H6" s="3"/>
      <c r="I6" s="3"/>
      <c r="J6" s="3"/>
      <c r="K6" s="3"/>
      <c r="L6" s="3"/>
      <c r="M6" s="3"/>
      <c r="N6" s="3"/>
      <c r="O6" s="3">
        <f>SUM(E6:N6)</f>
        <v>24</v>
      </c>
      <c r="P6" s="3">
        <f>SUM(E6:I6)</f>
        <v>24</v>
      </c>
    </row>
    <row r="7" spans="1:16">
      <c r="A7" s="19" t="s">
        <v>45</v>
      </c>
      <c r="B7" s="3">
        <v>56</v>
      </c>
      <c r="C7" s="3"/>
      <c r="D7" s="3"/>
      <c r="E7" s="3"/>
      <c r="F7" s="3"/>
      <c r="G7" s="3">
        <v>16</v>
      </c>
      <c r="H7" s="3">
        <f>B7-G7-25</f>
        <v>15</v>
      </c>
      <c r="I7" s="3">
        <f>B7-G7-H7</f>
        <v>25</v>
      </c>
      <c r="J7" s="3">
        <v>8</v>
      </c>
      <c r="K7" s="3">
        <v>11</v>
      </c>
      <c r="L7" s="3">
        <v>13</v>
      </c>
      <c r="M7" s="3">
        <v>7</v>
      </c>
      <c r="N7" s="3"/>
      <c r="O7" s="3">
        <f t="shared" ref="O7:O50" si="0">SUM(E7:N7)</f>
        <v>95</v>
      </c>
      <c r="P7" s="3">
        <f t="shared" ref="P7:P50" si="1">SUM(E7:I7)</f>
        <v>56</v>
      </c>
    </row>
    <row r="8" spans="1:16">
      <c r="A8" s="19" t="s">
        <v>46</v>
      </c>
      <c r="B8" s="3">
        <v>8</v>
      </c>
      <c r="C8" s="3"/>
      <c r="D8" s="3"/>
      <c r="E8" s="3">
        <v>8</v>
      </c>
      <c r="F8" s="3"/>
      <c r="G8" s="3"/>
      <c r="H8" s="3"/>
      <c r="I8" s="3"/>
      <c r="J8" s="3"/>
      <c r="K8" s="3"/>
      <c r="L8" s="3"/>
      <c r="M8" s="3"/>
      <c r="N8" s="3"/>
      <c r="O8" s="3">
        <f t="shared" si="0"/>
        <v>8</v>
      </c>
      <c r="P8" s="3">
        <f t="shared" si="1"/>
        <v>8</v>
      </c>
    </row>
    <row r="9" spans="1:16">
      <c r="A9" s="19" t="s">
        <v>47</v>
      </c>
      <c r="B9" s="3">
        <v>32</v>
      </c>
      <c r="C9" s="3"/>
      <c r="D9" s="3"/>
      <c r="E9" s="3">
        <v>32</v>
      </c>
      <c r="F9" s="3"/>
      <c r="G9" s="3"/>
      <c r="H9" s="3"/>
      <c r="I9" s="3"/>
      <c r="J9" s="3"/>
      <c r="K9" s="3"/>
      <c r="L9" s="3"/>
      <c r="M9" s="3"/>
      <c r="N9" s="3"/>
      <c r="O9" s="3">
        <f t="shared" si="0"/>
        <v>32</v>
      </c>
      <c r="P9" s="3">
        <f t="shared" si="1"/>
        <v>32</v>
      </c>
    </row>
    <row r="10" spans="1:16">
      <c r="A10" s="19" t="s">
        <v>48</v>
      </c>
      <c r="B10" s="3">
        <v>24</v>
      </c>
      <c r="C10" s="3"/>
      <c r="D10" s="3"/>
      <c r="E10" s="3">
        <v>20</v>
      </c>
      <c r="F10" s="3">
        <v>4</v>
      </c>
      <c r="G10" s="3"/>
      <c r="H10" s="3"/>
      <c r="I10" s="3"/>
      <c r="J10" s="3"/>
      <c r="K10" s="3"/>
      <c r="L10" s="3"/>
      <c r="M10" s="3"/>
      <c r="N10" s="3"/>
      <c r="O10" s="3">
        <f t="shared" si="0"/>
        <v>24</v>
      </c>
      <c r="P10" s="3">
        <f t="shared" si="1"/>
        <v>24</v>
      </c>
    </row>
    <row r="11" spans="1:16">
      <c r="A11" s="19" t="s">
        <v>49</v>
      </c>
      <c r="B11" s="3">
        <v>56</v>
      </c>
      <c r="C11" s="3"/>
      <c r="D11" s="3"/>
      <c r="E11" s="3">
        <v>40</v>
      </c>
      <c r="F11" s="3">
        <v>16</v>
      </c>
      <c r="G11" s="3"/>
      <c r="H11" s="3"/>
      <c r="I11" s="3"/>
      <c r="J11" s="3"/>
      <c r="K11" s="3"/>
      <c r="L11" s="3"/>
      <c r="M11" s="3"/>
      <c r="N11" s="3"/>
      <c r="O11" s="3">
        <f t="shared" si="0"/>
        <v>56</v>
      </c>
      <c r="P11" s="3">
        <f t="shared" si="1"/>
        <v>56</v>
      </c>
    </row>
    <row r="12" spans="1:16">
      <c r="A12" s="1" t="s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f t="shared" si="0"/>
        <v>0</v>
      </c>
      <c r="P12" s="3">
        <f t="shared" si="1"/>
        <v>0</v>
      </c>
    </row>
    <row r="13" spans="1:16">
      <c r="A13" s="19" t="s">
        <v>50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f t="shared" si="0"/>
        <v>0</v>
      </c>
      <c r="P13" s="3">
        <f t="shared" si="1"/>
        <v>0</v>
      </c>
    </row>
    <row r="14" spans="1:16">
      <c r="A14" s="19" t="s">
        <v>8</v>
      </c>
      <c r="B14" s="3">
        <v>40</v>
      </c>
      <c r="C14" s="3"/>
      <c r="D14" s="3"/>
      <c r="E14" s="3">
        <v>30</v>
      </c>
      <c r="F14" s="3">
        <v>10</v>
      </c>
      <c r="G14" s="3"/>
      <c r="H14" s="3"/>
      <c r="I14" s="3"/>
      <c r="J14" s="3"/>
      <c r="K14" s="3"/>
      <c r="L14" s="3"/>
      <c r="M14" s="3"/>
      <c r="N14" s="3">
        <v>15</v>
      </c>
      <c r="O14" s="3">
        <f t="shared" si="0"/>
        <v>55</v>
      </c>
      <c r="P14" s="3">
        <f t="shared" si="1"/>
        <v>40</v>
      </c>
    </row>
    <row r="15" spans="1:16">
      <c r="A15" s="19" t="s">
        <v>9</v>
      </c>
      <c r="B15" s="3">
        <v>40</v>
      </c>
      <c r="C15" s="3"/>
      <c r="D15" s="3"/>
      <c r="E15" s="3">
        <v>30</v>
      </c>
      <c r="F15" s="3">
        <v>10</v>
      </c>
      <c r="G15" s="3"/>
      <c r="H15" s="3"/>
      <c r="I15" s="3"/>
      <c r="J15" s="3"/>
      <c r="K15" s="3"/>
      <c r="L15" s="3"/>
      <c r="M15" s="3"/>
      <c r="N15" s="3">
        <v>15</v>
      </c>
      <c r="O15" s="3">
        <f t="shared" si="0"/>
        <v>55</v>
      </c>
      <c r="P15" s="3">
        <f t="shared" si="1"/>
        <v>40</v>
      </c>
    </row>
    <row r="16" spans="1:16">
      <c r="A16" s="19" t="s">
        <v>10</v>
      </c>
      <c r="B16" s="3">
        <v>40</v>
      </c>
      <c r="C16" s="3"/>
      <c r="D16" s="3"/>
      <c r="E16" s="3">
        <v>30</v>
      </c>
      <c r="F16" s="3">
        <v>10</v>
      </c>
      <c r="G16" s="3"/>
      <c r="H16" s="3"/>
      <c r="I16" s="3"/>
      <c r="J16" s="3"/>
      <c r="K16" s="3"/>
      <c r="L16" s="3"/>
      <c r="M16" s="3"/>
      <c r="N16" s="3">
        <v>15</v>
      </c>
      <c r="O16" s="3">
        <f t="shared" si="0"/>
        <v>55</v>
      </c>
      <c r="P16" s="3">
        <f t="shared" si="1"/>
        <v>40</v>
      </c>
    </row>
    <row r="17" spans="1:16">
      <c r="A17" s="19" t="s">
        <v>11</v>
      </c>
      <c r="B17" s="3">
        <v>40</v>
      </c>
      <c r="C17" s="3"/>
      <c r="D17" s="3"/>
      <c r="E17" s="3">
        <v>20</v>
      </c>
      <c r="F17" s="3">
        <v>20</v>
      </c>
      <c r="G17" s="3"/>
      <c r="H17" s="3"/>
      <c r="I17" s="3"/>
      <c r="J17" s="3"/>
      <c r="K17" s="3"/>
      <c r="L17" s="3"/>
      <c r="M17" s="3"/>
      <c r="N17" s="3">
        <v>15</v>
      </c>
      <c r="O17" s="3">
        <f t="shared" si="0"/>
        <v>55</v>
      </c>
      <c r="P17" s="3">
        <f t="shared" si="1"/>
        <v>40</v>
      </c>
    </row>
    <row r="18" spans="1:16">
      <c r="A18" s="19" t="s">
        <v>51</v>
      </c>
      <c r="B18" s="3">
        <v>120</v>
      </c>
      <c r="C18" s="3"/>
      <c r="D18" s="3"/>
      <c r="E18" s="3">
        <v>60</v>
      </c>
      <c r="F18" s="3">
        <v>60</v>
      </c>
      <c r="G18" s="3"/>
      <c r="H18" s="3"/>
      <c r="I18" s="3"/>
      <c r="J18" s="3"/>
      <c r="K18" s="3"/>
      <c r="L18" s="3"/>
      <c r="M18" s="3"/>
      <c r="N18" s="3">
        <v>20</v>
      </c>
      <c r="O18" s="3">
        <f t="shared" si="0"/>
        <v>140</v>
      </c>
      <c r="P18" s="3">
        <f t="shared" si="1"/>
        <v>120</v>
      </c>
    </row>
    <row r="19" spans="1:16">
      <c r="A19" s="1" t="s">
        <v>12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f t="shared" si="0"/>
        <v>0</v>
      </c>
      <c r="P19" s="3">
        <f t="shared" si="1"/>
        <v>0</v>
      </c>
    </row>
    <row r="20" spans="1:16">
      <c r="A20" s="19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f t="shared" si="0"/>
        <v>0</v>
      </c>
      <c r="P20" s="3">
        <f t="shared" si="1"/>
        <v>0</v>
      </c>
    </row>
    <row r="21" spans="1:16" ht="30">
      <c r="A21" s="19" t="s">
        <v>13</v>
      </c>
      <c r="B21" s="3">
        <v>80</v>
      </c>
      <c r="C21" s="3"/>
      <c r="D21" s="3"/>
      <c r="E21" s="3"/>
      <c r="F21" s="3"/>
      <c r="G21" s="3">
        <v>27</v>
      </c>
      <c r="H21" s="3">
        <v>26</v>
      </c>
      <c r="I21" s="3">
        <v>27</v>
      </c>
      <c r="J21" s="3">
        <v>2</v>
      </c>
      <c r="K21" s="3">
        <v>11</v>
      </c>
      <c r="L21" s="3">
        <v>15</v>
      </c>
      <c r="M21" s="3">
        <v>10</v>
      </c>
      <c r="N21" s="3">
        <v>15</v>
      </c>
      <c r="O21" s="3">
        <f t="shared" si="0"/>
        <v>133</v>
      </c>
      <c r="P21" s="3">
        <f t="shared" si="1"/>
        <v>80</v>
      </c>
    </row>
    <row r="22" spans="1:16" ht="30">
      <c r="A22" s="19" t="s">
        <v>14</v>
      </c>
      <c r="B22" s="3">
        <v>80</v>
      </c>
      <c r="C22" s="3"/>
      <c r="D22" s="3"/>
      <c r="E22" s="3"/>
      <c r="F22" s="3"/>
      <c r="G22" s="3">
        <v>27</v>
      </c>
      <c r="H22" s="3">
        <v>26</v>
      </c>
      <c r="I22" s="3">
        <v>27</v>
      </c>
      <c r="J22" s="3">
        <v>3</v>
      </c>
      <c r="K22" s="3">
        <v>11</v>
      </c>
      <c r="L22" s="3">
        <v>15</v>
      </c>
      <c r="M22" s="3">
        <v>10</v>
      </c>
      <c r="N22" s="3">
        <v>15</v>
      </c>
      <c r="O22" s="3">
        <f t="shared" si="0"/>
        <v>134</v>
      </c>
      <c r="P22" s="3">
        <f t="shared" si="1"/>
        <v>80</v>
      </c>
    </row>
    <row r="23" spans="1:16">
      <c r="A23" s="19" t="s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f t="shared" si="0"/>
        <v>0</v>
      </c>
      <c r="P23" s="3">
        <f t="shared" si="1"/>
        <v>0</v>
      </c>
    </row>
    <row r="24" spans="1:16">
      <c r="A24" s="19" t="s">
        <v>15</v>
      </c>
      <c r="B24" s="3">
        <v>80</v>
      </c>
      <c r="C24" s="3"/>
      <c r="D24" s="3"/>
      <c r="E24" s="3">
        <f>B24</f>
        <v>80</v>
      </c>
      <c r="F24" s="3"/>
      <c r="G24" s="3"/>
      <c r="H24" s="3"/>
      <c r="I24" s="3"/>
      <c r="J24" s="3"/>
      <c r="K24" s="3"/>
      <c r="L24" s="3"/>
      <c r="M24" s="3"/>
      <c r="N24" s="3">
        <v>15</v>
      </c>
      <c r="O24" s="3">
        <f t="shared" si="0"/>
        <v>95</v>
      </c>
      <c r="P24" s="3">
        <f t="shared" si="1"/>
        <v>80</v>
      </c>
    </row>
    <row r="25" spans="1:16">
      <c r="A25" s="19" t="s">
        <v>16</v>
      </c>
      <c r="B25" s="3">
        <v>80</v>
      </c>
      <c r="C25" s="3"/>
      <c r="D25" s="3"/>
      <c r="E25" s="3">
        <f>B25</f>
        <v>80</v>
      </c>
      <c r="F25" s="3"/>
      <c r="G25" s="3"/>
      <c r="H25" s="3"/>
      <c r="I25" s="3"/>
      <c r="J25" s="3"/>
      <c r="K25" s="3"/>
      <c r="L25" s="3"/>
      <c r="M25" s="3"/>
      <c r="N25" s="3">
        <v>10</v>
      </c>
      <c r="O25" s="3">
        <f t="shared" si="0"/>
        <v>90</v>
      </c>
      <c r="P25" s="3">
        <f t="shared" si="1"/>
        <v>80</v>
      </c>
    </row>
    <row r="26" spans="1:16">
      <c r="A26" s="19" t="s">
        <v>17</v>
      </c>
      <c r="B26" s="3">
        <v>88</v>
      </c>
      <c r="C26" s="3"/>
      <c r="D26" s="3"/>
      <c r="E26" s="3">
        <f>B26</f>
        <v>88</v>
      </c>
      <c r="F26" s="3"/>
      <c r="G26" s="3"/>
      <c r="H26" s="3"/>
      <c r="I26" s="3"/>
      <c r="J26" s="3"/>
      <c r="K26" s="3"/>
      <c r="L26" s="3"/>
      <c r="M26" s="3"/>
      <c r="N26" s="3">
        <v>20</v>
      </c>
      <c r="O26" s="3">
        <f t="shared" si="0"/>
        <v>108</v>
      </c>
      <c r="P26" s="3">
        <f t="shared" si="1"/>
        <v>88</v>
      </c>
    </row>
    <row r="27" spans="1:16">
      <c r="A27" s="19" t="s">
        <v>20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f t="shared" si="0"/>
        <v>0</v>
      </c>
      <c r="P27" s="3">
        <f t="shared" si="1"/>
        <v>0</v>
      </c>
    </row>
    <row r="28" spans="1:16">
      <c r="A28" s="19" t="s">
        <v>21</v>
      </c>
      <c r="B28" s="3">
        <v>80</v>
      </c>
      <c r="C28" s="3"/>
      <c r="D28" s="3"/>
      <c r="E28" s="3"/>
      <c r="F28" s="3"/>
      <c r="G28" s="3">
        <v>20</v>
      </c>
      <c r="H28" s="3">
        <v>20</v>
      </c>
      <c r="I28" s="3">
        <f>B28-G28-H28</f>
        <v>40</v>
      </c>
      <c r="J28" s="3">
        <v>6</v>
      </c>
      <c r="K28" s="3">
        <v>8</v>
      </c>
      <c r="L28" s="3">
        <v>13</v>
      </c>
      <c r="M28" s="3">
        <v>10</v>
      </c>
      <c r="N28" s="3">
        <v>10</v>
      </c>
      <c r="O28" s="3">
        <f t="shared" si="0"/>
        <v>127</v>
      </c>
      <c r="P28" s="3">
        <f t="shared" si="1"/>
        <v>80</v>
      </c>
    </row>
    <row r="29" spans="1:16" ht="30">
      <c r="A29" s="19" t="s">
        <v>22</v>
      </c>
      <c r="B29" s="3">
        <v>80</v>
      </c>
      <c r="C29" s="3"/>
      <c r="D29" s="3"/>
      <c r="E29" s="3"/>
      <c r="F29" s="3"/>
      <c r="G29" s="3">
        <v>20</v>
      </c>
      <c r="H29" s="3">
        <v>20</v>
      </c>
      <c r="I29" s="3">
        <f>B29-G29-H29</f>
        <v>40</v>
      </c>
      <c r="J29" s="3">
        <v>6</v>
      </c>
      <c r="K29" s="3">
        <v>8</v>
      </c>
      <c r="L29" s="3">
        <v>13</v>
      </c>
      <c r="M29" s="3">
        <v>10</v>
      </c>
      <c r="N29" s="3">
        <v>10</v>
      </c>
      <c r="O29" s="3">
        <f t="shared" si="0"/>
        <v>127</v>
      </c>
      <c r="P29" s="3">
        <f t="shared" si="1"/>
        <v>80</v>
      </c>
    </row>
    <row r="30" spans="1:16">
      <c r="A30" s="19" t="s">
        <v>23</v>
      </c>
      <c r="B30" s="3">
        <v>48</v>
      </c>
      <c r="C30" s="3"/>
      <c r="D30" s="3"/>
      <c r="E30" s="3"/>
      <c r="F30" s="3"/>
      <c r="G30" s="3">
        <v>20</v>
      </c>
      <c r="H30" s="3">
        <v>10</v>
      </c>
      <c r="I30" s="3">
        <v>18</v>
      </c>
      <c r="J30" s="3">
        <v>6</v>
      </c>
      <c r="K30" s="3">
        <v>8</v>
      </c>
      <c r="L30" s="3">
        <v>13</v>
      </c>
      <c r="M30" s="3">
        <v>10</v>
      </c>
      <c r="N30" s="3">
        <v>10</v>
      </c>
      <c r="O30" s="3">
        <f t="shared" si="0"/>
        <v>95</v>
      </c>
      <c r="P30" s="3">
        <f t="shared" si="1"/>
        <v>48</v>
      </c>
    </row>
    <row r="31" spans="1:16" ht="30">
      <c r="A31" s="19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f t="shared" si="0"/>
        <v>0</v>
      </c>
      <c r="P31" s="3">
        <f t="shared" si="1"/>
        <v>0</v>
      </c>
    </row>
    <row r="32" spans="1:16">
      <c r="A32" s="19" t="s">
        <v>25</v>
      </c>
      <c r="B32" s="3">
        <v>120</v>
      </c>
      <c r="C32" s="3"/>
      <c r="D32" s="3"/>
      <c r="E32" s="3"/>
      <c r="F32" s="3"/>
      <c r="G32" s="3">
        <v>40</v>
      </c>
      <c r="H32" s="3">
        <v>40</v>
      </c>
      <c r="I32" s="3">
        <v>40</v>
      </c>
      <c r="J32" s="3">
        <v>7</v>
      </c>
      <c r="K32" s="3">
        <v>3</v>
      </c>
      <c r="L32" s="3">
        <v>6</v>
      </c>
      <c r="M32" s="3">
        <v>8</v>
      </c>
      <c r="N32" s="3">
        <v>15</v>
      </c>
      <c r="O32" s="3">
        <f t="shared" si="0"/>
        <v>159</v>
      </c>
      <c r="P32" s="3">
        <f t="shared" si="1"/>
        <v>120</v>
      </c>
    </row>
    <row r="33" spans="1:16" ht="30">
      <c r="A33" s="19" t="s">
        <v>26</v>
      </c>
      <c r="B33" s="3">
        <v>128</v>
      </c>
      <c r="C33" s="3"/>
      <c r="D33" s="3"/>
      <c r="E33" s="3"/>
      <c r="F33" s="3">
        <v>30</v>
      </c>
      <c r="G33" s="3">
        <v>32</v>
      </c>
      <c r="H33" s="3">
        <v>34</v>
      </c>
      <c r="I33" s="3">
        <v>32</v>
      </c>
      <c r="J33" s="3">
        <v>5</v>
      </c>
      <c r="K33" s="3">
        <v>5</v>
      </c>
      <c r="L33" s="3">
        <v>5</v>
      </c>
      <c r="M33" s="3">
        <v>5</v>
      </c>
      <c r="N33" s="3">
        <v>10</v>
      </c>
      <c r="O33" s="3">
        <f t="shared" si="0"/>
        <v>158</v>
      </c>
      <c r="P33" s="3">
        <f t="shared" si="1"/>
        <v>128</v>
      </c>
    </row>
    <row r="34" spans="1:16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 t="shared" si="0"/>
        <v>0</v>
      </c>
      <c r="P34" s="3">
        <f t="shared" si="1"/>
        <v>0</v>
      </c>
    </row>
    <row r="35" spans="1:16">
      <c r="A35" s="19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>
        <f t="shared" si="0"/>
        <v>0</v>
      </c>
      <c r="P35" s="3">
        <f t="shared" si="1"/>
        <v>0</v>
      </c>
    </row>
    <row r="36" spans="1:16">
      <c r="A36" s="19" t="s">
        <v>29</v>
      </c>
      <c r="B36" s="3">
        <v>280</v>
      </c>
      <c r="C36" s="3"/>
      <c r="D36" s="3"/>
      <c r="E36" s="3"/>
      <c r="F36" s="3"/>
      <c r="G36" s="3">
        <v>70</v>
      </c>
      <c r="H36" s="3">
        <v>150</v>
      </c>
      <c r="I36" s="3">
        <v>60</v>
      </c>
      <c r="J36" s="3">
        <v>3</v>
      </c>
      <c r="K36" s="3">
        <v>5</v>
      </c>
      <c r="L36" s="3">
        <v>4</v>
      </c>
      <c r="M36" s="3">
        <v>2</v>
      </c>
      <c r="N36" s="3">
        <v>10</v>
      </c>
      <c r="O36" s="3">
        <f t="shared" si="0"/>
        <v>304</v>
      </c>
      <c r="P36" s="3">
        <f t="shared" si="1"/>
        <v>280</v>
      </c>
    </row>
    <row r="37" spans="1:16">
      <c r="A37" s="19" t="s">
        <v>30</v>
      </c>
      <c r="B37" s="3">
        <v>200</v>
      </c>
      <c r="C37" s="3"/>
      <c r="D37" s="3"/>
      <c r="E37" s="3"/>
      <c r="F37" s="3">
        <v>30</v>
      </c>
      <c r="G37" s="3">
        <v>50</v>
      </c>
      <c r="H37" s="3">
        <v>80</v>
      </c>
      <c r="I37" s="3">
        <v>40</v>
      </c>
      <c r="J37" s="3">
        <v>7</v>
      </c>
      <c r="K37" s="3">
        <v>5</v>
      </c>
      <c r="L37" s="3">
        <v>9</v>
      </c>
      <c r="M37" s="3">
        <v>4</v>
      </c>
      <c r="N37" s="3">
        <v>20</v>
      </c>
      <c r="O37" s="3">
        <f t="shared" si="0"/>
        <v>245</v>
      </c>
      <c r="P37" s="3">
        <f t="shared" si="1"/>
        <v>200</v>
      </c>
    </row>
    <row r="38" spans="1:16">
      <c r="A38" s="23" t="s">
        <v>31</v>
      </c>
      <c r="B38" s="3">
        <v>280</v>
      </c>
      <c r="C38" s="3"/>
      <c r="D38" s="3"/>
      <c r="E38" s="3"/>
      <c r="F38" s="3"/>
      <c r="G38" s="3">
        <v>50</v>
      </c>
      <c r="H38" s="3">
        <v>140</v>
      </c>
      <c r="I38" s="3">
        <v>90</v>
      </c>
      <c r="J38" s="3">
        <v>4</v>
      </c>
      <c r="K38" s="3">
        <v>6</v>
      </c>
      <c r="L38" s="3">
        <v>11</v>
      </c>
      <c r="M38" s="3">
        <v>3</v>
      </c>
      <c r="N38" s="3">
        <v>20</v>
      </c>
      <c r="O38" s="3">
        <f t="shared" si="0"/>
        <v>324</v>
      </c>
      <c r="P38" s="3">
        <f t="shared" si="1"/>
        <v>280</v>
      </c>
    </row>
    <row r="39" spans="1:16">
      <c r="A39" s="19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>
        <f t="shared" si="0"/>
        <v>0</v>
      </c>
      <c r="P39" s="3">
        <f t="shared" si="1"/>
        <v>0</v>
      </c>
    </row>
    <row r="40" spans="1:16">
      <c r="A40" s="19" t="s">
        <v>84</v>
      </c>
      <c r="B40" s="3">
        <v>40</v>
      </c>
      <c r="C40" s="3"/>
      <c r="D40" s="3"/>
      <c r="E40" s="3"/>
      <c r="F40" s="3"/>
      <c r="G40" s="3">
        <v>10</v>
      </c>
      <c r="H40" s="3">
        <v>20</v>
      </c>
      <c r="I40" s="3">
        <v>10</v>
      </c>
      <c r="J40" s="3">
        <v>4</v>
      </c>
      <c r="K40" s="3">
        <v>5</v>
      </c>
      <c r="L40" s="3">
        <v>6</v>
      </c>
      <c r="M40" s="3">
        <v>9</v>
      </c>
      <c r="N40" s="3"/>
      <c r="O40" s="3">
        <f t="shared" si="0"/>
        <v>64</v>
      </c>
      <c r="P40" s="3">
        <f t="shared" si="1"/>
        <v>40</v>
      </c>
    </row>
    <row r="41" spans="1:16" ht="30">
      <c r="A41" s="19" t="s">
        <v>33</v>
      </c>
      <c r="B41" s="3">
        <v>240</v>
      </c>
      <c r="C41" s="3"/>
      <c r="D41" s="3"/>
      <c r="E41" s="3">
        <v>40</v>
      </c>
      <c r="F41" s="3">
        <v>20</v>
      </c>
      <c r="G41" s="3">
        <v>30</v>
      </c>
      <c r="H41" s="3">
        <v>115</v>
      </c>
      <c r="I41" s="3">
        <v>35</v>
      </c>
      <c r="J41" s="3">
        <v>7</v>
      </c>
      <c r="K41" s="3">
        <v>4</v>
      </c>
      <c r="L41" s="3">
        <v>6</v>
      </c>
      <c r="M41" s="3">
        <v>9</v>
      </c>
      <c r="N41" s="3">
        <v>20</v>
      </c>
      <c r="O41" s="3">
        <f t="shared" si="0"/>
        <v>286</v>
      </c>
      <c r="P41" s="3">
        <f t="shared" si="1"/>
        <v>240</v>
      </c>
    </row>
    <row r="42" spans="1:16">
      <c r="A42" s="19" t="s">
        <v>35</v>
      </c>
      <c r="B42" s="3">
        <v>200</v>
      </c>
      <c r="C42" s="3"/>
      <c r="D42" s="3"/>
      <c r="E42" s="3">
        <v>30</v>
      </c>
      <c r="F42" s="3">
        <v>30</v>
      </c>
      <c r="G42" s="3">
        <v>40</v>
      </c>
      <c r="H42" s="3">
        <v>70</v>
      </c>
      <c r="I42" s="3">
        <v>30</v>
      </c>
      <c r="J42" s="3">
        <v>7</v>
      </c>
      <c r="K42" s="3">
        <v>8</v>
      </c>
      <c r="L42" s="3">
        <v>7</v>
      </c>
      <c r="M42" s="3">
        <v>8</v>
      </c>
      <c r="N42" s="3">
        <v>20</v>
      </c>
      <c r="O42" s="3">
        <f t="shared" si="0"/>
        <v>250</v>
      </c>
      <c r="P42" s="3">
        <f t="shared" si="1"/>
        <v>200</v>
      </c>
    </row>
    <row r="43" spans="1:16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>
        <f t="shared" si="0"/>
        <v>0</v>
      </c>
      <c r="P43" s="3">
        <f t="shared" si="1"/>
        <v>0</v>
      </c>
    </row>
    <row r="44" spans="1:16">
      <c r="A44" s="19" t="s">
        <v>37</v>
      </c>
      <c r="B44" s="3">
        <v>80</v>
      </c>
      <c r="C44" s="3"/>
      <c r="D44" s="3"/>
      <c r="E44" s="3">
        <v>30</v>
      </c>
      <c r="F44" s="3">
        <v>50</v>
      </c>
      <c r="G44" s="3"/>
      <c r="H44" s="3"/>
      <c r="I44" s="3"/>
      <c r="J44" s="3"/>
      <c r="K44" s="3"/>
      <c r="L44" s="3"/>
      <c r="M44" s="3"/>
      <c r="N44" s="3"/>
      <c r="O44" s="3">
        <f t="shared" si="0"/>
        <v>80</v>
      </c>
      <c r="P44" s="3">
        <f t="shared" si="1"/>
        <v>80</v>
      </c>
    </row>
    <row r="45" spans="1:16">
      <c r="A45" s="19" t="s">
        <v>38</v>
      </c>
      <c r="B45" s="3">
        <v>80</v>
      </c>
      <c r="C45" s="3"/>
      <c r="D45" s="3"/>
      <c r="E45" s="3">
        <v>50</v>
      </c>
      <c r="F45" s="3">
        <v>30</v>
      </c>
      <c r="G45" s="3"/>
      <c r="H45" s="3"/>
      <c r="I45" s="3"/>
      <c r="J45" s="3"/>
      <c r="K45" s="3"/>
      <c r="L45" s="3"/>
      <c r="M45" s="3"/>
      <c r="N45" s="3"/>
      <c r="O45" s="3">
        <f t="shared" si="0"/>
        <v>80</v>
      </c>
      <c r="P45" s="3">
        <f t="shared" si="1"/>
        <v>80</v>
      </c>
    </row>
    <row r="46" spans="1:16">
      <c r="A46" s="19" t="s">
        <v>39</v>
      </c>
      <c r="B46" s="3">
        <v>40</v>
      </c>
      <c r="C46" s="3"/>
      <c r="D46" s="3"/>
      <c r="E46" s="3">
        <v>20</v>
      </c>
      <c r="F46" s="3">
        <v>20</v>
      </c>
      <c r="G46" s="3"/>
      <c r="H46" s="3"/>
      <c r="I46" s="3"/>
      <c r="J46" s="3"/>
      <c r="K46" s="3"/>
      <c r="L46" s="3"/>
      <c r="M46" s="3"/>
      <c r="N46" s="3"/>
      <c r="O46" s="3">
        <f t="shared" si="0"/>
        <v>40</v>
      </c>
      <c r="P46" s="3">
        <f t="shared" si="1"/>
        <v>40</v>
      </c>
    </row>
    <row r="47" spans="1:16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f t="shared" si="0"/>
        <v>0</v>
      </c>
      <c r="P47" s="3">
        <f t="shared" si="1"/>
        <v>0</v>
      </c>
    </row>
    <row r="48" spans="1:16">
      <c r="A48" s="19" t="s">
        <v>41</v>
      </c>
      <c r="B48" s="3">
        <v>24</v>
      </c>
      <c r="C48" s="3"/>
      <c r="D48" s="3"/>
      <c r="E48" s="3">
        <v>17</v>
      </c>
      <c r="F48" s="3">
        <v>7</v>
      </c>
      <c r="G48" s="3"/>
      <c r="H48" s="3"/>
      <c r="I48" s="3"/>
      <c r="J48" s="3"/>
      <c r="K48" s="3"/>
      <c r="L48" s="3"/>
      <c r="M48" s="3"/>
      <c r="N48" s="3"/>
      <c r="O48" s="3">
        <f t="shared" si="0"/>
        <v>24</v>
      </c>
      <c r="P48" s="3">
        <f t="shared" si="1"/>
        <v>24</v>
      </c>
    </row>
    <row r="49" spans="1:16">
      <c r="A49" s="19" t="s">
        <v>42</v>
      </c>
      <c r="B49" s="3">
        <v>24</v>
      </c>
      <c r="C49" s="3"/>
      <c r="D49" s="3"/>
      <c r="E49" s="3">
        <v>16</v>
      </c>
      <c r="F49" s="3">
        <v>8</v>
      </c>
      <c r="G49" s="3"/>
      <c r="H49" s="3"/>
      <c r="I49" s="3"/>
      <c r="J49" s="3"/>
      <c r="K49" s="3"/>
      <c r="L49" s="3"/>
      <c r="M49" s="3"/>
      <c r="N49" s="3"/>
      <c r="O49" s="3">
        <f t="shared" si="0"/>
        <v>24</v>
      </c>
      <c r="P49" s="3">
        <f t="shared" si="1"/>
        <v>24</v>
      </c>
    </row>
    <row r="50" spans="1:16">
      <c r="A50" s="19" t="s">
        <v>43</v>
      </c>
      <c r="B50" s="3">
        <v>24</v>
      </c>
      <c r="C50" s="3"/>
      <c r="D50" s="3"/>
      <c r="E50" s="3">
        <v>24</v>
      </c>
      <c r="F50" s="3"/>
      <c r="G50" s="3"/>
      <c r="H50" s="3"/>
      <c r="I50" s="3"/>
      <c r="J50" s="3"/>
      <c r="K50" s="3"/>
      <c r="L50" s="3"/>
      <c r="M50" s="3"/>
      <c r="N50" s="3"/>
      <c r="O50" s="3">
        <f t="shared" si="0"/>
        <v>24</v>
      </c>
      <c r="P50" s="3">
        <f t="shared" si="1"/>
        <v>24</v>
      </c>
    </row>
    <row r="51" spans="1:16">
      <c r="A51" s="19" t="s">
        <v>75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19" t="s">
        <v>76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20" t="s">
        <v>77</v>
      </c>
      <c r="B53" s="3">
        <f>SUM(B5:B50)</f>
        <v>2856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f>SUM(N5:N50)</f>
        <v>300</v>
      </c>
      <c r="O53" s="3">
        <f>SUM(O5:O50)</f>
        <v>3570</v>
      </c>
      <c r="P53" s="3">
        <f>SUM(P5:P50)</f>
        <v>2856</v>
      </c>
    </row>
  </sheetData>
  <pageMargins left="0.7" right="0.7" top="0.75" bottom="0.75" header="0.3" footer="0.3"/>
  <ignoredErrors>
    <ignoredError sqref="P21:P22 P30 P32:P33 P36:P38 P41:P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440B-5318-4A35-9D82-44928483960C}">
  <dimension ref="A1:G48"/>
  <sheetViews>
    <sheetView workbookViewId="0">
      <pane xSplit="1" topLeftCell="B1" activePane="topRight" state="frozen"/>
      <selection pane="topRight" activeCell="C3" sqref="C3"/>
    </sheetView>
  </sheetViews>
  <sheetFormatPr defaultColWidth="35.5703125" defaultRowHeight="15"/>
  <cols>
    <col min="1" max="1" width="69" bestFit="1" customWidth="1"/>
    <col min="2" max="2" width="11.7109375" customWidth="1"/>
    <col min="3" max="3" width="19.140625" style="18" customWidth="1"/>
    <col min="4" max="4" width="25.7109375" style="18" customWidth="1"/>
    <col min="5" max="5" width="13.140625" style="13" customWidth="1"/>
  </cols>
  <sheetData>
    <row r="1" spans="1:7">
      <c r="A1" s="9" t="s">
        <v>0</v>
      </c>
      <c r="B1" s="9" t="s">
        <v>53</v>
      </c>
      <c r="C1" s="9" t="s">
        <v>54</v>
      </c>
      <c r="D1" s="9" t="s">
        <v>55</v>
      </c>
      <c r="E1" s="10" t="s">
        <v>53</v>
      </c>
    </row>
    <row r="2" spans="1:7" ht="15.75">
      <c r="A2" s="11" t="s">
        <v>56</v>
      </c>
      <c r="B2" s="11" t="s">
        <v>57</v>
      </c>
      <c r="C2" s="12">
        <v>43221.333333333336</v>
      </c>
      <c r="D2" s="12">
        <v>43451.708333333336</v>
      </c>
      <c r="E2" s="13">
        <f>(NETWORKDAYS(C2,D2)-1)*("16:00"-"8:00")+MOD(D2,1)-MOD(C2,1)</f>
        <v>55.041666666666664</v>
      </c>
    </row>
    <row r="3" spans="1:7">
      <c r="A3" s="1" t="s">
        <v>6</v>
      </c>
      <c r="B3" s="14" t="s">
        <v>58</v>
      </c>
      <c r="C3" s="15">
        <v>43221.333333333336</v>
      </c>
      <c r="D3" s="15">
        <v>43251.708333333336</v>
      </c>
      <c r="E3" s="13">
        <f t="shared" ref="E3:E48" si="0">(NETWORKDAYS(C3,D3)-1)*("16:00"-"8:00")+MOD(D3,1)-MOD(C3,1)</f>
        <v>7.7083333333333321</v>
      </c>
      <c r="F3" s="9" t="s">
        <v>54</v>
      </c>
      <c r="G3" s="9" t="s">
        <v>55</v>
      </c>
    </row>
    <row r="4" spans="1:7">
      <c r="A4" s="7" t="s">
        <v>44</v>
      </c>
      <c r="B4" s="16" t="s">
        <v>59</v>
      </c>
      <c r="C4" s="17">
        <v>43221.333333333336</v>
      </c>
      <c r="D4" s="17">
        <v>43223.708333333336</v>
      </c>
      <c r="E4" s="13">
        <f t="shared" ref="E4:E9" si="1">(NETWORKDAYS(C4,D4)-1)*("16:00"-"8:00")+MOD(D4,1)-MOD(C4,1)</f>
        <v>1.0416666666666665</v>
      </c>
      <c r="F4" s="17">
        <v>43221.333333333336</v>
      </c>
      <c r="G4" s="17">
        <v>43223.708333333336</v>
      </c>
    </row>
    <row r="5" spans="1:7">
      <c r="A5" s="7" t="s">
        <v>45</v>
      </c>
      <c r="B5" s="16" t="s">
        <v>60</v>
      </c>
      <c r="C5" s="17">
        <v>43222.333333333336</v>
      </c>
      <c r="D5" s="17">
        <v>43237.708333333336</v>
      </c>
      <c r="E5" s="13">
        <f t="shared" si="1"/>
        <v>4.0416666666666661</v>
      </c>
      <c r="F5" s="17">
        <v>43222.333333333336</v>
      </c>
      <c r="G5" s="17">
        <v>43237.708333333336</v>
      </c>
    </row>
    <row r="6" spans="1:7">
      <c r="A6" s="7" t="s">
        <v>46</v>
      </c>
      <c r="B6" s="16" t="s">
        <v>61</v>
      </c>
      <c r="C6" s="17">
        <v>43231.333333333336</v>
      </c>
      <c r="D6" s="17">
        <v>43235.708333333336</v>
      </c>
      <c r="E6" s="13">
        <f t="shared" si="1"/>
        <v>1.0416666666666665</v>
      </c>
      <c r="F6" s="17">
        <v>43231.333333333336</v>
      </c>
      <c r="G6" s="17">
        <v>43235.708333333336</v>
      </c>
    </row>
    <row r="7" spans="1:7">
      <c r="A7" s="7" t="s">
        <v>47</v>
      </c>
      <c r="B7" s="16" t="s">
        <v>62</v>
      </c>
      <c r="C7" s="17">
        <v>43235.333333333336</v>
      </c>
      <c r="D7" s="17">
        <v>43241.708333333336</v>
      </c>
      <c r="E7" s="13">
        <f t="shared" si="1"/>
        <v>1.708333333333333</v>
      </c>
      <c r="F7" s="17">
        <v>43235.333333333336</v>
      </c>
      <c r="G7" s="17">
        <v>43241.708333333336</v>
      </c>
    </row>
    <row r="8" spans="1:7">
      <c r="A8" s="7" t="s">
        <v>48</v>
      </c>
      <c r="B8" s="16" t="s">
        <v>63</v>
      </c>
      <c r="C8" s="17">
        <v>43242.333333333336</v>
      </c>
      <c r="D8" s="17">
        <v>43245.708333333336</v>
      </c>
      <c r="E8" s="13">
        <f t="shared" si="1"/>
        <v>1.375</v>
      </c>
      <c r="F8" s="17">
        <v>43242.333333333336</v>
      </c>
      <c r="G8" s="17">
        <v>43245.708333333336</v>
      </c>
    </row>
    <row r="9" spans="1:7">
      <c r="A9" s="7" t="s">
        <v>49</v>
      </c>
      <c r="B9" s="16" t="s">
        <v>62</v>
      </c>
      <c r="C9" s="17">
        <v>43238.333333333336</v>
      </c>
      <c r="D9" s="17">
        <v>43251.708333333336</v>
      </c>
      <c r="E9" s="13">
        <f t="shared" si="1"/>
        <v>3.375</v>
      </c>
      <c r="F9" s="17">
        <v>43238.333333333336</v>
      </c>
      <c r="G9" s="17">
        <v>43251.708333333336</v>
      </c>
    </row>
    <row r="10" spans="1:7">
      <c r="A10" s="1" t="s">
        <v>7</v>
      </c>
      <c r="B10" s="14" t="s">
        <v>64</v>
      </c>
      <c r="C10" s="15">
        <v>43252.333333333336</v>
      </c>
      <c r="D10" s="15">
        <v>43286.708333333336</v>
      </c>
      <c r="E10" s="13">
        <f t="shared" si="0"/>
        <v>8.375</v>
      </c>
    </row>
    <row r="11" spans="1:7">
      <c r="A11" s="7" t="s">
        <v>50</v>
      </c>
      <c r="B11" s="14" t="s">
        <v>65</v>
      </c>
      <c r="C11" s="15">
        <v>43252.333333333336</v>
      </c>
      <c r="D11" s="15">
        <v>43279.708333333336</v>
      </c>
      <c r="E11" s="13">
        <f t="shared" si="0"/>
        <v>6.708333333333333</v>
      </c>
    </row>
    <row r="12" spans="1:7">
      <c r="A12" s="8" t="s">
        <v>8</v>
      </c>
      <c r="B12" s="16" t="s">
        <v>61</v>
      </c>
      <c r="C12" s="17">
        <v>43252.333333333336</v>
      </c>
      <c r="D12" s="17">
        <v>43258.708333333336</v>
      </c>
      <c r="E12" s="13">
        <f t="shared" si="0"/>
        <v>1.708333333333333</v>
      </c>
    </row>
    <row r="13" spans="1:7">
      <c r="A13" s="8" t="s">
        <v>9</v>
      </c>
      <c r="B13" s="16" t="s">
        <v>61</v>
      </c>
      <c r="C13" s="17">
        <v>43259.333333333336</v>
      </c>
      <c r="D13" s="17">
        <v>43265.708333333336</v>
      </c>
      <c r="E13" s="13">
        <f t="shared" si="0"/>
        <v>1.708333333333333</v>
      </c>
    </row>
    <row r="14" spans="1:7">
      <c r="A14" s="8" t="s">
        <v>10</v>
      </c>
      <c r="B14" s="16" t="s">
        <v>61</v>
      </c>
      <c r="C14" s="17">
        <v>43266.333333333336</v>
      </c>
      <c r="D14" s="17">
        <v>43272.708333333336</v>
      </c>
      <c r="E14" s="13">
        <f t="shared" si="0"/>
        <v>1.708333333333333</v>
      </c>
    </row>
    <row r="15" spans="1:7">
      <c r="A15" s="8" t="s">
        <v>11</v>
      </c>
      <c r="B15" s="16" t="s">
        <v>61</v>
      </c>
      <c r="C15" s="17">
        <v>43273.333333333336</v>
      </c>
      <c r="D15" s="17">
        <v>43279.708333333336</v>
      </c>
      <c r="E15" s="13">
        <f t="shared" si="0"/>
        <v>1.708333333333333</v>
      </c>
    </row>
    <row r="16" spans="1:7">
      <c r="A16" s="7" t="s">
        <v>51</v>
      </c>
      <c r="B16" s="16" t="s">
        <v>59</v>
      </c>
      <c r="C16" s="17">
        <v>43252.333333333336</v>
      </c>
      <c r="D16" s="17">
        <v>43286.708333333336</v>
      </c>
      <c r="E16" s="13">
        <f t="shared" si="0"/>
        <v>8.375</v>
      </c>
    </row>
    <row r="17" spans="1:5">
      <c r="A17" s="1" t="s">
        <v>12</v>
      </c>
      <c r="B17" s="14" t="s">
        <v>66</v>
      </c>
      <c r="C17" s="15">
        <v>43265.333333333336</v>
      </c>
      <c r="D17" s="15">
        <v>43320.708333333336</v>
      </c>
      <c r="E17" s="13">
        <f t="shared" si="0"/>
        <v>13.375</v>
      </c>
    </row>
    <row r="18" spans="1:5">
      <c r="A18" s="7" t="s">
        <v>18</v>
      </c>
      <c r="B18" s="14" t="s">
        <v>67</v>
      </c>
      <c r="C18" s="15">
        <v>43265.333333333336</v>
      </c>
      <c r="D18" s="15">
        <v>43292.708333333336</v>
      </c>
      <c r="E18" s="13">
        <f t="shared" si="0"/>
        <v>6.708333333333333</v>
      </c>
    </row>
    <row r="19" spans="1:5">
      <c r="A19" s="8" t="s">
        <v>13</v>
      </c>
      <c r="B19" s="16" t="s">
        <v>68</v>
      </c>
      <c r="C19" s="17">
        <v>43265.333333333336</v>
      </c>
      <c r="D19" s="17">
        <v>43278.708333333336</v>
      </c>
      <c r="E19" s="13">
        <f t="shared" si="0"/>
        <v>3.375</v>
      </c>
    </row>
    <row r="20" spans="1:5">
      <c r="A20" s="8" t="s">
        <v>14</v>
      </c>
      <c r="B20" s="16" t="s">
        <v>68</v>
      </c>
      <c r="C20" s="17">
        <v>43279.333333333336</v>
      </c>
      <c r="D20" s="17">
        <v>43292.708333333336</v>
      </c>
      <c r="E20" s="13">
        <f t="shared" si="0"/>
        <v>3.375</v>
      </c>
    </row>
    <row r="21" spans="1:5">
      <c r="A21" s="7" t="s">
        <v>19</v>
      </c>
      <c r="B21" s="14" t="s">
        <v>69</v>
      </c>
      <c r="C21" s="15">
        <v>43273.333333333336</v>
      </c>
      <c r="D21" s="15">
        <v>43315.708333333336</v>
      </c>
      <c r="E21" s="13">
        <f t="shared" si="0"/>
        <v>10.375</v>
      </c>
    </row>
    <row r="22" spans="1:5">
      <c r="A22" s="8" t="s">
        <v>15</v>
      </c>
      <c r="B22" s="16" t="s">
        <v>62</v>
      </c>
      <c r="C22" s="17">
        <v>43273.333333333336</v>
      </c>
      <c r="D22" s="17">
        <v>43286.708333333336</v>
      </c>
      <c r="E22" s="13">
        <f t="shared" si="0"/>
        <v>3.375</v>
      </c>
    </row>
    <row r="23" spans="1:5">
      <c r="A23" s="8" t="s">
        <v>16</v>
      </c>
      <c r="B23" s="16" t="s">
        <v>62</v>
      </c>
      <c r="C23" s="17">
        <v>43287.333333333336</v>
      </c>
      <c r="D23" s="17">
        <v>43300.708333333336</v>
      </c>
      <c r="E23" s="13">
        <f t="shared" si="0"/>
        <v>3.375</v>
      </c>
    </row>
    <row r="24" spans="1:5">
      <c r="A24" s="8" t="s">
        <v>17</v>
      </c>
      <c r="B24" s="16" t="s">
        <v>62</v>
      </c>
      <c r="C24" s="17">
        <v>43301.333333333336</v>
      </c>
      <c r="D24" s="17">
        <v>43315.708333333336</v>
      </c>
      <c r="E24" s="13">
        <f t="shared" si="0"/>
        <v>3.708333333333333</v>
      </c>
    </row>
    <row r="25" spans="1:5">
      <c r="A25" s="7" t="s">
        <v>20</v>
      </c>
      <c r="B25" s="14" t="s">
        <v>70</v>
      </c>
      <c r="C25" s="15">
        <v>43284.333333333336</v>
      </c>
      <c r="D25" s="15">
        <v>43319.708333333336</v>
      </c>
      <c r="E25" s="13">
        <f t="shared" si="0"/>
        <v>8.7083333333333321</v>
      </c>
    </row>
    <row r="26" spans="1:5">
      <c r="A26" s="8" t="s">
        <v>21</v>
      </c>
      <c r="B26" s="16" t="s">
        <v>60</v>
      </c>
      <c r="C26" s="17">
        <v>43284.333333333336</v>
      </c>
      <c r="D26" s="17">
        <v>43297.708333333336</v>
      </c>
      <c r="E26" s="13">
        <f t="shared" si="0"/>
        <v>3.375</v>
      </c>
    </row>
    <row r="27" spans="1:5">
      <c r="A27" s="8" t="s">
        <v>22</v>
      </c>
      <c r="B27" s="16" t="s">
        <v>60</v>
      </c>
      <c r="C27" s="17">
        <v>43298.333333333336</v>
      </c>
      <c r="D27" s="17">
        <v>43311.708333333336</v>
      </c>
      <c r="E27" s="13">
        <f t="shared" si="0"/>
        <v>3.375</v>
      </c>
    </row>
    <row r="28" spans="1:5">
      <c r="A28" s="8" t="s">
        <v>23</v>
      </c>
      <c r="B28" s="16" t="s">
        <v>68</v>
      </c>
      <c r="C28" s="17">
        <v>43312.333333333336</v>
      </c>
      <c r="D28" s="17">
        <v>43319.708333333336</v>
      </c>
      <c r="E28" s="13">
        <f t="shared" si="0"/>
        <v>2.0416666666666665</v>
      </c>
    </row>
    <row r="29" spans="1:5">
      <c r="A29" s="7" t="s">
        <v>24</v>
      </c>
      <c r="B29" s="14" t="s">
        <v>61</v>
      </c>
      <c r="C29" s="15">
        <v>43278.333333333336</v>
      </c>
      <c r="D29" s="15">
        <v>43320.708333333336</v>
      </c>
      <c r="E29" s="13">
        <f t="shared" si="0"/>
        <v>10.375</v>
      </c>
    </row>
    <row r="30" spans="1:5">
      <c r="A30" s="8" t="s">
        <v>25</v>
      </c>
      <c r="B30" s="16" t="s">
        <v>59</v>
      </c>
      <c r="C30" s="17">
        <v>43278.333333333336</v>
      </c>
      <c r="D30" s="17">
        <v>43298.708333333336</v>
      </c>
      <c r="E30" s="13">
        <f t="shared" si="0"/>
        <v>5.0416666666666661</v>
      </c>
    </row>
    <row r="31" spans="1:5">
      <c r="A31" s="8" t="s">
        <v>26</v>
      </c>
      <c r="B31" s="16" t="s">
        <v>59</v>
      </c>
      <c r="C31" s="17">
        <v>43299.333333333336</v>
      </c>
      <c r="D31" s="17">
        <v>43320.708333333336</v>
      </c>
      <c r="E31" s="13">
        <f t="shared" si="0"/>
        <v>5.375</v>
      </c>
    </row>
    <row r="32" spans="1:5">
      <c r="A32" s="1" t="s">
        <v>27</v>
      </c>
      <c r="B32" s="14" t="s">
        <v>71</v>
      </c>
      <c r="C32" s="15">
        <v>43321.333333333336</v>
      </c>
      <c r="D32" s="15">
        <v>43425.708333333336</v>
      </c>
      <c r="E32" s="13">
        <f t="shared" si="0"/>
        <v>25.041666666666664</v>
      </c>
    </row>
    <row r="33" spans="1:5">
      <c r="A33" s="7" t="s">
        <v>28</v>
      </c>
      <c r="B33" s="14" t="s">
        <v>66</v>
      </c>
      <c r="C33" s="15">
        <v>43321.333333333336</v>
      </c>
      <c r="D33" s="15">
        <v>43376.708333333336</v>
      </c>
      <c r="E33" s="13">
        <f t="shared" si="0"/>
        <v>13.375</v>
      </c>
    </row>
    <row r="34" spans="1:5">
      <c r="A34" s="8" t="s">
        <v>29</v>
      </c>
      <c r="B34" s="16" t="s">
        <v>72</v>
      </c>
      <c r="C34" s="17">
        <v>43321.333333333336</v>
      </c>
      <c r="D34" s="17">
        <v>43369.708333333336</v>
      </c>
      <c r="E34" s="13">
        <f t="shared" si="0"/>
        <v>11.708333333333332</v>
      </c>
    </row>
    <row r="35" spans="1:5">
      <c r="A35" s="8" t="s">
        <v>30</v>
      </c>
      <c r="B35" s="16" t="s">
        <v>69</v>
      </c>
      <c r="C35" s="17">
        <v>43329.333333333336</v>
      </c>
      <c r="D35" s="17">
        <v>43363.708333333336</v>
      </c>
      <c r="E35" s="13">
        <f t="shared" si="0"/>
        <v>8.375</v>
      </c>
    </row>
    <row r="36" spans="1:5">
      <c r="A36" s="8" t="s">
        <v>31</v>
      </c>
      <c r="B36" s="16" t="s">
        <v>69</v>
      </c>
      <c r="C36" s="17">
        <v>43328.333333333336</v>
      </c>
      <c r="D36" s="17">
        <v>43376.708333333336</v>
      </c>
      <c r="E36" s="13">
        <f t="shared" si="0"/>
        <v>11.708333333333332</v>
      </c>
    </row>
    <row r="37" spans="1:5">
      <c r="A37" s="7" t="s">
        <v>32</v>
      </c>
      <c r="B37" s="14" t="s">
        <v>73</v>
      </c>
      <c r="C37" s="15">
        <v>43377.333333333336</v>
      </c>
      <c r="D37" s="15">
        <v>43425.708333333336</v>
      </c>
      <c r="E37" s="13">
        <f t="shared" si="0"/>
        <v>11.708333333333332</v>
      </c>
    </row>
    <row r="38" spans="1:5">
      <c r="A38" s="8" t="s">
        <v>34</v>
      </c>
      <c r="B38" s="16" t="s">
        <v>62</v>
      </c>
      <c r="C38" s="17">
        <v>43377.333333333336</v>
      </c>
      <c r="D38" s="17">
        <v>43383.708333333336</v>
      </c>
      <c r="E38" s="13">
        <f t="shared" si="0"/>
        <v>1.708333333333333</v>
      </c>
    </row>
    <row r="39" spans="1:5">
      <c r="A39" s="8" t="s">
        <v>33</v>
      </c>
      <c r="B39" s="16" t="s">
        <v>74</v>
      </c>
      <c r="C39" s="17">
        <v>43384.333333333336</v>
      </c>
      <c r="D39" s="17">
        <v>43425.708333333336</v>
      </c>
      <c r="E39" s="13">
        <f t="shared" si="0"/>
        <v>10.041666666666666</v>
      </c>
    </row>
    <row r="40" spans="1:5">
      <c r="A40" s="8" t="s">
        <v>35</v>
      </c>
      <c r="B40" s="16" t="s">
        <v>72</v>
      </c>
      <c r="C40" s="17">
        <v>43384.333333333336</v>
      </c>
      <c r="D40" s="17">
        <v>43418.708333333336</v>
      </c>
      <c r="E40" s="13">
        <f t="shared" si="0"/>
        <v>8.375</v>
      </c>
    </row>
    <row r="41" spans="1:5">
      <c r="A41" s="1" t="s">
        <v>36</v>
      </c>
      <c r="B41" s="14" t="s">
        <v>69</v>
      </c>
      <c r="C41" s="15">
        <v>43426.333333333336</v>
      </c>
      <c r="D41" s="15">
        <v>43446.708333333336</v>
      </c>
      <c r="E41" s="13">
        <f t="shared" si="0"/>
        <v>5.0416666666666661</v>
      </c>
    </row>
    <row r="42" spans="1:5">
      <c r="A42" s="7" t="s">
        <v>37</v>
      </c>
      <c r="B42" s="16" t="s">
        <v>62</v>
      </c>
      <c r="C42" s="17">
        <v>43426.333333333336</v>
      </c>
      <c r="D42" s="17">
        <v>43439.708333333336</v>
      </c>
      <c r="E42" s="13">
        <f t="shared" si="0"/>
        <v>3.375</v>
      </c>
    </row>
    <row r="43" spans="1:5">
      <c r="A43" s="7" t="s">
        <v>38</v>
      </c>
      <c r="B43" s="16" t="s">
        <v>62</v>
      </c>
      <c r="C43" s="17">
        <v>43426.333333333336</v>
      </c>
      <c r="D43" s="17">
        <v>43439.708333333336</v>
      </c>
      <c r="E43" s="13">
        <f t="shared" si="0"/>
        <v>3.375</v>
      </c>
    </row>
    <row r="44" spans="1:5">
      <c r="A44" s="7" t="s">
        <v>39</v>
      </c>
      <c r="B44" s="16" t="s">
        <v>62</v>
      </c>
      <c r="C44" s="17">
        <v>43440.333333333336</v>
      </c>
      <c r="D44" s="17">
        <v>43446.708333333336</v>
      </c>
      <c r="E44" s="13">
        <f t="shared" si="0"/>
        <v>1.708333333333333</v>
      </c>
    </row>
    <row r="45" spans="1:5">
      <c r="A45" s="1" t="s">
        <v>40</v>
      </c>
      <c r="B45" s="14" t="s">
        <v>68</v>
      </c>
      <c r="C45" s="15">
        <v>43447.333333333336</v>
      </c>
      <c r="D45" s="15">
        <v>43451.708333333336</v>
      </c>
      <c r="E45" s="13">
        <f t="shared" si="0"/>
        <v>1.0416666666666665</v>
      </c>
    </row>
    <row r="46" spans="1:5">
      <c r="A46" s="7" t="s">
        <v>41</v>
      </c>
      <c r="B46" s="16" t="s">
        <v>59</v>
      </c>
      <c r="C46" s="17">
        <v>43447.333333333336</v>
      </c>
      <c r="D46" s="17">
        <v>43451.708333333336</v>
      </c>
      <c r="E46" s="13">
        <f t="shared" si="0"/>
        <v>1.0416666666666665</v>
      </c>
    </row>
    <row r="47" spans="1:5">
      <c r="A47" s="7" t="s">
        <v>42</v>
      </c>
      <c r="B47" s="16" t="s">
        <v>59</v>
      </c>
      <c r="C47" s="17">
        <v>43447.333333333336</v>
      </c>
      <c r="D47" s="17">
        <v>43451.708333333336</v>
      </c>
      <c r="E47" s="13">
        <f t="shared" si="0"/>
        <v>1.0416666666666665</v>
      </c>
    </row>
    <row r="48" spans="1:5">
      <c r="A48" s="7" t="s">
        <v>43</v>
      </c>
      <c r="B48" s="16" t="s">
        <v>59</v>
      </c>
      <c r="C48" s="17">
        <v>43447.333333333336</v>
      </c>
      <c r="D48" s="17">
        <v>43451.708333333336</v>
      </c>
      <c r="E48" s="13">
        <f t="shared" si="0"/>
        <v>1.0416666666666665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sanchit.singh</dc:creator>
  <cp:lastModifiedBy>sanchit.singh</cp:lastModifiedBy>
  <dcterms:created xsi:type="dcterms:W3CDTF">2018-05-10T22:36:36Z</dcterms:created>
  <dcterms:modified xsi:type="dcterms:W3CDTF">2018-05-13T19:44:56Z</dcterms:modified>
</cp:coreProperties>
</file>