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003C2AE-DED8-44C5-AA88-D459D1345369}" xr6:coauthVersionLast="45" xr6:coauthVersionMax="45" xr10:uidLastSave="{00000000-0000-0000-0000-000000000000}"/>
  <bookViews>
    <workbookView xWindow="-108" yWindow="-108" windowWidth="23256" windowHeight="12576" activeTab="1" xr2:uid="{024AAECA-611A-4051-92A7-B2295FA85F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2" l="1"/>
  <c r="V16" i="2"/>
  <c r="S16" i="2"/>
  <c r="P16" i="2"/>
  <c r="M16" i="2"/>
  <c r="J16" i="2"/>
  <c r="G16" i="2"/>
  <c r="D8" i="2"/>
  <c r="AK120" i="2"/>
  <c r="AK108" i="2"/>
  <c r="AM108" i="2" s="1"/>
  <c r="AK96" i="2"/>
  <c r="AM96" i="2" s="1"/>
  <c r="AK84" i="2"/>
  <c r="AM84" i="2" s="1"/>
  <c r="AK72" i="2"/>
  <c r="AK60" i="2"/>
  <c r="AM60" i="2" s="1"/>
  <c r="AK48" i="2"/>
  <c r="AM48" i="2" s="1"/>
  <c r="AK36" i="2"/>
  <c r="AK24" i="2"/>
  <c r="AM24" i="2" s="1"/>
  <c r="AK8" i="2"/>
  <c r="AM8" i="2" s="1"/>
  <c r="BG125" i="2"/>
  <c r="BD125" i="2"/>
  <c r="BA125" i="2"/>
  <c r="AX125" i="2"/>
  <c r="AU125" i="2"/>
  <c r="AR125" i="2"/>
  <c r="AO125" i="2"/>
  <c r="BG122" i="2"/>
  <c r="BD122" i="2"/>
  <c r="BA122" i="2"/>
  <c r="AX122" i="2"/>
  <c r="AU122" i="2"/>
  <c r="AR122" i="2"/>
  <c r="AO122" i="2"/>
  <c r="AM120" i="2"/>
  <c r="BG113" i="2"/>
  <c r="BD113" i="2"/>
  <c r="BA113" i="2"/>
  <c r="AX113" i="2"/>
  <c r="AU113" i="2"/>
  <c r="AR113" i="2"/>
  <c r="AO113" i="2"/>
  <c r="BG110" i="2"/>
  <c r="BD110" i="2"/>
  <c r="BA110" i="2"/>
  <c r="AX110" i="2"/>
  <c r="AU110" i="2"/>
  <c r="AR110" i="2"/>
  <c r="AO110" i="2"/>
  <c r="BG101" i="2"/>
  <c r="BD101" i="2"/>
  <c r="BA101" i="2"/>
  <c r="AX101" i="2"/>
  <c r="AU101" i="2"/>
  <c r="AR101" i="2"/>
  <c r="AO101" i="2"/>
  <c r="BG98" i="2"/>
  <c r="BD98" i="2"/>
  <c r="BA98" i="2"/>
  <c r="AX98" i="2"/>
  <c r="AU98" i="2"/>
  <c r="AR98" i="2"/>
  <c r="AO98" i="2"/>
  <c r="BG89" i="2"/>
  <c r="BD89" i="2"/>
  <c r="BA89" i="2"/>
  <c r="AX89" i="2"/>
  <c r="AU89" i="2"/>
  <c r="AR89" i="2"/>
  <c r="AO89" i="2"/>
  <c r="BG86" i="2"/>
  <c r="BD86" i="2"/>
  <c r="BA86" i="2"/>
  <c r="AX86" i="2"/>
  <c r="AU86" i="2"/>
  <c r="AR86" i="2"/>
  <c r="AO86" i="2"/>
  <c r="BG77" i="2"/>
  <c r="BD77" i="2"/>
  <c r="BA77" i="2"/>
  <c r="AX77" i="2"/>
  <c r="AU77" i="2"/>
  <c r="AR77" i="2"/>
  <c r="AO77" i="2"/>
  <c r="BG74" i="2"/>
  <c r="BD74" i="2"/>
  <c r="BA74" i="2"/>
  <c r="AX74" i="2"/>
  <c r="AU74" i="2"/>
  <c r="AR74" i="2"/>
  <c r="AO74" i="2"/>
  <c r="BJ71" i="2" s="1"/>
  <c r="AM72" i="2"/>
  <c r="BG65" i="2"/>
  <c r="BD65" i="2"/>
  <c r="BA65" i="2"/>
  <c r="AX65" i="2"/>
  <c r="AU65" i="2"/>
  <c r="AR65" i="2"/>
  <c r="AO65" i="2"/>
  <c r="BG62" i="2"/>
  <c r="BD62" i="2"/>
  <c r="BA62" i="2"/>
  <c r="AX62" i="2"/>
  <c r="AU62" i="2"/>
  <c r="AR62" i="2"/>
  <c r="AO62" i="2"/>
  <c r="BG53" i="2"/>
  <c r="BD53" i="2"/>
  <c r="BA53" i="2"/>
  <c r="AX53" i="2"/>
  <c r="AU53" i="2"/>
  <c r="AR53" i="2"/>
  <c r="AO53" i="2"/>
  <c r="BG50" i="2"/>
  <c r="BD50" i="2"/>
  <c r="BA50" i="2"/>
  <c r="AX50" i="2"/>
  <c r="AU50" i="2"/>
  <c r="AR50" i="2"/>
  <c r="AO50" i="2"/>
  <c r="BG41" i="2"/>
  <c r="BD41" i="2"/>
  <c r="BA41" i="2"/>
  <c r="AX41" i="2"/>
  <c r="AU41" i="2"/>
  <c r="AR41" i="2"/>
  <c r="AO41" i="2"/>
  <c r="BG38" i="2"/>
  <c r="BD38" i="2"/>
  <c r="BA38" i="2"/>
  <c r="AX38" i="2"/>
  <c r="AU38" i="2"/>
  <c r="AR38" i="2"/>
  <c r="AO38" i="2"/>
  <c r="AM36" i="2"/>
  <c r="BG29" i="2"/>
  <c r="BD29" i="2"/>
  <c r="BA29" i="2"/>
  <c r="AX29" i="2"/>
  <c r="AU29" i="2"/>
  <c r="AR29" i="2"/>
  <c r="AO29" i="2"/>
  <c r="BJ23" i="2" s="1"/>
  <c r="BG26" i="2"/>
  <c r="BD26" i="2"/>
  <c r="BA26" i="2"/>
  <c r="AX26" i="2"/>
  <c r="AU26" i="2"/>
  <c r="AR26" i="2"/>
  <c r="AO26" i="2"/>
  <c r="BG13" i="2"/>
  <c r="BD13" i="2"/>
  <c r="BA13" i="2"/>
  <c r="AX13" i="2"/>
  <c r="AU13" i="2"/>
  <c r="AR13" i="2"/>
  <c r="AO13" i="2"/>
  <c r="BG10" i="2"/>
  <c r="BD10" i="2"/>
  <c r="BA10" i="2"/>
  <c r="AX10" i="2"/>
  <c r="AU10" i="2"/>
  <c r="AR10" i="2"/>
  <c r="AO10" i="2"/>
  <c r="Y125" i="2"/>
  <c r="Y131" i="2" s="1"/>
  <c r="V125" i="2"/>
  <c r="S125" i="2"/>
  <c r="S131" i="2" s="1"/>
  <c r="P125" i="2"/>
  <c r="M125" i="2"/>
  <c r="M131" i="2" s="1"/>
  <c r="J125" i="2"/>
  <c r="J131" i="2" s="1"/>
  <c r="G125" i="2"/>
  <c r="Y122" i="2"/>
  <c r="V122" i="2"/>
  <c r="S122" i="2"/>
  <c r="P122" i="2"/>
  <c r="P131" i="2" s="1"/>
  <c r="M122" i="2"/>
  <c r="J122" i="2"/>
  <c r="G122" i="2"/>
  <c r="G131" i="2" s="1"/>
  <c r="D120" i="2"/>
  <c r="Y113" i="2"/>
  <c r="V113" i="2"/>
  <c r="S113" i="2"/>
  <c r="P113" i="2"/>
  <c r="M113" i="2"/>
  <c r="J113" i="2"/>
  <c r="G113" i="2"/>
  <c r="Y110" i="2"/>
  <c r="V110" i="2"/>
  <c r="S110" i="2"/>
  <c r="P110" i="2"/>
  <c r="M110" i="2"/>
  <c r="J110" i="2"/>
  <c r="G110" i="2"/>
  <c r="D108" i="2"/>
  <c r="Y101" i="2"/>
  <c r="V101" i="2"/>
  <c r="S101" i="2"/>
  <c r="P101" i="2"/>
  <c r="M101" i="2"/>
  <c r="J101" i="2"/>
  <c r="G101" i="2"/>
  <c r="Y98" i="2"/>
  <c r="V98" i="2"/>
  <c r="S98" i="2"/>
  <c r="P98" i="2"/>
  <c r="M98" i="2"/>
  <c r="J98" i="2"/>
  <c r="G98" i="2"/>
  <c r="D96" i="2"/>
  <c r="Y89" i="2"/>
  <c r="V89" i="2"/>
  <c r="S89" i="2"/>
  <c r="P89" i="2"/>
  <c r="M89" i="2"/>
  <c r="J89" i="2"/>
  <c r="G89" i="2"/>
  <c r="Y86" i="2"/>
  <c r="V86" i="2"/>
  <c r="S86" i="2"/>
  <c r="P86" i="2"/>
  <c r="M86" i="2"/>
  <c r="J86" i="2"/>
  <c r="G86" i="2"/>
  <c r="AB83" i="2" s="1"/>
  <c r="D84" i="2"/>
  <c r="Y77" i="2"/>
  <c r="V77" i="2"/>
  <c r="S77" i="2"/>
  <c r="P77" i="2"/>
  <c r="M77" i="2"/>
  <c r="J77" i="2"/>
  <c r="G77" i="2"/>
  <c r="Y74" i="2"/>
  <c r="V74" i="2"/>
  <c r="S74" i="2"/>
  <c r="P74" i="2"/>
  <c r="M74" i="2"/>
  <c r="J74" i="2"/>
  <c r="G74" i="2"/>
  <c r="D72" i="2"/>
  <c r="Y65" i="2"/>
  <c r="V65" i="2"/>
  <c r="S65" i="2"/>
  <c r="P65" i="2"/>
  <c r="M65" i="2"/>
  <c r="J65" i="2"/>
  <c r="G65" i="2"/>
  <c r="Y62" i="2"/>
  <c r="V62" i="2"/>
  <c r="S62" i="2"/>
  <c r="P62" i="2"/>
  <c r="M62" i="2"/>
  <c r="J62" i="2"/>
  <c r="G62" i="2"/>
  <c r="D60" i="2"/>
  <c r="Y53" i="2"/>
  <c r="V53" i="2"/>
  <c r="S53" i="2"/>
  <c r="P53" i="2"/>
  <c r="M53" i="2"/>
  <c r="J53" i="2"/>
  <c r="G53" i="2"/>
  <c r="Y50" i="2"/>
  <c r="V50" i="2"/>
  <c r="S50" i="2"/>
  <c r="P50" i="2"/>
  <c r="M50" i="2"/>
  <c r="J50" i="2"/>
  <c r="G50" i="2"/>
  <c r="D48" i="2"/>
  <c r="D36" i="2"/>
  <c r="D24" i="2"/>
  <c r="Y41" i="2"/>
  <c r="V41" i="2"/>
  <c r="S41" i="2"/>
  <c r="P41" i="2"/>
  <c r="M41" i="2"/>
  <c r="J41" i="2"/>
  <c r="G41" i="2"/>
  <c r="Y38" i="2"/>
  <c r="V38" i="2"/>
  <c r="S38" i="2"/>
  <c r="P38" i="2"/>
  <c r="M38" i="2"/>
  <c r="J38" i="2"/>
  <c r="G38" i="2"/>
  <c r="Y29" i="2"/>
  <c r="V29" i="2"/>
  <c r="S29" i="2"/>
  <c r="P29" i="2"/>
  <c r="M29" i="2"/>
  <c r="J29" i="2"/>
  <c r="G29" i="2"/>
  <c r="Y26" i="2"/>
  <c r="V26" i="2"/>
  <c r="V131" i="2" s="1"/>
  <c r="S26" i="2"/>
  <c r="P26" i="2"/>
  <c r="M26" i="2"/>
  <c r="J26" i="2"/>
  <c r="G26" i="2"/>
  <c r="Y13" i="2"/>
  <c r="Y10" i="2"/>
  <c r="V13" i="2"/>
  <c r="V10" i="2"/>
  <c r="S13" i="2"/>
  <c r="S10" i="2"/>
  <c r="P13" i="2"/>
  <c r="P10" i="2"/>
  <c r="M13" i="2"/>
  <c r="M10" i="2"/>
  <c r="J13" i="2"/>
  <c r="J10" i="2"/>
  <c r="G13" i="2"/>
  <c r="G10" i="2"/>
  <c r="J9" i="1"/>
  <c r="AN24" i="2" s="1"/>
  <c r="J10" i="1"/>
  <c r="AN36" i="2" s="1"/>
  <c r="J11" i="1"/>
  <c r="AN48" i="2" s="1"/>
  <c r="J12" i="1"/>
  <c r="J13" i="1"/>
  <c r="J14" i="1"/>
  <c r="AN84" i="2" s="1"/>
  <c r="J15" i="1"/>
  <c r="AN96" i="2" s="1"/>
  <c r="J16" i="1"/>
  <c r="E108" i="2" s="1"/>
  <c r="J17" i="1"/>
  <c r="AN120" i="2" s="1"/>
  <c r="K9" i="1"/>
  <c r="F23" i="2" s="1"/>
  <c r="K10" i="1"/>
  <c r="F35" i="2" s="1"/>
  <c r="K11" i="1"/>
  <c r="F47" i="2" s="1"/>
  <c r="K12" i="1"/>
  <c r="F59" i="2" s="1"/>
  <c r="K13" i="1"/>
  <c r="F71" i="2" s="1"/>
  <c r="K14" i="1"/>
  <c r="F83" i="2" s="1"/>
  <c r="K15" i="1"/>
  <c r="F95" i="2" s="1"/>
  <c r="K16" i="1"/>
  <c r="F107" i="2" s="1"/>
  <c r="K17" i="1"/>
  <c r="F119" i="2" s="1"/>
  <c r="K8" i="1"/>
  <c r="F8" i="2" s="1"/>
  <c r="J8" i="1"/>
  <c r="E8" i="2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8" i="1"/>
  <c r="I8" i="1" s="1"/>
  <c r="V19" i="2" l="1"/>
  <c r="Y19" i="2"/>
  <c r="S19" i="2"/>
  <c r="P19" i="2"/>
  <c r="M19" i="2"/>
  <c r="J19" i="2"/>
  <c r="G19" i="2"/>
  <c r="AU131" i="2"/>
  <c r="AN60" i="2"/>
  <c r="AB35" i="2"/>
  <c r="BJ95" i="2"/>
  <c r="BL95" i="2" s="1"/>
  <c r="BA131" i="2"/>
  <c r="AB47" i="2"/>
  <c r="AB59" i="2"/>
  <c r="BJ7" i="2"/>
  <c r="BJ35" i="2"/>
  <c r="AB23" i="2"/>
  <c r="AB119" i="2"/>
  <c r="BG131" i="2"/>
  <c r="BJ59" i="2"/>
  <c r="BJ83" i="2"/>
  <c r="BL83" i="2" s="1"/>
  <c r="AB71" i="2"/>
  <c r="AB107" i="2"/>
  <c r="AD107" i="2" s="1"/>
  <c r="BJ47" i="2"/>
  <c r="AO131" i="2"/>
  <c r="AB95" i="2"/>
  <c r="BJ107" i="2"/>
  <c r="AR131" i="2"/>
  <c r="AN8" i="2"/>
  <c r="AN72" i="2"/>
  <c r="BL71" i="2" s="1"/>
  <c r="BL35" i="2"/>
  <c r="BL23" i="2"/>
  <c r="BL47" i="2"/>
  <c r="AX131" i="2"/>
  <c r="AN108" i="2"/>
  <c r="BL107" i="2" s="1"/>
  <c r="BD131" i="2"/>
  <c r="BJ119" i="2"/>
  <c r="BL119" i="2" s="1"/>
  <c r="E48" i="2"/>
  <c r="E120" i="2"/>
  <c r="E96" i="2"/>
  <c r="AD95" i="2" s="1"/>
  <c r="E72" i="2"/>
  <c r="AD71" i="2" s="1"/>
  <c r="E84" i="2"/>
  <c r="AD83" i="2" s="1"/>
  <c r="E60" i="2"/>
  <c r="E24" i="2"/>
  <c r="AD23" i="2" s="1"/>
  <c r="E36" i="2"/>
  <c r="AD35" i="2" s="1"/>
  <c r="AB7" i="2"/>
  <c r="AD7" i="2" s="1"/>
  <c r="AF7" i="2" l="1"/>
  <c r="AH7" i="2" s="1"/>
  <c r="BL59" i="2"/>
  <c r="BL7" i="2"/>
  <c r="AD47" i="2"/>
  <c r="AD59" i="2"/>
  <c r="BD129" i="2"/>
  <c r="AO129" i="2"/>
  <c r="AR129" i="2"/>
  <c r="BG129" i="2"/>
  <c r="AX129" i="2"/>
  <c r="AU129" i="2"/>
  <c r="BA129" i="2"/>
  <c r="Y129" i="2"/>
  <c r="V129" i="2"/>
  <c r="S129" i="2"/>
  <c r="P129" i="2"/>
  <c r="J129" i="2"/>
  <c r="M129" i="2"/>
  <c r="G129" i="2"/>
  <c r="AD119" i="2"/>
</calcChain>
</file>

<file path=xl/sharedStrings.xml><?xml version="1.0" encoding="utf-8"?>
<sst xmlns="http://schemas.openxmlformats.org/spreadsheetml/2006/main" count="567" uniqueCount="37">
  <si>
    <t>sellers ID</t>
  </si>
  <si>
    <t>name</t>
  </si>
  <si>
    <t>social insurance number</t>
  </si>
  <si>
    <t>part-full time</t>
  </si>
  <si>
    <t>hourly wage</t>
  </si>
  <si>
    <t>commission</t>
  </si>
  <si>
    <t>NUMERO</t>
  </si>
  <si>
    <t>pay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</si>
  <si>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</si>
  <si>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</si>
  <si>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</si>
  <si>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</si>
  <si>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</si>
  <si>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</si>
  <si>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</si>
  <si>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</si>
  <si>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</si>
  <si>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</si>
  <si>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</si>
  <si>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</si>
  <si>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</si>
  <si>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</si>
  <si>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</si>
  <si>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</si>
  <si>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</si>
  <si>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</si>
  <si>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</si>
  <si>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</si>
  <si>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worked</t>
  </si>
  <si>
    <t>Total worked hours</t>
  </si>
  <si>
    <t>Yearly PAY 1</t>
  </si>
  <si>
    <t>Comm</t>
  </si>
  <si>
    <t>comm</t>
  </si>
  <si>
    <t>Total sales</t>
  </si>
  <si>
    <t>Commission</t>
  </si>
  <si>
    <t>Total Commission</t>
  </si>
  <si>
    <t>Weekly income+commission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</si>
</sst>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9" fontId="0" fillId="0" borderId="0" xfId="2" applyFont="1"/>
    <xf numFmtId="0" fontId="0" fillId="0" borderId="3" xfId="0" applyBorder="1" applyAlignment="1"/>
    <xf numFmtId="0" fontId="0" fillId="0" borderId="8" xfId="0" applyBorder="1" applyAlignment="1"/>
    <xf numFmtId="0" fontId="0" fillId="0" borderId="0" xfId="0" applyBorder="1" applyAlignment="1">
      <alignment horizontal="center"/>
    </xf>
    <xf numFmtId="164" fontId="0" fillId="0" borderId="0" xfId="0" applyNumberFormat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20" fontId="0" fillId="2" borderId="3" xfId="0" applyNumberFormat="1" applyFill="1" applyBorder="1"/>
    <xf numFmtId="20" fontId="0" fillId="2" borderId="11" xfId="0" applyNumberFormat="1" applyFill="1" applyBorder="1"/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44" fontId="0" fillId="0" borderId="9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4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6164-F31D-4478-B517-4FA2C20E611F}">
  <dimension ref="E7:K17"/>
  <sheetViews>
    <sheetView topLeftCell="D1" workbookViewId="0">
      <selection activeCell="J21" sqref="J21"/>
    </sheetView>
  </sheetViews>
  <sheetFormatPr defaultRowHeight="14.4" x14ac:dyDescent="0.3"/>
  <cols>
    <col min="7" max="7" width="20.44140625" customWidth="1"/>
    <col min="9" max="9" width="11.5546875" customWidth="1"/>
    <col min="10" max="10" width="10.44140625" customWidth="1"/>
    <col min="11" max="11" width="10.5546875" customWidth="1"/>
  </cols>
  <sheetData>
    <row r="7" spans="5:11" x14ac:dyDescent="0.3">
      <c r="E7" t="s">
        <v>0</v>
      </c>
      <c r="F7" t="s">
        <v>1</v>
      </c>
      <c r="G7" t="s">
        <v>2</v>
      </c>
      <c r="I7" t="s">
        <v>3</v>
      </c>
      <c r="J7" t="s">
        <v>4</v>
      </c>
      <c r="K7" t="s">
        <v>5</v>
      </c>
    </row>
    <row r="8" spans="5:11" x14ac:dyDescent="0.3">
      <c r="E8">
        <v>1</v>
      </c>
      <c r="F8" t="s">
        <v>8</v>
      </c>
      <c r="H8">
        <f ca="1">RANDBETWEEN(1,2)</f>
        <v>1</v>
      </c>
      <c r="I8" t="str">
        <f ca="1">IF(H8=1,"par time","full time")</f>
        <v>par time</v>
      </c>
      <c r="J8" s="5">
        <f ca="1">RANDBETWEEN(15,25)</f>
        <v>24</v>
      </c>
      <c r="K8" s="1">
        <f ca="1">RANDBETWEEN(10,20)*0.01</f>
        <v>0.17</v>
      </c>
    </row>
    <row r="9" spans="5:11" x14ac:dyDescent="0.3">
      <c r="E9">
        <v>2</v>
      </c>
      <c r="F9" t="s">
        <v>9</v>
      </c>
      <c r="H9">
        <f t="shared" ref="H9:H17" ca="1" si="0">RANDBETWEEN(1,2)</f>
        <v>1</v>
      </c>
      <c r="I9" t="str">
        <f t="shared" ref="I9:I17" ca="1" si="1">IF(H9=1,"par time","full time")</f>
        <v>par time</v>
      </c>
      <c r="J9" s="5">
        <f t="shared" ref="J9:J17" ca="1" si="2">RANDBETWEEN(15,25)</f>
        <v>20</v>
      </c>
      <c r="K9" s="1">
        <f t="shared" ref="K9:K17" ca="1" si="3">RANDBETWEEN(10,20)*0.01</f>
        <v>0.18</v>
      </c>
    </row>
    <row r="10" spans="5:11" x14ac:dyDescent="0.3">
      <c r="E10">
        <v>3</v>
      </c>
      <c r="F10" t="s">
        <v>10</v>
      </c>
      <c r="H10">
        <f t="shared" ca="1" si="0"/>
        <v>1</v>
      </c>
      <c r="I10" t="str">
        <f t="shared" ca="1" si="1"/>
        <v>par time</v>
      </c>
      <c r="J10" s="5">
        <f t="shared" ca="1" si="2"/>
        <v>23</v>
      </c>
      <c r="K10" s="1">
        <f t="shared" ca="1" si="3"/>
        <v>0.15</v>
      </c>
    </row>
    <row r="11" spans="5:11" x14ac:dyDescent="0.3">
      <c r="E11">
        <v>4</v>
      </c>
      <c r="F11" t="s">
        <v>11</v>
      </c>
      <c r="H11">
        <f t="shared" ca="1" si="0"/>
        <v>1</v>
      </c>
      <c r="I11" t="str">
        <f t="shared" ca="1" si="1"/>
        <v>par time</v>
      </c>
      <c r="J11" s="5">
        <f t="shared" ca="1" si="2"/>
        <v>22</v>
      </c>
      <c r="K11" s="1">
        <f t="shared" ca="1" si="3"/>
        <v>0.11</v>
      </c>
    </row>
    <row r="12" spans="5:11" x14ac:dyDescent="0.3">
      <c r="E12">
        <v>5</v>
      </c>
      <c r="F12" t="s">
        <v>12</v>
      </c>
      <c r="H12">
        <f t="shared" ca="1" si="0"/>
        <v>2</v>
      </c>
      <c r="I12" t="str">
        <f t="shared" ca="1" si="1"/>
        <v>full time</v>
      </c>
      <c r="J12" s="5">
        <f t="shared" ca="1" si="2"/>
        <v>16</v>
      </c>
      <c r="K12" s="1">
        <f t="shared" ca="1" si="3"/>
        <v>0.17</v>
      </c>
    </row>
    <row r="13" spans="5:11" x14ac:dyDescent="0.3">
      <c r="E13">
        <v>6</v>
      </c>
      <c r="F13" t="s">
        <v>13</v>
      </c>
      <c r="H13">
        <f t="shared" ca="1" si="0"/>
        <v>1</v>
      </c>
      <c r="I13" t="str">
        <f t="shared" ca="1" si="1"/>
        <v>par time</v>
      </c>
      <c r="J13" s="5">
        <f t="shared" ca="1" si="2"/>
        <v>16</v>
      </c>
      <c r="K13" s="1">
        <f t="shared" ca="1" si="3"/>
        <v>0.15</v>
      </c>
    </row>
    <row r="14" spans="5:11" x14ac:dyDescent="0.3">
      <c r="E14">
        <v>7</v>
      </c>
      <c r="F14" t="s">
        <v>14</v>
      </c>
      <c r="H14">
        <f t="shared" ca="1" si="0"/>
        <v>2</v>
      </c>
      <c r="I14" t="str">
        <f t="shared" ca="1" si="1"/>
        <v>full time</v>
      </c>
      <c r="J14" s="5">
        <f t="shared" ca="1" si="2"/>
        <v>16</v>
      </c>
      <c r="K14" s="1">
        <f t="shared" ca="1" si="3"/>
        <v>0.14000000000000001</v>
      </c>
    </row>
    <row r="15" spans="5:11" x14ac:dyDescent="0.3">
      <c r="E15">
        <v>8</v>
      </c>
      <c r="F15" t="s">
        <v>15</v>
      </c>
      <c r="H15">
        <f t="shared" ca="1" si="0"/>
        <v>1</v>
      </c>
      <c r="I15" t="str">
        <f t="shared" ca="1" si="1"/>
        <v>par time</v>
      </c>
      <c r="J15" s="5">
        <f t="shared" ca="1" si="2"/>
        <v>20</v>
      </c>
      <c r="K15" s="1">
        <f t="shared" ca="1" si="3"/>
        <v>0.17</v>
      </c>
    </row>
    <row r="16" spans="5:11" x14ac:dyDescent="0.3">
      <c r="E16">
        <v>9</v>
      </c>
      <c r="F16" t="s">
        <v>16</v>
      </c>
      <c r="H16">
        <f t="shared" ca="1" si="0"/>
        <v>2</v>
      </c>
      <c r="I16" t="str">
        <f t="shared" ca="1" si="1"/>
        <v>full time</v>
      </c>
      <c r="J16" s="5">
        <f t="shared" ca="1" si="2"/>
        <v>24</v>
      </c>
      <c r="K16" s="1">
        <f t="shared" ca="1" si="3"/>
        <v>0.14000000000000001</v>
      </c>
    </row>
    <row r="17" spans="5:11" x14ac:dyDescent="0.3">
      <c r="E17">
        <v>10</v>
      </c>
      <c r="F17" t="s">
        <v>17</v>
      </c>
      <c r="H17">
        <f t="shared" ca="1" si="0"/>
        <v>1</v>
      </c>
      <c r="I17" t="str">
        <f t="shared" ca="1" si="1"/>
        <v>par time</v>
      </c>
      <c r="J17" s="5">
        <f t="shared" ca="1" si="2"/>
        <v>18</v>
      </c>
      <c r="K17" s="1">
        <f t="shared" ca="1" si="3"/>
        <v>0.19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7CAB-6198-42EC-AE48-6B001F0C0F42}">
  <dimension ref="B2:BM132"/>
  <sheetViews>
    <sheetView tabSelected="1" topLeftCell="F7" zoomScale="72" zoomScaleNormal="40" workbookViewId="0">
      <selection activeCell="AG24" sqref="AG24"/>
    </sheetView>
  </sheetViews>
  <sheetFormatPr defaultRowHeight="14.4" x14ac:dyDescent="0.3"/>
  <cols>
    <col min="3" max="3" width="5" customWidth="1"/>
    <col min="5" max="6" width="8.88671875" customWidth="1"/>
    <col min="35" max="35" width="11.77734375" customWidth="1"/>
    <col min="37" max="37" width="0" hidden="1" customWidth="1"/>
  </cols>
  <sheetData>
    <row r="2" spans="2:65" ht="15" thickBot="1" x14ac:dyDescent="0.35"/>
    <row r="3" spans="2:65" x14ac:dyDescent="0.3">
      <c r="B3" s="44" t="s">
        <v>30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21"/>
    </row>
    <row r="4" spans="2:65" ht="15" thickBot="1" x14ac:dyDescent="0.35">
      <c r="B4" s="22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23"/>
    </row>
    <row r="5" spans="2:65" x14ac:dyDescent="0.3">
      <c r="B5" s="42" t="s">
        <v>6</v>
      </c>
      <c r="C5" s="54"/>
      <c r="D5" s="54" t="s">
        <v>1</v>
      </c>
      <c r="E5" s="54" t="s">
        <v>7</v>
      </c>
      <c r="F5" s="47" t="s">
        <v>31</v>
      </c>
      <c r="G5" s="42" t="s">
        <v>18</v>
      </c>
      <c r="H5" s="73"/>
      <c r="I5" s="43"/>
      <c r="J5" s="42" t="s">
        <v>20</v>
      </c>
      <c r="K5" s="73"/>
      <c r="L5" s="43"/>
      <c r="M5" s="42" t="s">
        <v>21</v>
      </c>
      <c r="N5" s="73"/>
      <c r="O5" s="43"/>
      <c r="P5" s="42" t="s">
        <v>22</v>
      </c>
      <c r="Q5" s="73"/>
      <c r="R5" s="43"/>
      <c r="S5" s="42" t="s">
        <v>23</v>
      </c>
      <c r="T5" s="73"/>
      <c r="U5" s="43"/>
      <c r="V5" s="42" t="s">
        <v>24</v>
      </c>
      <c r="W5" s="73"/>
      <c r="X5" s="43"/>
      <c r="Y5" s="42" t="s">
        <v>25</v>
      </c>
      <c r="Z5" s="73"/>
      <c r="AA5" s="43"/>
      <c r="AB5" s="42" t="s">
        <v>26</v>
      </c>
      <c r="AC5" s="43"/>
      <c r="AD5" s="42" t="s">
        <v>27</v>
      </c>
      <c r="AE5" s="43"/>
      <c r="AF5" s="20" t="s">
        <v>35</v>
      </c>
      <c r="AG5" s="21"/>
      <c r="AH5" s="30" t="s">
        <v>36</v>
      </c>
      <c r="AI5" s="31"/>
      <c r="AK5" s="42" t="s">
        <v>6</v>
      </c>
      <c r="AL5" s="54"/>
      <c r="AM5" s="54" t="s">
        <v>1</v>
      </c>
      <c r="AN5" s="54" t="s">
        <v>7</v>
      </c>
      <c r="AO5" s="42" t="s">
        <v>18</v>
      </c>
      <c r="AP5" s="73"/>
      <c r="AQ5" s="43"/>
      <c r="AR5" s="42" t="s">
        <v>20</v>
      </c>
      <c r="AS5" s="73"/>
      <c r="AT5" s="43"/>
      <c r="AU5" s="42" t="s">
        <v>21</v>
      </c>
      <c r="AV5" s="73"/>
      <c r="AW5" s="43"/>
      <c r="AX5" s="42" t="s">
        <v>22</v>
      </c>
      <c r="AY5" s="73"/>
      <c r="AZ5" s="43"/>
      <c r="BA5" s="42" t="s">
        <v>23</v>
      </c>
      <c r="BB5" s="73"/>
      <c r="BC5" s="43"/>
      <c r="BD5" s="42" t="s">
        <v>24</v>
      </c>
      <c r="BE5" s="73"/>
      <c r="BF5" s="43"/>
      <c r="BG5" s="42" t="s">
        <v>25</v>
      </c>
      <c r="BH5" s="73"/>
      <c r="BI5" s="43"/>
      <c r="BJ5" s="42" t="s">
        <v>26</v>
      </c>
      <c r="BK5" s="43"/>
      <c r="BL5" s="42" t="s">
        <v>27</v>
      </c>
      <c r="BM5" s="43"/>
    </row>
    <row r="6" spans="2:65" ht="15" thickBot="1" x14ac:dyDescent="0.35">
      <c r="B6" s="22"/>
      <c r="C6" s="54"/>
      <c r="D6" s="48"/>
      <c r="E6" s="48"/>
      <c r="F6" s="48"/>
      <c r="G6" s="22"/>
      <c r="H6" s="46"/>
      <c r="I6" s="23"/>
      <c r="J6" s="22"/>
      <c r="K6" s="46"/>
      <c r="L6" s="23"/>
      <c r="M6" s="22"/>
      <c r="N6" s="46"/>
      <c r="O6" s="23"/>
      <c r="P6" s="22"/>
      <c r="Q6" s="46"/>
      <c r="R6" s="23"/>
      <c r="S6" s="22"/>
      <c r="T6" s="46"/>
      <c r="U6" s="23"/>
      <c r="V6" s="22"/>
      <c r="W6" s="46"/>
      <c r="X6" s="23"/>
      <c r="Y6" s="22"/>
      <c r="Z6" s="46"/>
      <c r="AA6" s="23"/>
      <c r="AB6" s="22"/>
      <c r="AC6" s="23"/>
      <c r="AD6" s="22"/>
      <c r="AE6" s="23"/>
      <c r="AF6" s="22"/>
      <c r="AG6" s="23"/>
      <c r="AH6" s="32"/>
      <c r="AI6" s="33"/>
      <c r="AK6" s="22"/>
      <c r="AL6" s="54"/>
      <c r="AM6" s="48"/>
      <c r="AN6" s="48"/>
      <c r="AO6" s="22"/>
      <c r="AP6" s="46"/>
      <c r="AQ6" s="23"/>
      <c r="AR6" s="22"/>
      <c r="AS6" s="46"/>
      <c r="AT6" s="23"/>
      <c r="AU6" s="22"/>
      <c r="AV6" s="46"/>
      <c r="AW6" s="23"/>
      <c r="AX6" s="22"/>
      <c r="AY6" s="46"/>
      <c r="AZ6" s="23"/>
      <c r="BA6" s="22"/>
      <c r="BB6" s="46"/>
      <c r="BC6" s="23"/>
      <c r="BD6" s="22"/>
      <c r="BE6" s="46"/>
      <c r="BF6" s="23"/>
      <c r="BG6" s="22"/>
      <c r="BH6" s="46"/>
      <c r="BI6" s="23"/>
      <c r="BJ6" s="22"/>
      <c r="BK6" s="23"/>
      <c r="BL6" s="22"/>
      <c r="BM6" s="23"/>
    </row>
    <row r="7" spans="2:65" ht="15" thickBot="1" x14ac:dyDescent="0.35">
      <c r="B7" s="3"/>
      <c r="C7" s="54"/>
      <c r="D7" s="2"/>
      <c r="E7" s="6"/>
      <c r="F7" s="12"/>
      <c r="G7" s="20"/>
      <c r="H7" s="45"/>
      <c r="I7" s="21"/>
      <c r="J7" s="20"/>
      <c r="K7" s="45"/>
      <c r="L7" s="21"/>
      <c r="M7" s="20"/>
      <c r="N7" s="45"/>
      <c r="O7" s="21"/>
      <c r="P7" s="20"/>
      <c r="Q7" s="45"/>
      <c r="R7" s="21"/>
      <c r="S7" s="20"/>
      <c r="T7" s="45"/>
      <c r="U7" s="21"/>
      <c r="V7" s="20"/>
      <c r="W7" s="45"/>
      <c r="X7" s="21"/>
      <c r="Y7" s="20"/>
      <c r="Z7" s="45"/>
      <c r="AA7" s="21"/>
      <c r="AB7" s="24">
        <f>G10+J10+M10+P10+S10+V10+Y10+G13+J13+M13+P13+S13+V13+Y13</f>
        <v>40</v>
      </c>
      <c r="AC7" s="25"/>
      <c r="AD7" s="34">
        <f ca="1">AB7*E8</f>
        <v>960</v>
      </c>
      <c r="AE7" s="25"/>
      <c r="AF7" s="24">
        <f ca="1">G19+J19+M19+P19+S19+V19+Y19</f>
        <v>608.08999999999992</v>
      </c>
      <c r="AG7" s="25"/>
      <c r="AH7" s="34">
        <f ca="1">AF7+AD7</f>
        <v>1568.09</v>
      </c>
      <c r="AI7" s="25"/>
      <c r="AK7" s="3"/>
      <c r="AL7" s="54"/>
      <c r="AM7" s="2"/>
      <c r="AN7" s="6"/>
      <c r="AO7" s="20"/>
      <c r="AP7" s="45"/>
      <c r="AQ7" s="21"/>
      <c r="AR7" s="20"/>
      <c r="AS7" s="45"/>
      <c r="AT7" s="21"/>
      <c r="AU7" s="20"/>
      <c r="AV7" s="45"/>
      <c r="AW7" s="21"/>
      <c r="AX7" s="20"/>
      <c r="AY7" s="45"/>
      <c r="AZ7" s="21"/>
      <c r="BA7" s="20"/>
      <c r="BB7" s="45"/>
      <c r="BC7" s="21"/>
      <c r="BD7" s="20"/>
      <c r="BE7" s="45"/>
      <c r="BF7" s="21"/>
      <c r="BG7" s="20"/>
      <c r="BH7" s="45"/>
      <c r="BI7" s="21"/>
      <c r="BJ7" s="24">
        <f>AO10+AR10+AU10+AX10+BA10+BD10+BG10+AO13+AR13+AU13+AX13+BA13+BD13+BG13</f>
        <v>40</v>
      </c>
      <c r="BK7" s="25"/>
      <c r="BL7" s="34">
        <f ca="1">BJ7*AN8</f>
        <v>960</v>
      </c>
      <c r="BM7" s="25"/>
    </row>
    <row r="8" spans="2:65" ht="15" thickBot="1" x14ac:dyDescent="0.35">
      <c r="B8" s="55">
        <v>1</v>
      </c>
      <c r="C8" s="54"/>
      <c r="D8" s="58" t="str">
        <f>VLOOKUP(B8,Sheet1!$E$8:$F$17,2)</f>
        <v>n1</v>
      </c>
      <c r="E8" s="61">
        <f ca="1">VLOOKUP(B8,Sheet1!$E$8:$K$17,6)</f>
        <v>24</v>
      </c>
      <c r="F8" s="49">
        <f ca="1">VLOOKUP(B8,Sheet1!$E$8:$K$17,7)</f>
        <v>0.17</v>
      </c>
      <c r="G8" s="22"/>
      <c r="H8" s="46"/>
      <c r="I8" s="23"/>
      <c r="J8" s="22"/>
      <c r="K8" s="46"/>
      <c r="L8" s="23"/>
      <c r="M8" s="22"/>
      <c r="N8" s="46"/>
      <c r="O8" s="23"/>
      <c r="P8" s="22"/>
      <c r="Q8" s="46"/>
      <c r="R8" s="23"/>
      <c r="S8" s="22"/>
      <c r="T8" s="46"/>
      <c r="U8" s="23"/>
      <c r="V8" s="22"/>
      <c r="W8" s="46"/>
      <c r="X8" s="23"/>
      <c r="Y8" s="22"/>
      <c r="Z8" s="46"/>
      <c r="AA8" s="23"/>
      <c r="AB8" s="26"/>
      <c r="AC8" s="27"/>
      <c r="AD8" s="26"/>
      <c r="AE8" s="27"/>
      <c r="AF8" s="26"/>
      <c r="AG8" s="27"/>
      <c r="AH8" s="26"/>
      <c r="AI8" s="27"/>
      <c r="AK8" s="55">
        <f>B8</f>
        <v>1</v>
      </c>
      <c r="AL8" s="54"/>
      <c r="AM8" s="58" t="str">
        <f>VLOOKUP(AK8,Sheet1!$E$8:$F$17,2)</f>
        <v>n1</v>
      </c>
      <c r="AN8" s="61">
        <f ca="1">VLOOKUP(AK8,Sheet1!$E$8:$K$17,6)</f>
        <v>24</v>
      </c>
      <c r="AO8" s="22"/>
      <c r="AP8" s="46"/>
      <c r="AQ8" s="23"/>
      <c r="AR8" s="22"/>
      <c r="AS8" s="46"/>
      <c r="AT8" s="23"/>
      <c r="AU8" s="22"/>
      <c r="AV8" s="46"/>
      <c r="AW8" s="23"/>
      <c r="AX8" s="22"/>
      <c r="AY8" s="46"/>
      <c r="AZ8" s="23"/>
      <c r="BA8" s="22"/>
      <c r="BB8" s="46"/>
      <c r="BC8" s="23"/>
      <c r="BD8" s="22"/>
      <c r="BE8" s="46"/>
      <c r="BF8" s="23"/>
      <c r="BG8" s="22"/>
      <c r="BH8" s="46"/>
      <c r="BI8" s="23"/>
      <c r="BJ8" s="26"/>
      <c r="BK8" s="27"/>
      <c r="BL8" s="26"/>
      <c r="BM8" s="27"/>
    </row>
    <row r="9" spans="2:65" ht="15" thickBot="1" x14ac:dyDescent="0.35">
      <c r="B9" s="56"/>
      <c r="C9" s="54"/>
      <c r="D9" s="59"/>
      <c r="E9" s="62"/>
      <c r="F9" s="50"/>
      <c r="G9" s="9">
        <v>0.33333333333333331</v>
      </c>
      <c r="H9" s="11" t="s">
        <v>19</v>
      </c>
      <c r="I9" s="10">
        <v>0.5</v>
      </c>
      <c r="J9" s="9">
        <v>0.33333333333333331</v>
      </c>
      <c r="K9" s="11" t="s">
        <v>19</v>
      </c>
      <c r="L9" s="10">
        <v>0.5</v>
      </c>
      <c r="M9" s="9">
        <v>0.33333333333333331</v>
      </c>
      <c r="N9" s="11" t="s">
        <v>19</v>
      </c>
      <c r="O9" s="10">
        <v>0.5</v>
      </c>
      <c r="P9" s="9">
        <v>0.33333333333333331</v>
      </c>
      <c r="Q9" s="11" t="s">
        <v>19</v>
      </c>
      <c r="R9" s="10">
        <v>0.5</v>
      </c>
      <c r="S9" s="9">
        <v>0.33333333333333331</v>
      </c>
      <c r="T9" s="11" t="s">
        <v>19</v>
      </c>
      <c r="U9" s="10">
        <v>0.5</v>
      </c>
      <c r="V9" s="9">
        <v>0.33333333333333331</v>
      </c>
      <c r="W9" s="11" t="s">
        <v>19</v>
      </c>
      <c r="X9" s="10">
        <v>0.5</v>
      </c>
      <c r="Y9" s="9">
        <v>0.33333333333333331</v>
      </c>
      <c r="Z9" s="11" t="s">
        <v>19</v>
      </c>
      <c r="AA9" s="10">
        <v>0.5</v>
      </c>
      <c r="AB9" s="26"/>
      <c r="AC9" s="27"/>
      <c r="AD9" s="26"/>
      <c r="AE9" s="27"/>
      <c r="AF9" s="26"/>
      <c r="AG9" s="27"/>
      <c r="AH9" s="26"/>
      <c r="AI9" s="27"/>
      <c r="AK9" s="56"/>
      <c r="AL9" s="54"/>
      <c r="AM9" s="59"/>
      <c r="AN9" s="62"/>
      <c r="AO9" s="9">
        <v>0.33333333333333331</v>
      </c>
      <c r="AP9" s="11" t="s">
        <v>19</v>
      </c>
      <c r="AQ9" s="10">
        <v>0.5</v>
      </c>
      <c r="AR9" s="9">
        <v>0.33333333333333331</v>
      </c>
      <c r="AS9" s="11" t="s">
        <v>19</v>
      </c>
      <c r="AT9" s="10">
        <v>0.5</v>
      </c>
      <c r="AU9" s="9">
        <v>0.33333333333333331</v>
      </c>
      <c r="AV9" s="11" t="s">
        <v>19</v>
      </c>
      <c r="AW9" s="10">
        <v>0.5</v>
      </c>
      <c r="AX9" s="9">
        <v>0.33333333333333331</v>
      </c>
      <c r="AY9" s="11" t="s">
        <v>19</v>
      </c>
      <c r="AZ9" s="10">
        <v>0.5</v>
      </c>
      <c r="BA9" s="9">
        <v>0.33333333333333331</v>
      </c>
      <c r="BB9" s="11" t="s">
        <v>19</v>
      </c>
      <c r="BC9" s="10">
        <v>0.5</v>
      </c>
      <c r="BD9" s="9">
        <v>0.33333333333333331</v>
      </c>
      <c r="BE9" s="11" t="s">
        <v>19</v>
      </c>
      <c r="BF9" s="10">
        <v>0.5</v>
      </c>
      <c r="BG9" s="9">
        <v>0.33333333333333331</v>
      </c>
      <c r="BH9" s="11" t="s">
        <v>19</v>
      </c>
      <c r="BI9" s="10">
        <v>0.5</v>
      </c>
      <c r="BJ9" s="26"/>
      <c r="BK9" s="27"/>
      <c r="BL9" s="26"/>
      <c r="BM9" s="27"/>
    </row>
    <row r="10" spans="2:65" x14ac:dyDescent="0.3">
      <c r="B10" s="56"/>
      <c r="C10" s="54"/>
      <c r="D10" s="59"/>
      <c r="E10" s="62"/>
      <c r="F10" s="50"/>
      <c r="G10" s="38">
        <f>(I9-G9)*24</f>
        <v>4</v>
      </c>
      <c r="H10" s="39"/>
      <c r="I10" s="64"/>
      <c r="J10" s="38">
        <f>(L9-J9)*24</f>
        <v>4</v>
      </c>
      <c r="K10" s="39"/>
      <c r="L10" s="64"/>
      <c r="M10" s="38">
        <f>(O9-M9)*24</f>
        <v>4</v>
      </c>
      <c r="N10" s="39"/>
      <c r="O10" s="64"/>
      <c r="P10" s="38">
        <f>(R9-P9)*24</f>
        <v>4</v>
      </c>
      <c r="Q10" s="39"/>
      <c r="R10" s="64"/>
      <c r="S10" s="38">
        <f>(U9-S9)*24</f>
        <v>4</v>
      </c>
      <c r="T10" s="39"/>
      <c r="U10" s="64"/>
      <c r="V10" s="38">
        <f>(X9-V9)*24</f>
        <v>4</v>
      </c>
      <c r="W10" s="39"/>
      <c r="X10" s="64"/>
      <c r="Y10" s="38">
        <f>(AA9-Y9)*24</f>
        <v>4</v>
      </c>
      <c r="Z10" s="39"/>
      <c r="AA10" s="64"/>
      <c r="AB10" s="26"/>
      <c r="AC10" s="27"/>
      <c r="AD10" s="26"/>
      <c r="AE10" s="27"/>
      <c r="AF10" s="26"/>
      <c r="AG10" s="27"/>
      <c r="AH10" s="26"/>
      <c r="AI10" s="27"/>
      <c r="AK10" s="56"/>
      <c r="AL10" s="54"/>
      <c r="AM10" s="59"/>
      <c r="AN10" s="62"/>
      <c r="AO10" s="38">
        <f>(AQ9-AO9)*24</f>
        <v>4</v>
      </c>
      <c r="AP10" s="39"/>
      <c r="AQ10" s="64"/>
      <c r="AR10" s="38">
        <f>(AT9-AR9)*24</f>
        <v>4</v>
      </c>
      <c r="AS10" s="39"/>
      <c r="AT10" s="64"/>
      <c r="AU10" s="38">
        <f>(AW9-AU9)*24</f>
        <v>4</v>
      </c>
      <c r="AV10" s="39"/>
      <c r="AW10" s="64"/>
      <c r="AX10" s="38">
        <f>(AZ9-AX9)*24</f>
        <v>4</v>
      </c>
      <c r="AY10" s="39"/>
      <c r="AZ10" s="64"/>
      <c r="BA10" s="38">
        <f>(BC9-BA9)*24</f>
        <v>4</v>
      </c>
      <c r="BB10" s="39"/>
      <c r="BC10" s="64"/>
      <c r="BD10" s="38">
        <f>(BF9-BD9)*24</f>
        <v>4</v>
      </c>
      <c r="BE10" s="39"/>
      <c r="BF10" s="64"/>
      <c r="BG10" s="38">
        <f>(BI9-BG9)*24</f>
        <v>4</v>
      </c>
      <c r="BH10" s="39"/>
      <c r="BI10" s="64"/>
      <c r="BJ10" s="26"/>
      <c r="BK10" s="27"/>
      <c r="BL10" s="26"/>
      <c r="BM10" s="27"/>
    </row>
    <row r="11" spans="2:65" ht="15" thickBot="1" x14ac:dyDescent="0.35">
      <c r="B11" s="56"/>
      <c r="C11" s="54"/>
      <c r="D11" s="59"/>
      <c r="E11" s="62"/>
      <c r="F11" s="50"/>
      <c r="G11" s="40"/>
      <c r="H11" s="41"/>
      <c r="I11" s="65"/>
      <c r="J11" s="40"/>
      <c r="K11" s="41"/>
      <c r="L11" s="65"/>
      <c r="M11" s="40"/>
      <c r="N11" s="41"/>
      <c r="O11" s="65"/>
      <c r="P11" s="40"/>
      <c r="Q11" s="41"/>
      <c r="R11" s="65"/>
      <c r="S11" s="40"/>
      <c r="T11" s="41"/>
      <c r="U11" s="65"/>
      <c r="V11" s="40"/>
      <c r="W11" s="41"/>
      <c r="X11" s="65"/>
      <c r="Y11" s="40"/>
      <c r="Z11" s="41"/>
      <c r="AA11" s="65"/>
      <c r="AB11" s="26"/>
      <c r="AC11" s="27"/>
      <c r="AD11" s="26"/>
      <c r="AE11" s="27"/>
      <c r="AF11" s="26"/>
      <c r="AG11" s="27"/>
      <c r="AH11" s="26"/>
      <c r="AI11" s="27"/>
      <c r="AK11" s="56"/>
      <c r="AL11" s="54"/>
      <c r="AM11" s="59"/>
      <c r="AN11" s="62"/>
      <c r="AO11" s="40"/>
      <c r="AP11" s="41"/>
      <c r="AQ11" s="65"/>
      <c r="AR11" s="40"/>
      <c r="AS11" s="41"/>
      <c r="AT11" s="65"/>
      <c r="AU11" s="40"/>
      <c r="AV11" s="41"/>
      <c r="AW11" s="65"/>
      <c r="AX11" s="40"/>
      <c r="AY11" s="41"/>
      <c r="AZ11" s="65"/>
      <c r="BA11" s="40"/>
      <c r="BB11" s="41"/>
      <c r="BC11" s="65"/>
      <c r="BD11" s="40"/>
      <c r="BE11" s="41"/>
      <c r="BF11" s="65"/>
      <c r="BG11" s="40"/>
      <c r="BH11" s="41"/>
      <c r="BI11" s="65"/>
      <c r="BJ11" s="26"/>
      <c r="BK11" s="27"/>
      <c r="BL11" s="26"/>
      <c r="BM11" s="27"/>
    </row>
    <row r="12" spans="2:65" ht="15" thickBot="1" x14ac:dyDescent="0.35">
      <c r="B12" s="56"/>
      <c r="C12" s="54"/>
      <c r="D12" s="59"/>
      <c r="E12" s="62"/>
      <c r="F12" s="50"/>
      <c r="G12" s="9">
        <v>0.54166666666666663</v>
      </c>
      <c r="H12" s="11" t="s">
        <v>19</v>
      </c>
      <c r="I12" s="10">
        <v>0.66666666666666663</v>
      </c>
      <c r="J12" s="9">
        <v>0.54166666666666663</v>
      </c>
      <c r="K12" s="11" t="s">
        <v>19</v>
      </c>
      <c r="L12" s="10">
        <v>0.66666666666666663</v>
      </c>
      <c r="M12" s="9"/>
      <c r="N12" s="11" t="s">
        <v>19</v>
      </c>
      <c r="O12" s="10"/>
      <c r="P12" s="9"/>
      <c r="Q12" s="11" t="s">
        <v>19</v>
      </c>
      <c r="R12" s="10"/>
      <c r="S12" s="9"/>
      <c r="T12" s="11" t="s">
        <v>19</v>
      </c>
      <c r="U12" s="10"/>
      <c r="V12" s="9">
        <v>0.54166666666666663</v>
      </c>
      <c r="W12" s="11" t="s">
        <v>19</v>
      </c>
      <c r="X12" s="10">
        <v>0.66666666666666663</v>
      </c>
      <c r="Y12" s="9">
        <v>0.54166666666666663</v>
      </c>
      <c r="Z12" s="11" t="s">
        <v>19</v>
      </c>
      <c r="AA12" s="10">
        <v>0.66666666666666663</v>
      </c>
      <c r="AB12" s="26"/>
      <c r="AC12" s="27"/>
      <c r="AD12" s="26"/>
      <c r="AE12" s="27"/>
      <c r="AF12" s="26"/>
      <c r="AG12" s="27"/>
      <c r="AH12" s="26"/>
      <c r="AI12" s="27"/>
      <c r="AK12" s="56"/>
      <c r="AL12" s="54"/>
      <c r="AM12" s="59"/>
      <c r="AN12" s="62"/>
      <c r="AO12" s="9">
        <v>0.54166666666666663</v>
      </c>
      <c r="AP12" s="11" t="s">
        <v>19</v>
      </c>
      <c r="AQ12" s="10">
        <v>0.66666666666666663</v>
      </c>
      <c r="AR12" s="9">
        <v>0.54166666666666663</v>
      </c>
      <c r="AS12" s="11" t="s">
        <v>19</v>
      </c>
      <c r="AT12" s="10">
        <v>0.66666666666666663</v>
      </c>
      <c r="AU12" s="9"/>
      <c r="AV12" s="11" t="s">
        <v>19</v>
      </c>
      <c r="AW12" s="10"/>
      <c r="AX12" s="9"/>
      <c r="AY12" s="11" t="s">
        <v>19</v>
      </c>
      <c r="AZ12" s="10"/>
      <c r="BA12" s="9"/>
      <c r="BB12" s="11" t="s">
        <v>19</v>
      </c>
      <c r="BC12" s="10"/>
      <c r="BD12" s="9">
        <v>0.54166666666666663</v>
      </c>
      <c r="BE12" s="11" t="s">
        <v>19</v>
      </c>
      <c r="BF12" s="10">
        <v>0.66666666666666663</v>
      </c>
      <c r="BG12" s="9">
        <v>0.54166666666666663</v>
      </c>
      <c r="BH12" s="11" t="s">
        <v>19</v>
      </c>
      <c r="BI12" s="10">
        <v>0.66666666666666663</v>
      </c>
      <c r="BJ12" s="26"/>
      <c r="BK12" s="27"/>
      <c r="BL12" s="26"/>
      <c r="BM12" s="27"/>
    </row>
    <row r="13" spans="2:65" x14ac:dyDescent="0.3">
      <c r="B13" s="56"/>
      <c r="C13" s="54"/>
      <c r="D13" s="59"/>
      <c r="E13" s="62"/>
      <c r="F13" s="50"/>
      <c r="G13" s="38">
        <f>(I12-G12)*24</f>
        <v>3</v>
      </c>
      <c r="H13" s="39"/>
      <c r="I13" s="64"/>
      <c r="J13" s="38">
        <f>(L12-J12)*24</f>
        <v>3</v>
      </c>
      <c r="K13" s="39"/>
      <c r="L13" s="64"/>
      <c r="M13" s="67">
        <f>(O12-M12)*24</f>
        <v>0</v>
      </c>
      <c r="N13" s="68"/>
      <c r="O13" s="69"/>
      <c r="P13" s="38">
        <f>(R12-P12)*24</f>
        <v>0</v>
      </c>
      <c r="Q13" s="39"/>
      <c r="R13" s="64"/>
      <c r="S13" s="38">
        <f>(U12-S12)*24</f>
        <v>0</v>
      </c>
      <c r="T13" s="39"/>
      <c r="U13" s="64"/>
      <c r="V13" s="38">
        <f>(X12-V12)*24</f>
        <v>3</v>
      </c>
      <c r="W13" s="39"/>
      <c r="X13" s="64"/>
      <c r="Y13" s="38">
        <f>(AA12-Y12)*24</f>
        <v>3</v>
      </c>
      <c r="Z13" s="39"/>
      <c r="AA13" s="64"/>
      <c r="AB13" s="26"/>
      <c r="AC13" s="27"/>
      <c r="AD13" s="26"/>
      <c r="AE13" s="27"/>
      <c r="AF13" s="26"/>
      <c r="AG13" s="27"/>
      <c r="AH13" s="26"/>
      <c r="AI13" s="27"/>
      <c r="AK13" s="56"/>
      <c r="AL13" s="54"/>
      <c r="AM13" s="59"/>
      <c r="AN13" s="62"/>
      <c r="AO13" s="38">
        <f>(AQ12-AO12)*24</f>
        <v>3</v>
      </c>
      <c r="AP13" s="39"/>
      <c r="AQ13" s="64"/>
      <c r="AR13" s="38">
        <f>(AT12-AR12)*24</f>
        <v>3</v>
      </c>
      <c r="AS13" s="39"/>
      <c r="AT13" s="64"/>
      <c r="AU13" s="67">
        <f>(AW12-AU12)*24</f>
        <v>0</v>
      </c>
      <c r="AV13" s="68"/>
      <c r="AW13" s="69"/>
      <c r="AX13" s="38">
        <f>(AZ12-AX12)*24</f>
        <v>0</v>
      </c>
      <c r="AY13" s="39"/>
      <c r="AZ13" s="64"/>
      <c r="BA13" s="38">
        <f>(BC12-BA12)*24</f>
        <v>0</v>
      </c>
      <c r="BB13" s="39"/>
      <c r="BC13" s="64"/>
      <c r="BD13" s="38">
        <f>(BF12-BD12)*24</f>
        <v>3</v>
      </c>
      <c r="BE13" s="39"/>
      <c r="BF13" s="64"/>
      <c r="BG13" s="38">
        <f>(BI12-BG12)*24</f>
        <v>3</v>
      </c>
      <c r="BH13" s="39"/>
      <c r="BI13" s="64"/>
      <c r="BJ13" s="26"/>
      <c r="BK13" s="27"/>
      <c r="BL13" s="26"/>
      <c r="BM13" s="27"/>
    </row>
    <row r="14" spans="2:65" ht="15" thickBot="1" x14ac:dyDescent="0.35">
      <c r="B14" s="56"/>
      <c r="C14" s="54"/>
      <c r="D14" s="59"/>
      <c r="E14" s="62"/>
      <c r="F14" s="50"/>
      <c r="G14" s="74"/>
      <c r="H14" s="75"/>
      <c r="I14" s="76"/>
      <c r="J14" s="40"/>
      <c r="K14" s="41"/>
      <c r="L14" s="65"/>
      <c r="M14" s="70"/>
      <c r="N14" s="71"/>
      <c r="O14" s="72"/>
      <c r="P14" s="40"/>
      <c r="Q14" s="41"/>
      <c r="R14" s="65"/>
      <c r="S14" s="40"/>
      <c r="T14" s="41"/>
      <c r="U14" s="65"/>
      <c r="V14" s="40"/>
      <c r="W14" s="41"/>
      <c r="X14" s="65"/>
      <c r="Y14" s="40"/>
      <c r="Z14" s="41"/>
      <c r="AA14" s="65"/>
      <c r="AB14" s="26"/>
      <c r="AC14" s="27"/>
      <c r="AD14" s="26"/>
      <c r="AE14" s="27"/>
      <c r="AF14" s="26"/>
      <c r="AG14" s="27"/>
      <c r="AH14" s="26"/>
      <c r="AI14" s="27"/>
      <c r="AK14" s="56"/>
      <c r="AL14" s="54"/>
      <c r="AM14" s="59"/>
      <c r="AN14" s="62"/>
      <c r="AO14" s="40"/>
      <c r="AP14" s="41"/>
      <c r="AQ14" s="65"/>
      <c r="AR14" s="40"/>
      <c r="AS14" s="41"/>
      <c r="AT14" s="65"/>
      <c r="AU14" s="70"/>
      <c r="AV14" s="71"/>
      <c r="AW14" s="72"/>
      <c r="AX14" s="40"/>
      <c r="AY14" s="41"/>
      <c r="AZ14" s="65"/>
      <c r="BA14" s="40"/>
      <c r="BB14" s="41"/>
      <c r="BC14" s="65"/>
      <c r="BD14" s="40"/>
      <c r="BE14" s="41"/>
      <c r="BF14" s="65"/>
      <c r="BG14" s="40"/>
      <c r="BH14" s="41"/>
      <c r="BI14" s="65"/>
      <c r="BJ14" s="26"/>
      <c r="BK14" s="27"/>
      <c r="BL14" s="26"/>
      <c r="BM14" s="27"/>
    </row>
    <row r="15" spans="2:65" ht="15" thickBot="1" x14ac:dyDescent="0.35">
      <c r="B15" s="56"/>
      <c r="C15" s="54"/>
      <c r="D15" s="59"/>
      <c r="E15" s="62"/>
      <c r="F15" s="51"/>
      <c r="G15" s="35" t="s">
        <v>33</v>
      </c>
      <c r="H15" s="36"/>
      <c r="I15" s="37"/>
      <c r="J15" s="35" t="s">
        <v>33</v>
      </c>
      <c r="K15" s="36"/>
      <c r="L15" s="37"/>
      <c r="M15" s="35" t="s">
        <v>33</v>
      </c>
      <c r="N15" s="36"/>
      <c r="O15" s="37"/>
      <c r="P15" s="35" t="s">
        <v>33</v>
      </c>
      <c r="Q15" s="36"/>
      <c r="R15" s="37"/>
      <c r="S15" s="35" t="s">
        <v>33</v>
      </c>
      <c r="T15" s="36"/>
      <c r="U15" s="37"/>
      <c r="V15" s="35" t="s">
        <v>33</v>
      </c>
      <c r="W15" s="36"/>
      <c r="X15" s="37"/>
      <c r="Y15" s="35" t="s">
        <v>33</v>
      </c>
      <c r="Z15" s="36"/>
      <c r="AA15" s="37"/>
      <c r="AB15" s="26"/>
      <c r="AC15" s="27"/>
      <c r="AD15" s="26"/>
      <c r="AE15" s="27"/>
      <c r="AF15" s="26"/>
      <c r="AG15" s="27"/>
      <c r="AH15" s="26"/>
      <c r="AI15" s="27"/>
      <c r="AK15" s="56"/>
      <c r="AL15" s="54"/>
      <c r="AM15" s="59"/>
      <c r="AN15" s="62"/>
      <c r="AO15" s="13"/>
      <c r="AP15" s="14"/>
      <c r="AQ15" s="15"/>
      <c r="AR15" s="13"/>
      <c r="AS15" s="14"/>
      <c r="AT15" s="15"/>
      <c r="AU15" s="16"/>
      <c r="AV15" s="17"/>
      <c r="AW15" s="18"/>
      <c r="AX15" s="13"/>
      <c r="AY15" s="14"/>
      <c r="AZ15" s="15"/>
      <c r="BA15" s="13"/>
      <c r="BB15" s="14"/>
      <c r="BC15" s="15"/>
      <c r="BD15" s="13"/>
      <c r="BE15" s="14"/>
      <c r="BF15" s="15"/>
      <c r="BG15" s="13"/>
      <c r="BH15" s="14"/>
      <c r="BI15" s="15"/>
      <c r="BJ15" s="26"/>
      <c r="BK15" s="27"/>
      <c r="BL15" s="26"/>
      <c r="BM15" s="27"/>
    </row>
    <row r="16" spans="2:65" ht="15" thickBot="1" x14ac:dyDescent="0.35">
      <c r="B16" s="56"/>
      <c r="C16" s="54"/>
      <c r="D16" s="59"/>
      <c r="E16" s="62"/>
      <c r="F16" s="51"/>
      <c r="G16" s="38">
        <f ca="1">RANDBETWEEN(100,1000)</f>
        <v>207</v>
      </c>
      <c r="H16" s="39"/>
      <c r="I16" s="39"/>
      <c r="J16" s="38">
        <f ca="1">RANDBETWEEN(100,1000)</f>
        <v>671</v>
      </c>
      <c r="K16" s="39"/>
      <c r="L16" s="39"/>
      <c r="M16" s="38">
        <f ca="1">RANDBETWEEN(100,1000)</f>
        <v>722</v>
      </c>
      <c r="N16" s="39"/>
      <c r="O16" s="39"/>
      <c r="P16" s="38">
        <f ca="1">RANDBETWEEN(100,1000)</f>
        <v>382</v>
      </c>
      <c r="Q16" s="39"/>
      <c r="R16" s="39"/>
      <c r="S16" s="38">
        <f ca="1">RANDBETWEEN(100,1000)</f>
        <v>783</v>
      </c>
      <c r="T16" s="39"/>
      <c r="U16" s="39"/>
      <c r="V16" s="38">
        <f ca="1">RANDBETWEEN(100,1000)</f>
        <v>522</v>
      </c>
      <c r="W16" s="39"/>
      <c r="X16" s="39"/>
      <c r="Y16" s="38">
        <f ca="1">RANDBETWEEN(100,1000)</f>
        <v>290</v>
      </c>
      <c r="Z16" s="39"/>
      <c r="AA16" s="39"/>
      <c r="AB16" s="26"/>
      <c r="AC16" s="27"/>
      <c r="AD16" s="26"/>
      <c r="AE16" s="27"/>
      <c r="AF16" s="26"/>
      <c r="AG16" s="27"/>
      <c r="AH16" s="26"/>
      <c r="AI16" s="27"/>
      <c r="AK16" s="56"/>
      <c r="AL16" s="54"/>
      <c r="AM16" s="59"/>
      <c r="AN16" s="62"/>
      <c r="AO16" s="13"/>
      <c r="AP16" s="14"/>
      <c r="AQ16" s="15"/>
      <c r="AR16" s="13"/>
      <c r="AS16" s="14"/>
      <c r="AT16" s="15"/>
      <c r="AU16" s="16"/>
      <c r="AV16" s="17"/>
      <c r="AW16" s="18"/>
      <c r="AX16" s="13"/>
      <c r="AY16" s="14"/>
      <c r="AZ16" s="15"/>
      <c r="BA16" s="13"/>
      <c r="BB16" s="14"/>
      <c r="BC16" s="15"/>
      <c r="BD16" s="13"/>
      <c r="BE16" s="14"/>
      <c r="BF16" s="15"/>
      <c r="BG16" s="13"/>
      <c r="BH16" s="14"/>
      <c r="BI16" s="15"/>
      <c r="BJ16" s="26"/>
      <c r="BK16" s="27"/>
      <c r="BL16" s="26"/>
      <c r="BM16" s="27"/>
    </row>
    <row r="17" spans="2:65" ht="15" thickBot="1" x14ac:dyDescent="0.35">
      <c r="B17" s="56"/>
      <c r="C17" s="54"/>
      <c r="D17" s="59"/>
      <c r="E17" s="62"/>
      <c r="F17" s="51"/>
      <c r="G17" s="40"/>
      <c r="H17" s="41"/>
      <c r="I17" s="41"/>
      <c r="J17" s="40"/>
      <c r="K17" s="41"/>
      <c r="L17" s="41"/>
      <c r="M17" s="40"/>
      <c r="N17" s="41"/>
      <c r="O17" s="41"/>
      <c r="P17" s="40"/>
      <c r="Q17" s="41"/>
      <c r="R17" s="41"/>
      <c r="S17" s="40"/>
      <c r="T17" s="41"/>
      <c r="U17" s="41"/>
      <c r="V17" s="40"/>
      <c r="W17" s="41"/>
      <c r="X17" s="41"/>
      <c r="Y17" s="40"/>
      <c r="Z17" s="41"/>
      <c r="AA17" s="41"/>
      <c r="AB17" s="26"/>
      <c r="AC17" s="27"/>
      <c r="AD17" s="26"/>
      <c r="AE17" s="27"/>
      <c r="AF17" s="26"/>
      <c r="AG17" s="27"/>
      <c r="AH17" s="26"/>
      <c r="AI17" s="27"/>
      <c r="AK17" s="56"/>
      <c r="AL17" s="54"/>
      <c r="AM17" s="59"/>
      <c r="AN17" s="62"/>
      <c r="AO17" s="20"/>
      <c r="AP17" s="45"/>
      <c r="AQ17" s="21"/>
      <c r="AR17" s="20"/>
      <c r="AS17" s="45"/>
      <c r="AT17" s="21"/>
      <c r="AU17" s="20"/>
      <c r="AV17" s="45"/>
      <c r="AW17" s="21"/>
      <c r="AX17" s="20"/>
      <c r="AY17" s="45"/>
      <c r="AZ17" s="21"/>
      <c r="BA17" s="20"/>
      <c r="BB17" s="45"/>
      <c r="BC17" s="21"/>
      <c r="BD17" s="20"/>
      <c r="BE17" s="45"/>
      <c r="BF17" s="21"/>
      <c r="BG17" s="20"/>
      <c r="BH17" s="45"/>
      <c r="BI17" s="21"/>
      <c r="BJ17" s="26"/>
      <c r="BK17" s="27"/>
      <c r="BL17" s="26"/>
      <c r="BM17" s="27"/>
    </row>
    <row r="18" spans="2:65" ht="15" thickBot="1" x14ac:dyDescent="0.35">
      <c r="B18" s="56"/>
      <c r="C18" s="54"/>
      <c r="D18" s="59"/>
      <c r="E18" s="62"/>
      <c r="F18" s="51"/>
      <c r="G18" s="38" t="s">
        <v>34</v>
      </c>
      <c r="H18" s="39"/>
      <c r="I18" s="39"/>
      <c r="J18" s="38" t="s">
        <v>34</v>
      </c>
      <c r="K18" s="39"/>
      <c r="L18" s="39"/>
      <c r="M18" s="38" t="s">
        <v>34</v>
      </c>
      <c r="N18" s="39"/>
      <c r="O18" s="39"/>
      <c r="P18" s="38" t="s">
        <v>34</v>
      </c>
      <c r="Q18" s="39"/>
      <c r="R18" s="39"/>
      <c r="S18" s="38" t="s">
        <v>34</v>
      </c>
      <c r="T18" s="39"/>
      <c r="U18" s="39"/>
      <c r="V18" s="38" t="s">
        <v>34</v>
      </c>
      <c r="W18" s="39"/>
      <c r="X18" s="39"/>
      <c r="Y18" s="38" t="s">
        <v>34</v>
      </c>
      <c r="Z18" s="39"/>
      <c r="AA18" s="39"/>
      <c r="AB18" s="26"/>
      <c r="AC18" s="27"/>
      <c r="AD18" s="26"/>
      <c r="AE18" s="27"/>
      <c r="AF18" s="26"/>
      <c r="AG18" s="27"/>
      <c r="AH18" s="26"/>
      <c r="AI18" s="27"/>
      <c r="AK18" s="56"/>
      <c r="AL18" s="54"/>
      <c r="AM18" s="59"/>
      <c r="AN18" s="62"/>
      <c r="AO18" s="42"/>
      <c r="AP18" s="73"/>
      <c r="AQ18" s="43"/>
      <c r="AR18" s="42"/>
      <c r="AS18" s="73"/>
      <c r="AT18" s="43"/>
      <c r="AU18" s="42"/>
      <c r="AV18" s="73"/>
      <c r="AW18" s="43"/>
      <c r="AX18" s="42"/>
      <c r="AY18" s="73"/>
      <c r="AZ18" s="43"/>
      <c r="BA18" s="42"/>
      <c r="BB18" s="73"/>
      <c r="BC18" s="43"/>
      <c r="BD18" s="42"/>
      <c r="BE18" s="73"/>
      <c r="BF18" s="43"/>
      <c r="BG18" s="42"/>
      <c r="BH18" s="73"/>
      <c r="BI18" s="43"/>
      <c r="BJ18" s="26"/>
      <c r="BK18" s="27"/>
      <c r="BL18" s="26"/>
      <c r="BM18" s="27"/>
    </row>
    <row r="19" spans="2:65" x14ac:dyDescent="0.3">
      <c r="B19" s="56"/>
      <c r="C19" s="54"/>
      <c r="D19" s="59"/>
      <c r="E19" s="62"/>
      <c r="F19" s="51"/>
      <c r="G19" s="38">
        <f ca="1">G16*$F$8</f>
        <v>35.190000000000005</v>
      </c>
      <c r="H19" s="39"/>
      <c r="I19" s="39"/>
      <c r="J19" s="38">
        <f ca="1">J16*$F$8</f>
        <v>114.07000000000001</v>
      </c>
      <c r="K19" s="39"/>
      <c r="L19" s="39"/>
      <c r="M19" s="38">
        <f ca="1">M16*$F$8</f>
        <v>122.74000000000001</v>
      </c>
      <c r="N19" s="39"/>
      <c r="O19" s="39"/>
      <c r="P19" s="38">
        <f ca="1">P16*$F$8</f>
        <v>64.94</v>
      </c>
      <c r="Q19" s="39"/>
      <c r="R19" s="39"/>
      <c r="S19" s="38">
        <f ca="1">S16*$F$8</f>
        <v>133.11000000000001</v>
      </c>
      <c r="T19" s="39"/>
      <c r="U19" s="39"/>
      <c r="V19" s="38">
        <f ca="1">V16*$F$8</f>
        <v>88.740000000000009</v>
      </c>
      <c r="W19" s="39"/>
      <c r="X19" s="39"/>
      <c r="Y19" s="38">
        <f ca="1">Y16*$F$8</f>
        <v>49.300000000000004</v>
      </c>
      <c r="Z19" s="39"/>
      <c r="AA19" s="39"/>
      <c r="AB19" s="26"/>
      <c r="AC19" s="27"/>
      <c r="AD19" s="26"/>
      <c r="AE19" s="27"/>
      <c r="AF19" s="26"/>
      <c r="AG19" s="27"/>
      <c r="AH19" s="26"/>
      <c r="AI19" s="27"/>
      <c r="AK19" s="56"/>
      <c r="AL19" s="54"/>
      <c r="AM19" s="59"/>
      <c r="AN19" s="62"/>
      <c r="AO19" s="42"/>
      <c r="AP19" s="73"/>
      <c r="AQ19" s="43"/>
      <c r="AR19" s="42"/>
      <c r="AS19" s="73"/>
      <c r="AT19" s="43"/>
      <c r="AU19" s="42"/>
      <c r="AV19" s="73"/>
      <c r="AW19" s="43"/>
      <c r="AX19" s="42"/>
      <c r="AY19" s="73"/>
      <c r="AZ19" s="43"/>
      <c r="BA19" s="42"/>
      <c r="BB19" s="73"/>
      <c r="BC19" s="43"/>
      <c r="BD19" s="42"/>
      <c r="BE19" s="73"/>
      <c r="BF19" s="43"/>
      <c r="BG19" s="42"/>
      <c r="BH19" s="73"/>
      <c r="BI19" s="43"/>
      <c r="BJ19" s="26"/>
      <c r="BK19" s="27"/>
      <c r="BL19" s="26"/>
      <c r="BM19" s="27"/>
    </row>
    <row r="20" spans="2:65" ht="15" thickBot="1" x14ac:dyDescent="0.35">
      <c r="B20" s="57"/>
      <c r="C20" s="48"/>
      <c r="D20" s="60"/>
      <c r="E20" s="63"/>
      <c r="F20" s="52"/>
      <c r="G20" s="40"/>
      <c r="H20" s="41"/>
      <c r="I20" s="41"/>
      <c r="J20" s="40"/>
      <c r="K20" s="41"/>
      <c r="L20" s="41"/>
      <c r="M20" s="40"/>
      <c r="N20" s="41"/>
      <c r="O20" s="41"/>
      <c r="P20" s="40"/>
      <c r="Q20" s="41"/>
      <c r="R20" s="41"/>
      <c r="S20" s="40"/>
      <c r="T20" s="41"/>
      <c r="U20" s="41"/>
      <c r="V20" s="40"/>
      <c r="W20" s="41"/>
      <c r="X20" s="41"/>
      <c r="Y20" s="40"/>
      <c r="Z20" s="41"/>
      <c r="AA20" s="41"/>
      <c r="AB20" s="28"/>
      <c r="AC20" s="29"/>
      <c r="AD20" s="28"/>
      <c r="AE20" s="29"/>
      <c r="AF20" s="28"/>
      <c r="AG20" s="29"/>
      <c r="AH20" s="28"/>
      <c r="AI20" s="29"/>
      <c r="AK20" s="57"/>
      <c r="AL20" s="48"/>
      <c r="AM20" s="60"/>
      <c r="AN20" s="63"/>
      <c r="AO20" s="22"/>
      <c r="AP20" s="46"/>
      <c r="AQ20" s="23"/>
      <c r="AR20" s="22"/>
      <c r="AS20" s="46"/>
      <c r="AT20" s="23"/>
      <c r="AU20" s="22"/>
      <c r="AV20" s="46"/>
      <c r="AW20" s="23"/>
      <c r="AX20" s="22"/>
      <c r="AY20" s="46"/>
      <c r="AZ20" s="23"/>
      <c r="BA20" s="22"/>
      <c r="BB20" s="46"/>
      <c r="BC20" s="23"/>
      <c r="BD20" s="22"/>
      <c r="BE20" s="46"/>
      <c r="BF20" s="23"/>
      <c r="BG20" s="22"/>
      <c r="BH20" s="46"/>
      <c r="BI20" s="23"/>
      <c r="BJ20" s="28"/>
      <c r="BK20" s="29"/>
      <c r="BL20" s="28"/>
      <c r="BM20" s="29"/>
    </row>
    <row r="21" spans="2:65" x14ac:dyDescent="0.3">
      <c r="B21" s="20" t="s">
        <v>6</v>
      </c>
      <c r="C21" s="47"/>
      <c r="D21" s="47" t="s">
        <v>1</v>
      </c>
      <c r="E21" s="47" t="s">
        <v>7</v>
      </c>
      <c r="F21" s="47" t="s">
        <v>31</v>
      </c>
      <c r="G21" s="20" t="s">
        <v>18</v>
      </c>
      <c r="H21" s="45"/>
      <c r="I21" s="21"/>
      <c r="J21" s="42" t="s">
        <v>20</v>
      </c>
      <c r="K21" s="73"/>
      <c r="L21" s="43"/>
      <c r="M21" s="20" t="s">
        <v>21</v>
      </c>
      <c r="N21" s="45"/>
      <c r="O21" s="21"/>
      <c r="P21" s="20" t="s">
        <v>22</v>
      </c>
      <c r="Q21" s="45"/>
      <c r="R21" s="21"/>
      <c r="S21" s="20" t="s">
        <v>23</v>
      </c>
      <c r="T21" s="45"/>
      <c r="U21" s="21"/>
      <c r="V21" s="20" t="s">
        <v>24</v>
      </c>
      <c r="W21" s="45"/>
      <c r="X21" s="21"/>
      <c r="Y21" s="20" t="s">
        <v>25</v>
      </c>
      <c r="Z21" s="45"/>
      <c r="AA21" s="21"/>
      <c r="AB21" s="20" t="s">
        <v>26</v>
      </c>
      <c r="AC21" s="21"/>
      <c r="AD21" s="20" t="s">
        <v>27</v>
      </c>
      <c r="AE21" s="21"/>
      <c r="AF21" s="4"/>
      <c r="AG21" s="4"/>
      <c r="AH21" s="4"/>
      <c r="AI21" s="4"/>
      <c r="AK21" s="20" t="s">
        <v>6</v>
      </c>
      <c r="AL21" s="47"/>
      <c r="AM21" s="47" t="s">
        <v>1</v>
      </c>
      <c r="AN21" s="47" t="s">
        <v>7</v>
      </c>
      <c r="AO21" s="20" t="s">
        <v>18</v>
      </c>
      <c r="AP21" s="45"/>
      <c r="AQ21" s="21"/>
      <c r="AR21" s="20" t="s">
        <v>20</v>
      </c>
      <c r="AS21" s="45"/>
      <c r="AT21" s="21"/>
      <c r="AU21" s="20" t="s">
        <v>21</v>
      </c>
      <c r="AV21" s="45"/>
      <c r="AW21" s="21"/>
      <c r="AX21" s="20" t="s">
        <v>22</v>
      </c>
      <c r="AY21" s="45"/>
      <c r="AZ21" s="21"/>
      <c r="BA21" s="20" t="s">
        <v>23</v>
      </c>
      <c r="BB21" s="45"/>
      <c r="BC21" s="21"/>
      <c r="BD21" s="20" t="s">
        <v>24</v>
      </c>
      <c r="BE21" s="45"/>
      <c r="BF21" s="21"/>
      <c r="BG21" s="20" t="s">
        <v>25</v>
      </c>
      <c r="BH21" s="45"/>
      <c r="BI21" s="21"/>
      <c r="BJ21" s="20" t="s">
        <v>26</v>
      </c>
      <c r="BK21" s="21"/>
      <c r="BL21" s="20" t="s">
        <v>27</v>
      </c>
      <c r="BM21" s="21"/>
    </row>
    <row r="22" spans="2:65" ht="15" thickBot="1" x14ac:dyDescent="0.35">
      <c r="B22" s="22"/>
      <c r="C22" s="54"/>
      <c r="D22" s="48"/>
      <c r="E22" s="48"/>
      <c r="F22" s="48"/>
      <c r="G22" s="22"/>
      <c r="H22" s="46"/>
      <c r="I22" s="23"/>
      <c r="J22" s="22"/>
      <c r="K22" s="46"/>
      <c r="L22" s="23"/>
      <c r="M22" s="22"/>
      <c r="N22" s="46"/>
      <c r="O22" s="23"/>
      <c r="P22" s="22"/>
      <c r="Q22" s="46"/>
      <c r="R22" s="23"/>
      <c r="S22" s="22"/>
      <c r="T22" s="46"/>
      <c r="U22" s="23"/>
      <c r="V22" s="22"/>
      <c r="W22" s="46"/>
      <c r="X22" s="23"/>
      <c r="Y22" s="22"/>
      <c r="Z22" s="46"/>
      <c r="AA22" s="23"/>
      <c r="AB22" s="22"/>
      <c r="AC22" s="23"/>
      <c r="AD22" s="22"/>
      <c r="AE22" s="23"/>
      <c r="AF22" s="4"/>
      <c r="AG22" s="4"/>
      <c r="AH22" s="4"/>
      <c r="AI22" s="4"/>
      <c r="AK22" s="22"/>
      <c r="AL22" s="54"/>
      <c r="AM22" s="48"/>
      <c r="AN22" s="48"/>
      <c r="AO22" s="22"/>
      <c r="AP22" s="46"/>
      <c r="AQ22" s="23"/>
      <c r="AR22" s="22"/>
      <c r="AS22" s="46"/>
      <c r="AT22" s="23"/>
      <c r="AU22" s="22"/>
      <c r="AV22" s="46"/>
      <c r="AW22" s="23"/>
      <c r="AX22" s="22"/>
      <c r="AY22" s="46"/>
      <c r="AZ22" s="23"/>
      <c r="BA22" s="22"/>
      <c r="BB22" s="46"/>
      <c r="BC22" s="23"/>
      <c r="BD22" s="22"/>
      <c r="BE22" s="46"/>
      <c r="BF22" s="23"/>
      <c r="BG22" s="22"/>
      <c r="BH22" s="46"/>
      <c r="BI22" s="23"/>
      <c r="BJ22" s="22"/>
      <c r="BK22" s="23"/>
      <c r="BL22" s="22"/>
      <c r="BM22" s="23"/>
    </row>
    <row r="23" spans="2:65" ht="15" thickBot="1" x14ac:dyDescent="0.35">
      <c r="B23" s="3"/>
      <c r="C23" s="54"/>
      <c r="D23" s="2"/>
      <c r="E23" s="6"/>
      <c r="F23" s="49">
        <f ca="1">VLOOKUP(B24,Sheet1!$E$8:$K$17,7)</f>
        <v>0.18</v>
      </c>
      <c r="G23" s="20"/>
      <c r="H23" s="45"/>
      <c r="I23" s="21"/>
      <c r="J23" s="20"/>
      <c r="K23" s="45"/>
      <c r="L23" s="21"/>
      <c r="M23" s="20"/>
      <c r="N23" s="45"/>
      <c r="O23" s="21"/>
      <c r="P23" s="20"/>
      <c r="Q23" s="45"/>
      <c r="R23" s="21"/>
      <c r="S23" s="20"/>
      <c r="T23" s="45"/>
      <c r="U23" s="21"/>
      <c r="V23" s="20"/>
      <c r="W23" s="45"/>
      <c r="X23" s="21"/>
      <c r="Y23" s="20"/>
      <c r="Z23" s="45"/>
      <c r="AA23" s="21"/>
      <c r="AB23" s="24">
        <f>G26+J26+M26+P26+S26+V26+Y26+G29+J29+M29+P29+S29+V29+Y29</f>
        <v>40</v>
      </c>
      <c r="AC23" s="25"/>
      <c r="AD23" s="34">
        <f ca="1">AB23*E24</f>
        <v>800</v>
      </c>
      <c r="AE23" s="25"/>
      <c r="AF23" s="19"/>
      <c r="AG23" s="19"/>
      <c r="AH23" s="19"/>
      <c r="AI23" s="19"/>
      <c r="AK23" s="3"/>
      <c r="AL23" s="54"/>
      <c r="AM23" s="2"/>
      <c r="AN23" s="6"/>
      <c r="AO23" s="20"/>
      <c r="AP23" s="45"/>
      <c r="AQ23" s="21"/>
      <c r="AR23" s="20"/>
      <c r="AS23" s="45"/>
      <c r="AT23" s="21"/>
      <c r="AU23" s="20"/>
      <c r="AV23" s="45"/>
      <c r="AW23" s="21"/>
      <c r="AX23" s="20"/>
      <c r="AY23" s="45"/>
      <c r="AZ23" s="21"/>
      <c r="BA23" s="20"/>
      <c r="BB23" s="45"/>
      <c r="BC23" s="21"/>
      <c r="BD23" s="20"/>
      <c r="BE23" s="45"/>
      <c r="BF23" s="21"/>
      <c r="BG23" s="20"/>
      <c r="BH23" s="45"/>
      <c r="BI23" s="21"/>
      <c r="BJ23" s="24">
        <f>AO26+AR26+AU26+AX26+BA26+BD26+BG26+AO29+AR29+AU29+AX29+BA29+BD29+BG29</f>
        <v>40</v>
      </c>
      <c r="BK23" s="25"/>
      <c r="BL23" s="34">
        <f ca="1">BJ23*AN24</f>
        <v>800</v>
      </c>
      <c r="BM23" s="25"/>
    </row>
    <row r="24" spans="2:65" ht="15" thickBot="1" x14ac:dyDescent="0.35">
      <c r="B24" s="55">
        <v>2</v>
      </c>
      <c r="C24" s="54"/>
      <c r="D24" s="58" t="str">
        <f>VLOOKUP(B24,Sheet1!$E$8:$F$17,2)</f>
        <v>n2</v>
      </c>
      <c r="E24" s="61">
        <f ca="1">VLOOKUP(B24,Sheet1!$E$8:$K$17,6)</f>
        <v>20</v>
      </c>
      <c r="F24" s="50"/>
      <c r="G24" s="22"/>
      <c r="H24" s="46"/>
      <c r="I24" s="23"/>
      <c r="J24" s="22"/>
      <c r="K24" s="46"/>
      <c r="L24" s="23"/>
      <c r="M24" s="22"/>
      <c r="N24" s="46"/>
      <c r="O24" s="23"/>
      <c r="P24" s="22"/>
      <c r="Q24" s="46"/>
      <c r="R24" s="23"/>
      <c r="S24" s="22"/>
      <c r="T24" s="46"/>
      <c r="U24" s="23"/>
      <c r="V24" s="22"/>
      <c r="W24" s="46"/>
      <c r="X24" s="23"/>
      <c r="Y24" s="22"/>
      <c r="Z24" s="46"/>
      <c r="AA24" s="23"/>
      <c r="AB24" s="26"/>
      <c r="AC24" s="27"/>
      <c r="AD24" s="26"/>
      <c r="AE24" s="27"/>
      <c r="AF24" s="19"/>
      <c r="AG24" s="19"/>
      <c r="AH24" s="19"/>
      <c r="AI24" s="19"/>
      <c r="AK24" s="55">
        <f>B24</f>
        <v>2</v>
      </c>
      <c r="AL24" s="54"/>
      <c r="AM24" s="58" t="str">
        <f>VLOOKUP(AK24,Sheet1!$E$8:$F$17,2)</f>
        <v>n2</v>
      </c>
      <c r="AN24" s="61">
        <f ca="1">VLOOKUP(AK24,Sheet1!$E$8:$K$17,6)</f>
        <v>20</v>
      </c>
      <c r="AO24" s="22"/>
      <c r="AP24" s="46"/>
      <c r="AQ24" s="23"/>
      <c r="AR24" s="22"/>
      <c r="AS24" s="46"/>
      <c r="AT24" s="23"/>
      <c r="AU24" s="22"/>
      <c r="AV24" s="46"/>
      <c r="AW24" s="23"/>
      <c r="AX24" s="22"/>
      <c r="AY24" s="46"/>
      <c r="AZ24" s="23"/>
      <c r="BA24" s="22"/>
      <c r="BB24" s="46"/>
      <c r="BC24" s="23"/>
      <c r="BD24" s="22"/>
      <c r="BE24" s="46"/>
      <c r="BF24" s="23"/>
      <c r="BG24" s="22"/>
      <c r="BH24" s="46"/>
      <c r="BI24" s="23"/>
      <c r="BJ24" s="26"/>
      <c r="BK24" s="27"/>
      <c r="BL24" s="26"/>
      <c r="BM24" s="27"/>
    </row>
    <row r="25" spans="2:65" ht="15" thickBot="1" x14ac:dyDescent="0.35">
      <c r="B25" s="56"/>
      <c r="C25" s="54"/>
      <c r="D25" s="59"/>
      <c r="E25" s="62"/>
      <c r="F25" s="50"/>
      <c r="G25" s="9">
        <v>0.33333333333333331</v>
      </c>
      <c r="H25" s="11" t="s">
        <v>19</v>
      </c>
      <c r="I25" s="10">
        <v>0.5</v>
      </c>
      <c r="J25" s="9">
        <v>0.33333333333333331</v>
      </c>
      <c r="K25" s="11" t="s">
        <v>19</v>
      </c>
      <c r="L25" s="10">
        <v>0.5</v>
      </c>
      <c r="M25" s="9">
        <v>0.33333333333333331</v>
      </c>
      <c r="N25" s="11" t="s">
        <v>19</v>
      </c>
      <c r="O25" s="10">
        <v>0.5</v>
      </c>
      <c r="P25" s="9">
        <v>0.33333333333333331</v>
      </c>
      <c r="Q25" s="11" t="s">
        <v>19</v>
      </c>
      <c r="R25" s="10">
        <v>0.5</v>
      </c>
      <c r="S25" s="9">
        <v>0.33333333333333331</v>
      </c>
      <c r="T25" s="11" t="s">
        <v>19</v>
      </c>
      <c r="U25" s="10">
        <v>0.5</v>
      </c>
      <c r="V25" s="9">
        <v>0.33333333333333331</v>
      </c>
      <c r="W25" s="11" t="s">
        <v>19</v>
      </c>
      <c r="X25" s="10">
        <v>0.5</v>
      </c>
      <c r="Y25" s="9">
        <v>0.33333333333333331</v>
      </c>
      <c r="Z25" s="11" t="s">
        <v>19</v>
      </c>
      <c r="AA25" s="10">
        <v>0.5</v>
      </c>
      <c r="AB25" s="26"/>
      <c r="AC25" s="27"/>
      <c r="AD25" s="26"/>
      <c r="AE25" s="27"/>
      <c r="AF25" s="19"/>
      <c r="AG25" s="19"/>
      <c r="AH25" s="19"/>
      <c r="AI25" s="19"/>
      <c r="AK25" s="56"/>
      <c r="AL25" s="54"/>
      <c r="AM25" s="59"/>
      <c r="AN25" s="62"/>
      <c r="AO25" s="9">
        <v>0.33333333333333331</v>
      </c>
      <c r="AP25" s="11" t="s">
        <v>19</v>
      </c>
      <c r="AQ25" s="10">
        <v>0.5</v>
      </c>
      <c r="AR25" s="9">
        <v>0.33333333333333331</v>
      </c>
      <c r="AS25" s="11" t="s">
        <v>19</v>
      </c>
      <c r="AT25" s="10">
        <v>0.5</v>
      </c>
      <c r="AU25" s="9">
        <v>0.33333333333333331</v>
      </c>
      <c r="AV25" s="11" t="s">
        <v>19</v>
      </c>
      <c r="AW25" s="10">
        <v>0.5</v>
      </c>
      <c r="AX25" s="9">
        <v>0.33333333333333331</v>
      </c>
      <c r="AY25" s="11" t="s">
        <v>19</v>
      </c>
      <c r="AZ25" s="10">
        <v>0.5</v>
      </c>
      <c r="BA25" s="9">
        <v>0.33333333333333331</v>
      </c>
      <c r="BB25" s="11" t="s">
        <v>19</v>
      </c>
      <c r="BC25" s="10">
        <v>0.5</v>
      </c>
      <c r="BD25" s="9">
        <v>0.33333333333333331</v>
      </c>
      <c r="BE25" s="11" t="s">
        <v>19</v>
      </c>
      <c r="BF25" s="10">
        <v>0.5</v>
      </c>
      <c r="BG25" s="9">
        <v>0.33333333333333331</v>
      </c>
      <c r="BH25" s="11" t="s">
        <v>19</v>
      </c>
      <c r="BI25" s="10">
        <v>0.5</v>
      </c>
      <c r="BJ25" s="26"/>
      <c r="BK25" s="27"/>
      <c r="BL25" s="26"/>
      <c r="BM25" s="27"/>
    </row>
    <row r="26" spans="2:65" x14ac:dyDescent="0.3">
      <c r="B26" s="56"/>
      <c r="C26" s="54"/>
      <c r="D26" s="59"/>
      <c r="E26" s="62"/>
      <c r="F26" s="50"/>
      <c r="G26" s="38">
        <f>(I25-G25)*24</f>
        <v>4</v>
      </c>
      <c r="H26" s="39"/>
      <c r="I26" s="64"/>
      <c r="J26" s="38">
        <f>(L25-J25)*24</f>
        <v>4</v>
      </c>
      <c r="K26" s="39"/>
      <c r="L26" s="64"/>
      <c r="M26" s="38">
        <f>(O25-M25)*24</f>
        <v>4</v>
      </c>
      <c r="N26" s="39"/>
      <c r="O26" s="64"/>
      <c r="P26" s="38">
        <f>(R25-P25)*24</f>
        <v>4</v>
      </c>
      <c r="Q26" s="39"/>
      <c r="R26" s="64"/>
      <c r="S26" s="38">
        <f>(U25-S25)*24</f>
        <v>4</v>
      </c>
      <c r="T26" s="39"/>
      <c r="U26" s="64"/>
      <c r="V26" s="38">
        <f>(X25-V25)*24</f>
        <v>4</v>
      </c>
      <c r="W26" s="39"/>
      <c r="X26" s="64"/>
      <c r="Y26" s="38">
        <f>(AA25-Y25)*24</f>
        <v>4</v>
      </c>
      <c r="Z26" s="39"/>
      <c r="AA26" s="64"/>
      <c r="AB26" s="26"/>
      <c r="AC26" s="27"/>
      <c r="AD26" s="26"/>
      <c r="AE26" s="27"/>
      <c r="AF26" s="19"/>
      <c r="AG26" s="19"/>
      <c r="AH26" s="19"/>
      <c r="AI26" s="19"/>
      <c r="AK26" s="56"/>
      <c r="AL26" s="54"/>
      <c r="AM26" s="59"/>
      <c r="AN26" s="62"/>
      <c r="AO26" s="38">
        <f>(AQ25-AO25)*24</f>
        <v>4</v>
      </c>
      <c r="AP26" s="39"/>
      <c r="AQ26" s="64"/>
      <c r="AR26" s="38">
        <f>(AT25-AR25)*24</f>
        <v>4</v>
      </c>
      <c r="AS26" s="39"/>
      <c r="AT26" s="64"/>
      <c r="AU26" s="38">
        <f>(AW25-AU25)*24</f>
        <v>4</v>
      </c>
      <c r="AV26" s="39"/>
      <c r="AW26" s="64"/>
      <c r="AX26" s="38">
        <f>(AZ25-AX25)*24</f>
        <v>4</v>
      </c>
      <c r="AY26" s="39"/>
      <c r="AZ26" s="64"/>
      <c r="BA26" s="38">
        <f>(BC25-BA25)*24</f>
        <v>4</v>
      </c>
      <c r="BB26" s="39"/>
      <c r="BC26" s="64"/>
      <c r="BD26" s="38">
        <f>(BF25-BD25)*24</f>
        <v>4</v>
      </c>
      <c r="BE26" s="39"/>
      <c r="BF26" s="64"/>
      <c r="BG26" s="38">
        <f>(BI25-BG25)*24</f>
        <v>4</v>
      </c>
      <c r="BH26" s="39"/>
      <c r="BI26" s="64"/>
      <c r="BJ26" s="26"/>
      <c r="BK26" s="27"/>
      <c r="BL26" s="26"/>
      <c r="BM26" s="27"/>
    </row>
    <row r="27" spans="2:65" ht="15" thickBot="1" x14ac:dyDescent="0.35">
      <c r="B27" s="56"/>
      <c r="C27" s="54"/>
      <c r="D27" s="59"/>
      <c r="E27" s="62"/>
      <c r="F27" s="50"/>
      <c r="G27" s="40"/>
      <c r="H27" s="41"/>
      <c r="I27" s="65"/>
      <c r="J27" s="40"/>
      <c r="K27" s="41"/>
      <c r="L27" s="65"/>
      <c r="M27" s="40"/>
      <c r="N27" s="41"/>
      <c r="O27" s="65"/>
      <c r="P27" s="40"/>
      <c r="Q27" s="41"/>
      <c r="R27" s="65"/>
      <c r="S27" s="40"/>
      <c r="T27" s="41"/>
      <c r="U27" s="65"/>
      <c r="V27" s="40"/>
      <c r="W27" s="41"/>
      <c r="X27" s="65"/>
      <c r="Y27" s="40"/>
      <c r="Z27" s="41"/>
      <c r="AA27" s="65"/>
      <c r="AB27" s="26"/>
      <c r="AC27" s="27"/>
      <c r="AD27" s="26"/>
      <c r="AE27" s="27"/>
      <c r="AF27" s="19"/>
      <c r="AG27" s="19"/>
      <c r="AH27" s="19"/>
      <c r="AI27" s="19"/>
      <c r="AK27" s="56"/>
      <c r="AL27" s="54"/>
      <c r="AM27" s="59"/>
      <c r="AN27" s="62"/>
      <c r="AO27" s="40"/>
      <c r="AP27" s="41"/>
      <c r="AQ27" s="65"/>
      <c r="AR27" s="40"/>
      <c r="AS27" s="41"/>
      <c r="AT27" s="65"/>
      <c r="AU27" s="40"/>
      <c r="AV27" s="41"/>
      <c r="AW27" s="65"/>
      <c r="AX27" s="40"/>
      <c r="AY27" s="41"/>
      <c r="AZ27" s="65"/>
      <c r="BA27" s="40"/>
      <c r="BB27" s="41"/>
      <c r="BC27" s="65"/>
      <c r="BD27" s="40"/>
      <c r="BE27" s="41"/>
      <c r="BF27" s="65"/>
      <c r="BG27" s="40"/>
      <c r="BH27" s="41"/>
      <c r="BI27" s="65"/>
      <c r="BJ27" s="26"/>
      <c r="BK27" s="27"/>
      <c r="BL27" s="26"/>
      <c r="BM27" s="27"/>
    </row>
    <row r="28" spans="2:65" ht="15" thickBot="1" x14ac:dyDescent="0.35">
      <c r="B28" s="56"/>
      <c r="C28" s="54"/>
      <c r="D28" s="59"/>
      <c r="E28" s="62"/>
      <c r="F28" s="50"/>
      <c r="G28" s="9">
        <v>0.54166666666666663</v>
      </c>
      <c r="H28" s="11" t="s">
        <v>19</v>
      </c>
      <c r="I28" s="10">
        <v>0.66666666666666663</v>
      </c>
      <c r="J28" s="9">
        <v>0.54166666666666663</v>
      </c>
      <c r="K28" s="11" t="s">
        <v>19</v>
      </c>
      <c r="L28" s="10">
        <v>0.66666666666666663</v>
      </c>
      <c r="M28" s="9"/>
      <c r="N28" s="11" t="s">
        <v>19</v>
      </c>
      <c r="O28" s="10"/>
      <c r="P28" s="9"/>
      <c r="Q28" s="11" t="s">
        <v>19</v>
      </c>
      <c r="R28" s="10"/>
      <c r="S28" s="9"/>
      <c r="T28" s="11" t="s">
        <v>19</v>
      </c>
      <c r="U28" s="10"/>
      <c r="V28" s="9">
        <v>0.54166666666666663</v>
      </c>
      <c r="W28" s="11" t="s">
        <v>19</v>
      </c>
      <c r="X28" s="10">
        <v>0.66666666666666663</v>
      </c>
      <c r="Y28" s="9">
        <v>0.54166666666666663</v>
      </c>
      <c r="Z28" s="11" t="s">
        <v>19</v>
      </c>
      <c r="AA28" s="10">
        <v>0.66666666666666663</v>
      </c>
      <c r="AB28" s="26"/>
      <c r="AC28" s="27"/>
      <c r="AD28" s="26"/>
      <c r="AE28" s="27"/>
      <c r="AF28" s="19"/>
      <c r="AG28" s="19"/>
      <c r="AH28" s="19"/>
      <c r="AI28" s="19"/>
      <c r="AK28" s="56"/>
      <c r="AL28" s="54"/>
      <c r="AM28" s="59"/>
      <c r="AN28" s="62"/>
      <c r="AO28" s="9">
        <v>0.54166666666666663</v>
      </c>
      <c r="AP28" s="11" t="s">
        <v>19</v>
      </c>
      <c r="AQ28" s="10">
        <v>0.66666666666666663</v>
      </c>
      <c r="AR28" s="9">
        <v>0.54166666666666663</v>
      </c>
      <c r="AS28" s="11" t="s">
        <v>19</v>
      </c>
      <c r="AT28" s="10">
        <v>0.66666666666666663</v>
      </c>
      <c r="AU28" s="9"/>
      <c r="AV28" s="11" t="s">
        <v>19</v>
      </c>
      <c r="AW28" s="10"/>
      <c r="AX28" s="9"/>
      <c r="AY28" s="11" t="s">
        <v>19</v>
      </c>
      <c r="AZ28" s="10"/>
      <c r="BA28" s="9"/>
      <c r="BB28" s="11" t="s">
        <v>19</v>
      </c>
      <c r="BC28" s="10"/>
      <c r="BD28" s="9">
        <v>0.54166666666666663</v>
      </c>
      <c r="BE28" s="11" t="s">
        <v>19</v>
      </c>
      <c r="BF28" s="10">
        <v>0.66666666666666663</v>
      </c>
      <c r="BG28" s="9">
        <v>0.54166666666666663</v>
      </c>
      <c r="BH28" s="11" t="s">
        <v>19</v>
      </c>
      <c r="BI28" s="10">
        <v>0.66666666666666663</v>
      </c>
      <c r="BJ28" s="26"/>
      <c r="BK28" s="27"/>
      <c r="BL28" s="26"/>
      <c r="BM28" s="27"/>
    </row>
    <row r="29" spans="2:65" x14ac:dyDescent="0.3">
      <c r="B29" s="56"/>
      <c r="C29" s="54"/>
      <c r="D29" s="59"/>
      <c r="E29" s="62"/>
      <c r="F29" s="50"/>
      <c r="G29" s="38">
        <f>(I28-G28)*24</f>
        <v>3</v>
      </c>
      <c r="H29" s="39"/>
      <c r="I29" s="64"/>
      <c r="J29" s="38">
        <f>(L28-J28)*24</f>
        <v>3</v>
      </c>
      <c r="K29" s="39"/>
      <c r="L29" s="64"/>
      <c r="M29" s="67">
        <f>(O28-M28)*24</f>
        <v>0</v>
      </c>
      <c r="N29" s="68"/>
      <c r="O29" s="69"/>
      <c r="P29" s="38">
        <f>(R28-P28)*24</f>
        <v>0</v>
      </c>
      <c r="Q29" s="39"/>
      <c r="R29" s="64"/>
      <c r="S29" s="38">
        <f>(U28-S28)*24</f>
        <v>0</v>
      </c>
      <c r="T29" s="39"/>
      <c r="U29" s="64"/>
      <c r="V29" s="38">
        <f>(X28-V28)*24</f>
        <v>3</v>
      </c>
      <c r="W29" s="39"/>
      <c r="X29" s="64"/>
      <c r="Y29" s="38">
        <f>(AA28-Y28)*24</f>
        <v>3</v>
      </c>
      <c r="Z29" s="39"/>
      <c r="AA29" s="64"/>
      <c r="AB29" s="26"/>
      <c r="AC29" s="27"/>
      <c r="AD29" s="26"/>
      <c r="AE29" s="27"/>
      <c r="AF29" s="19"/>
      <c r="AG29" s="19"/>
      <c r="AH29" s="19"/>
      <c r="AI29" s="19"/>
      <c r="AK29" s="56"/>
      <c r="AL29" s="54"/>
      <c r="AM29" s="59"/>
      <c r="AN29" s="62"/>
      <c r="AO29" s="38">
        <f>(AQ28-AO28)*24</f>
        <v>3</v>
      </c>
      <c r="AP29" s="39"/>
      <c r="AQ29" s="64"/>
      <c r="AR29" s="38">
        <f>(AT28-AR28)*24</f>
        <v>3</v>
      </c>
      <c r="AS29" s="39"/>
      <c r="AT29" s="64"/>
      <c r="AU29" s="67">
        <f>(AW28-AU28)*24</f>
        <v>0</v>
      </c>
      <c r="AV29" s="68"/>
      <c r="AW29" s="69"/>
      <c r="AX29" s="38">
        <f>(AZ28-AX28)*24</f>
        <v>0</v>
      </c>
      <c r="AY29" s="39"/>
      <c r="AZ29" s="64"/>
      <c r="BA29" s="38">
        <f>(BC28-BA28)*24</f>
        <v>0</v>
      </c>
      <c r="BB29" s="39"/>
      <c r="BC29" s="64"/>
      <c r="BD29" s="38">
        <f>(BF28-BD28)*24</f>
        <v>3</v>
      </c>
      <c r="BE29" s="39"/>
      <c r="BF29" s="64"/>
      <c r="BG29" s="38">
        <f>(BI28-BG28)*24</f>
        <v>3</v>
      </c>
      <c r="BH29" s="39"/>
      <c r="BI29" s="64"/>
      <c r="BJ29" s="26"/>
      <c r="BK29" s="27"/>
      <c r="BL29" s="26"/>
      <c r="BM29" s="27"/>
    </row>
    <row r="30" spans="2:65" ht="15" thickBot="1" x14ac:dyDescent="0.35">
      <c r="B30" s="56"/>
      <c r="C30" s="54"/>
      <c r="D30" s="59"/>
      <c r="E30" s="62"/>
      <c r="F30" s="50"/>
      <c r="G30" s="40"/>
      <c r="H30" s="41"/>
      <c r="I30" s="65"/>
      <c r="J30" s="40"/>
      <c r="K30" s="41"/>
      <c r="L30" s="65"/>
      <c r="M30" s="70"/>
      <c r="N30" s="71"/>
      <c r="O30" s="72"/>
      <c r="P30" s="40"/>
      <c r="Q30" s="41"/>
      <c r="R30" s="65"/>
      <c r="S30" s="40"/>
      <c r="T30" s="41"/>
      <c r="U30" s="65"/>
      <c r="V30" s="40"/>
      <c r="W30" s="41"/>
      <c r="X30" s="65"/>
      <c r="Y30" s="40"/>
      <c r="Z30" s="41"/>
      <c r="AA30" s="65"/>
      <c r="AB30" s="26"/>
      <c r="AC30" s="27"/>
      <c r="AD30" s="26"/>
      <c r="AE30" s="27"/>
      <c r="AF30" s="19"/>
      <c r="AG30" s="19"/>
      <c r="AH30" s="19"/>
      <c r="AI30" s="19"/>
      <c r="AK30" s="56"/>
      <c r="AL30" s="54"/>
      <c r="AM30" s="59"/>
      <c r="AN30" s="62"/>
      <c r="AO30" s="40"/>
      <c r="AP30" s="41"/>
      <c r="AQ30" s="65"/>
      <c r="AR30" s="40"/>
      <c r="AS30" s="41"/>
      <c r="AT30" s="65"/>
      <c r="AU30" s="70"/>
      <c r="AV30" s="71"/>
      <c r="AW30" s="72"/>
      <c r="AX30" s="40"/>
      <c r="AY30" s="41"/>
      <c r="AZ30" s="65"/>
      <c r="BA30" s="40"/>
      <c r="BB30" s="41"/>
      <c r="BC30" s="65"/>
      <c r="BD30" s="40"/>
      <c r="BE30" s="41"/>
      <c r="BF30" s="65"/>
      <c r="BG30" s="40"/>
      <c r="BH30" s="41"/>
      <c r="BI30" s="65"/>
      <c r="BJ30" s="26"/>
      <c r="BK30" s="27"/>
      <c r="BL30" s="26"/>
      <c r="BM30" s="27"/>
    </row>
    <row r="31" spans="2:65" x14ac:dyDescent="0.3">
      <c r="B31" s="56"/>
      <c r="C31" s="54"/>
      <c r="D31" s="59"/>
      <c r="E31" s="62"/>
      <c r="F31" s="50"/>
      <c r="G31" s="20"/>
      <c r="H31" s="45"/>
      <c r="I31" s="21"/>
      <c r="J31" s="20"/>
      <c r="K31" s="45"/>
      <c r="L31" s="21"/>
      <c r="M31" s="20"/>
      <c r="N31" s="45"/>
      <c r="O31" s="21"/>
      <c r="P31" s="20"/>
      <c r="Q31" s="45"/>
      <c r="R31" s="21"/>
      <c r="S31" s="20"/>
      <c r="T31" s="45"/>
      <c r="U31" s="21"/>
      <c r="V31" s="20"/>
      <c r="W31" s="45"/>
      <c r="X31" s="21"/>
      <c r="Y31" s="20"/>
      <c r="Z31" s="45"/>
      <c r="AA31" s="21"/>
      <c r="AB31" s="26"/>
      <c r="AC31" s="27"/>
      <c r="AD31" s="26"/>
      <c r="AE31" s="27"/>
      <c r="AF31" s="19"/>
      <c r="AG31" s="19"/>
      <c r="AH31" s="19"/>
      <c r="AI31" s="19"/>
      <c r="AK31" s="56"/>
      <c r="AL31" s="54"/>
      <c r="AM31" s="59"/>
      <c r="AN31" s="62"/>
      <c r="AO31" s="20"/>
      <c r="AP31" s="45"/>
      <c r="AQ31" s="21"/>
      <c r="AR31" s="20"/>
      <c r="AS31" s="45"/>
      <c r="AT31" s="21"/>
      <c r="AU31" s="20"/>
      <c r="AV31" s="45"/>
      <c r="AW31" s="21"/>
      <c r="AX31" s="20"/>
      <c r="AY31" s="45"/>
      <c r="AZ31" s="21"/>
      <c r="BA31" s="20"/>
      <c r="BB31" s="45"/>
      <c r="BC31" s="21"/>
      <c r="BD31" s="20"/>
      <c r="BE31" s="45"/>
      <c r="BF31" s="21"/>
      <c r="BG31" s="20"/>
      <c r="BH31" s="45"/>
      <c r="BI31" s="21"/>
      <c r="BJ31" s="26"/>
      <c r="BK31" s="27"/>
      <c r="BL31" s="26"/>
      <c r="BM31" s="27"/>
    </row>
    <row r="32" spans="2:65" ht="15" thickBot="1" x14ac:dyDescent="0.35">
      <c r="B32" s="57"/>
      <c r="C32" s="48"/>
      <c r="D32" s="60"/>
      <c r="E32" s="63"/>
      <c r="F32" s="53"/>
      <c r="G32" s="22"/>
      <c r="H32" s="46"/>
      <c r="I32" s="23"/>
      <c r="J32" s="22"/>
      <c r="K32" s="46"/>
      <c r="L32" s="23"/>
      <c r="M32" s="22"/>
      <c r="N32" s="46"/>
      <c r="O32" s="23"/>
      <c r="P32" s="22"/>
      <c r="Q32" s="46"/>
      <c r="R32" s="23"/>
      <c r="S32" s="22"/>
      <c r="T32" s="46"/>
      <c r="U32" s="23"/>
      <c r="V32" s="22"/>
      <c r="W32" s="46"/>
      <c r="X32" s="23"/>
      <c r="Y32" s="22"/>
      <c r="Z32" s="46"/>
      <c r="AA32" s="23"/>
      <c r="AB32" s="28"/>
      <c r="AC32" s="29"/>
      <c r="AD32" s="28"/>
      <c r="AE32" s="29"/>
      <c r="AF32" s="19"/>
      <c r="AG32" s="19"/>
      <c r="AH32" s="19"/>
      <c r="AI32" s="19"/>
      <c r="AK32" s="57"/>
      <c r="AL32" s="48"/>
      <c r="AM32" s="60"/>
      <c r="AN32" s="63"/>
      <c r="AO32" s="22"/>
      <c r="AP32" s="46"/>
      <c r="AQ32" s="23"/>
      <c r="AR32" s="22"/>
      <c r="AS32" s="46"/>
      <c r="AT32" s="23"/>
      <c r="AU32" s="22"/>
      <c r="AV32" s="46"/>
      <c r="AW32" s="23"/>
      <c r="AX32" s="22"/>
      <c r="AY32" s="46"/>
      <c r="AZ32" s="23"/>
      <c r="BA32" s="22"/>
      <c r="BB32" s="46"/>
      <c r="BC32" s="23"/>
      <c r="BD32" s="22"/>
      <c r="BE32" s="46"/>
      <c r="BF32" s="23"/>
      <c r="BG32" s="22"/>
      <c r="BH32" s="46"/>
      <c r="BI32" s="23"/>
      <c r="BJ32" s="28"/>
      <c r="BK32" s="29"/>
      <c r="BL32" s="28"/>
      <c r="BM32" s="29"/>
    </row>
    <row r="33" spans="2:65" x14ac:dyDescent="0.3">
      <c r="B33" s="20" t="s">
        <v>6</v>
      </c>
      <c r="C33" s="47"/>
      <c r="D33" s="47" t="s">
        <v>1</v>
      </c>
      <c r="E33" s="47" t="s">
        <v>7</v>
      </c>
      <c r="F33" s="47" t="s">
        <v>31</v>
      </c>
      <c r="G33" s="20" t="s">
        <v>18</v>
      </c>
      <c r="H33" s="45"/>
      <c r="I33" s="21"/>
      <c r="J33" s="20" t="s">
        <v>20</v>
      </c>
      <c r="K33" s="45"/>
      <c r="L33" s="21"/>
      <c r="M33" s="20" t="s">
        <v>21</v>
      </c>
      <c r="N33" s="45"/>
      <c r="O33" s="21"/>
      <c r="P33" s="20" t="s">
        <v>22</v>
      </c>
      <c r="Q33" s="45"/>
      <c r="R33" s="21"/>
      <c r="S33" s="20" t="s">
        <v>23</v>
      </c>
      <c r="T33" s="45"/>
      <c r="U33" s="21"/>
      <c r="V33" s="20" t="s">
        <v>24</v>
      </c>
      <c r="W33" s="45"/>
      <c r="X33" s="21"/>
      <c r="Y33" s="20" t="s">
        <v>25</v>
      </c>
      <c r="Z33" s="45"/>
      <c r="AA33" s="21"/>
      <c r="AB33" s="20" t="s">
        <v>26</v>
      </c>
      <c r="AC33" s="21"/>
      <c r="AD33" s="20" t="s">
        <v>27</v>
      </c>
      <c r="AE33" s="21"/>
      <c r="AF33" s="4"/>
      <c r="AG33" s="4"/>
      <c r="AH33" s="4"/>
      <c r="AI33" s="4"/>
      <c r="AK33" s="20" t="s">
        <v>6</v>
      </c>
      <c r="AL33" s="47"/>
      <c r="AM33" s="47" t="s">
        <v>1</v>
      </c>
      <c r="AN33" s="47" t="s">
        <v>7</v>
      </c>
      <c r="AO33" s="20" t="s">
        <v>18</v>
      </c>
      <c r="AP33" s="45"/>
      <c r="AQ33" s="21"/>
      <c r="AR33" s="20" t="s">
        <v>20</v>
      </c>
      <c r="AS33" s="45"/>
      <c r="AT33" s="21"/>
      <c r="AU33" s="20" t="s">
        <v>21</v>
      </c>
      <c r="AV33" s="45"/>
      <c r="AW33" s="21"/>
      <c r="AX33" s="20" t="s">
        <v>22</v>
      </c>
      <c r="AY33" s="45"/>
      <c r="AZ33" s="21"/>
      <c r="BA33" s="20" t="s">
        <v>23</v>
      </c>
      <c r="BB33" s="45"/>
      <c r="BC33" s="21"/>
      <c r="BD33" s="20" t="s">
        <v>24</v>
      </c>
      <c r="BE33" s="45"/>
      <c r="BF33" s="21"/>
      <c r="BG33" s="20" t="s">
        <v>25</v>
      </c>
      <c r="BH33" s="45"/>
      <c r="BI33" s="21"/>
      <c r="BJ33" s="20" t="s">
        <v>26</v>
      </c>
      <c r="BK33" s="21"/>
      <c r="BL33" s="20" t="s">
        <v>27</v>
      </c>
      <c r="BM33" s="21"/>
    </row>
    <row r="34" spans="2:65" ht="15" thickBot="1" x14ac:dyDescent="0.35">
      <c r="B34" s="22"/>
      <c r="C34" s="54"/>
      <c r="D34" s="48"/>
      <c r="E34" s="48"/>
      <c r="F34" s="48"/>
      <c r="G34" s="22"/>
      <c r="H34" s="46"/>
      <c r="I34" s="23"/>
      <c r="J34" s="22"/>
      <c r="K34" s="46"/>
      <c r="L34" s="23"/>
      <c r="M34" s="22"/>
      <c r="N34" s="46"/>
      <c r="O34" s="23"/>
      <c r="P34" s="22"/>
      <c r="Q34" s="46"/>
      <c r="R34" s="23"/>
      <c r="S34" s="22"/>
      <c r="T34" s="46"/>
      <c r="U34" s="23"/>
      <c r="V34" s="22"/>
      <c r="W34" s="46"/>
      <c r="X34" s="23"/>
      <c r="Y34" s="22"/>
      <c r="Z34" s="46"/>
      <c r="AA34" s="23"/>
      <c r="AB34" s="22"/>
      <c r="AC34" s="23"/>
      <c r="AD34" s="22"/>
      <c r="AE34" s="23"/>
      <c r="AF34" s="4"/>
      <c r="AG34" s="4"/>
      <c r="AH34" s="4"/>
      <c r="AI34" s="4"/>
      <c r="AK34" s="22"/>
      <c r="AL34" s="54"/>
      <c r="AM34" s="48"/>
      <c r="AN34" s="48"/>
      <c r="AO34" s="22"/>
      <c r="AP34" s="46"/>
      <c r="AQ34" s="23"/>
      <c r="AR34" s="22"/>
      <c r="AS34" s="46"/>
      <c r="AT34" s="23"/>
      <c r="AU34" s="22"/>
      <c r="AV34" s="46"/>
      <c r="AW34" s="23"/>
      <c r="AX34" s="22"/>
      <c r="AY34" s="46"/>
      <c r="AZ34" s="23"/>
      <c r="BA34" s="22"/>
      <c r="BB34" s="46"/>
      <c r="BC34" s="23"/>
      <c r="BD34" s="22"/>
      <c r="BE34" s="46"/>
      <c r="BF34" s="23"/>
      <c r="BG34" s="22"/>
      <c r="BH34" s="46"/>
      <c r="BI34" s="23"/>
      <c r="BJ34" s="22"/>
      <c r="BK34" s="23"/>
      <c r="BL34" s="22"/>
      <c r="BM34" s="23"/>
    </row>
    <row r="35" spans="2:65" ht="15" thickBot="1" x14ac:dyDescent="0.35">
      <c r="B35" s="3"/>
      <c r="C35" s="54"/>
      <c r="D35" s="2"/>
      <c r="E35" s="6"/>
      <c r="F35" s="49">
        <f ca="1">VLOOKUP(B36,Sheet1!$E$8:$K$17,7)</f>
        <v>0.15</v>
      </c>
      <c r="G35" s="20"/>
      <c r="H35" s="45"/>
      <c r="I35" s="21"/>
      <c r="J35" s="20"/>
      <c r="K35" s="45"/>
      <c r="L35" s="21"/>
      <c r="M35" s="20"/>
      <c r="N35" s="45"/>
      <c r="O35" s="21"/>
      <c r="P35" s="20"/>
      <c r="Q35" s="45"/>
      <c r="R35" s="21"/>
      <c r="S35" s="20"/>
      <c r="T35" s="45"/>
      <c r="U35" s="21"/>
      <c r="V35" s="20"/>
      <c r="W35" s="45"/>
      <c r="X35" s="21"/>
      <c r="Y35" s="20"/>
      <c r="Z35" s="45"/>
      <c r="AA35" s="21"/>
      <c r="AB35" s="24">
        <f>G38+J38+M38+P38+S38+V38+Y38+G41+J41+M41+P41+S41+V41+Y41</f>
        <v>40</v>
      </c>
      <c r="AC35" s="25"/>
      <c r="AD35" s="34">
        <f ca="1">AB35*E36</f>
        <v>920</v>
      </c>
      <c r="AE35" s="25"/>
      <c r="AF35" s="19"/>
      <c r="AG35" s="19"/>
      <c r="AH35" s="19"/>
      <c r="AI35" s="19"/>
      <c r="AK35" s="3"/>
      <c r="AL35" s="54"/>
      <c r="AM35" s="2"/>
      <c r="AN35" s="6"/>
      <c r="AO35" s="20"/>
      <c r="AP35" s="45"/>
      <c r="AQ35" s="21"/>
      <c r="AR35" s="20"/>
      <c r="AS35" s="45"/>
      <c r="AT35" s="21"/>
      <c r="AU35" s="20"/>
      <c r="AV35" s="45"/>
      <c r="AW35" s="21"/>
      <c r="AX35" s="20"/>
      <c r="AY35" s="45"/>
      <c r="AZ35" s="21"/>
      <c r="BA35" s="20"/>
      <c r="BB35" s="45"/>
      <c r="BC35" s="21"/>
      <c r="BD35" s="20"/>
      <c r="BE35" s="45"/>
      <c r="BF35" s="21"/>
      <c r="BG35" s="20"/>
      <c r="BH35" s="45"/>
      <c r="BI35" s="21"/>
      <c r="BJ35" s="24">
        <f>AO38+AR38+AU38+AX38+BA38+BD38+BG38+AO41+AR41+AU41+AX41+BA41+BD41+BG41</f>
        <v>40</v>
      </c>
      <c r="BK35" s="25"/>
      <c r="BL35" s="34">
        <f ca="1">BJ35*AN36</f>
        <v>920</v>
      </c>
      <c r="BM35" s="25"/>
    </row>
    <row r="36" spans="2:65" ht="15" thickBot="1" x14ac:dyDescent="0.35">
      <c r="B36" s="55">
        <v>3</v>
      </c>
      <c r="C36" s="54"/>
      <c r="D36" s="58" t="str">
        <f>VLOOKUP(B36,Sheet1!$E$8:$F$17,2)</f>
        <v>n3</v>
      </c>
      <c r="E36" s="61">
        <f ca="1">VLOOKUP(B36,Sheet1!$E$8:$K$17,6)</f>
        <v>23</v>
      </c>
      <c r="F36" s="50"/>
      <c r="G36" s="22"/>
      <c r="H36" s="46"/>
      <c r="I36" s="23"/>
      <c r="J36" s="22"/>
      <c r="K36" s="46"/>
      <c r="L36" s="23"/>
      <c r="M36" s="22"/>
      <c r="N36" s="46"/>
      <c r="O36" s="23"/>
      <c r="P36" s="22"/>
      <c r="Q36" s="46"/>
      <c r="R36" s="23"/>
      <c r="S36" s="22"/>
      <c r="T36" s="46"/>
      <c r="U36" s="23"/>
      <c r="V36" s="22"/>
      <c r="W36" s="46"/>
      <c r="X36" s="23"/>
      <c r="Y36" s="22"/>
      <c r="Z36" s="46"/>
      <c r="AA36" s="23"/>
      <c r="AB36" s="26"/>
      <c r="AC36" s="27"/>
      <c r="AD36" s="26"/>
      <c r="AE36" s="27"/>
      <c r="AF36" s="19"/>
      <c r="AG36" s="19"/>
      <c r="AH36" s="19"/>
      <c r="AI36" s="19"/>
      <c r="AK36" s="55">
        <f>B36</f>
        <v>3</v>
      </c>
      <c r="AL36" s="54"/>
      <c r="AM36" s="58" t="str">
        <f>VLOOKUP(AK36,Sheet1!$E$8:$F$17,2)</f>
        <v>n3</v>
      </c>
      <c r="AN36" s="61">
        <f ca="1">VLOOKUP(AK36,Sheet1!$E$8:$K$17,6)</f>
        <v>23</v>
      </c>
      <c r="AO36" s="22"/>
      <c r="AP36" s="46"/>
      <c r="AQ36" s="23"/>
      <c r="AR36" s="22"/>
      <c r="AS36" s="46"/>
      <c r="AT36" s="23"/>
      <c r="AU36" s="22"/>
      <c r="AV36" s="46"/>
      <c r="AW36" s="23"/>
      <c r="AX36" s="22"/>
      <c r="AY36" s="46"/>
      <c r="AZ36" s="23"/>
      <c r="BA36" s="22"/>
      <c r="BB36" s="46"/>
      <c r="BC36" s="23"/>
      <c r="BD36" s="22"/>
      <c r="BE36" s="46"/>
      <c r="BF36" s="23"/>
      <c r="BG36" s="22"/>
      <c r="BH36" s="46"/>
      <c r="BI36" s="23"/>
      <c r="BJ36" s="26"/>
      <c r="BK36" s="27"/>
      <c r="BL36" s="26"/>
      <c r="BM36" s="27"/>
    </row>
    <row r="37" spans="2:65" ht="15" thickBot="1" x14ac:dyDescent="0.35">
      <c r="B37" s="56"/>
      <c r="C37" s="54"/>
      <c r="D37" s="59"/>
      <c r="E37" s="62"/>
      <c r="F37" s="50"/>
      <c r="G37" s="9">
        <v>0.33333333333333331</v>
      </c>
      <c r="H37" s="11" t="s">
        <v>19</v>
      </c>
      <c r="I37" s="10">
        <v>0.5</v>
      </c>
      <c r="J37" s="9">
        <v>0.33333333333333331</v>
      </c>
      <c r="K37" s="11" t="s">
        <v>19</v>
      </c>
      <c r="L37" s="10">
        <v>0.5</v>
      </c>
      <c r="M37" s="9">
        <v>0.33333333333333331</v>
      </c>
      <c r="N37" s="11" t="s">
        <v>19</v>
      </c>
      <c r="O37" s="10">
        <v>0.5</v>
      </c>
      <c r="P37" s="9">
        <v>0.33333333333333331</v>
      </c>
      <c r="Q37" s="11" t="s">
        <v>19</v>
      </c>
      <c r="R37" s="10">
        <v>0.5</v>
      </c>
      <c r="S37" s="9">
        <v>0.33333333333333331</v>
      </c>
      <c r="T37" s="11" t="s">
        <v>19</v>
      </c>
      <c r="U37" s="10">
        <v>0.5</v>
      </c>
      <c r="V37" s="9">
        <v>0.33333333333333331</v>
      </c>
      <c r="W37" s="11" t="s">
        <v>19</v>
      </c>
      <c r="X37" s="10">
        <v>0.5</v>
      </c>
      <c r="Y37" s="9">
        <v>0.33333333333333331</v>
      </c>
      <c r="Z37" s="11" t="s">
        <v>19</v>
      </c>
      <c r="AA37" s="10">
        <v>0.5</v>
      </c>
      <c r="AB37" s="26"/>
      <c r="AC37" s="27"/>
      <c r="AD37" s="26"/>
      <c r="AE37" s="27"/>
      <c r="AF37" s="19"/>
      <c r="AG37" s="19"/>
      <c r="AH37" s="19"/>
      <c r="AI37" s="19"/>
      <c r="AK37" s="56"/>
      <c r="AL37" s="54"/>
      <c r="AM37" s="59"/>
      <c r="AN37" s="62"/>
      <c r="AO37" s="9">
        <v>0.33333333333333331</v>
      </c>
      <c r="AP37" s="11" t="s">
        <v>19</v>
      </c>
      <c r="AQ37" s="10">
        <v>0.5</v>
      </c>
      <c r="AR37" s="9">
        <v>0.33333333333333331</v>
      </c>
      <c r="AS37" s="11" t="s">
        <v>19</v>
      </c>
      <c r="AT37" s="10">
        <v>0.5</v>
      </c>
      <c r="AU37" s="9">
        <v>0.33333333333333331</v>
      </c>
      <c r="AV37" s="11" t="s">
        <v>19</v>
      </c>
      <c r="AW37" s="10">
        <v>0.5</v>
      </c>
      <c r="AX37" s="9">
        <v>0.33333333333333331</v>
      </c>
      <c r="AY37" s="11" t="s">
        <v>19</v>
      </c>
      <c r="AZ37" s="10">
        <v>0.5</v>
      </c>
      <c r="BA37" s="9">
        <v>0.33333333333333331</v>
      </c>
      <c r="BB37" s="11" t="s">
        <v>19</v>
      </c>
      <c r="BC37" s="10">
        <v>0.5</v>
      </c>
      <c r="BD37" s="9">
        <v>0.33333333333333331</v>
      </c>
      <c r="BE37" s="11" t="s">
        <v>19</v>
      </c>
      <c r="BF37" s="10">
        <v>0.5</v>
      </c>
      <c r="BG37" s="9">
        <v>0.33333333333333331</v>
      </c>
      <c r="BH37" s="11" t="s">
        <v>19</v>
      </c>
      <c r="BI37" s="10">
        <v>0.5</v>
      </c>
      <c r="BJ37" s="26"/>
      <c r="BK37" s="27"/>
      <c r="BL37" s="26"/>
      <c r="BM37" s="27"/>
    </row>
    <row r="38" spans="2:65" x14ac:dyDescent="0.3">
      <c r="B38" s="56"/>
      <c r="C38" s="54"/>
      <c r="D38" s="59"/>
      <c r="E38" s="62"/>
      <c r="F38" s="50"/>
      <c r="G38" s="38">
        <f>(I37-G37)*24</f>
        <v>4</v>
      </c>
      <c r="H38" s="39"/>
      <c r="I38" s="64"/>
      <c r="J38" s="38">
        <f>(L37-J37)*24</f>
        <v>4</v>
      </c>
      <c r="K38" s="39"/>
      <c r="L38" s="64"/>
      <c r="M38" s="38">
        <f>(O37-M37)*24</f>
        <v>4</v>
      </c>
      <c r="N38" s="39"/>
      <c r="O38" s="64"/>
      <c r="P38" s="38">
        <f>(R37-P37)*24</f>
        <v>4</v>
      </c>
      <c r="Q38" s="39"/>
      <c r="R38" s="64"/>
      <c r="S38" s="38">
        <f>(U37-S37)*24</f>
        <v>4</v>
      </c>
      <c r="T38" s="39"/>
      <c r="U38" s="64"/>
      <c r="V38" s="38">
        <f>(X37-V37)*24</f>
        <v>4</v>
      </c>
      <c r="W38" s="39"/>
      <c r="X38" s="64"/>
      <c r="Y38" s="38">
        <f>(AA37-Y37)*24</f>
        <v>4</v>
      </c>
      <c r="Z38" s="39"/>
      <c r="AA38" s="64"/>
      <c r="AB38" s="26"/>
      <c r="AC38" s="27"/>
      <c r="AD38" s="26"/>
      <c r="AE38" s="27"/>
      <c r="AF38" s="19"/>
      <c r="AG38" s="19"/>
      <c r="AH38" s="19"/>
      <c r="AI38" s="19"/>
      <c r="AK38" s="56"/>
      <c r="AL38" s="54"/>
      <c r="AM38" s="59"/>
      <c r="AN38" s="62"/>
      <c r="AO38" s="38">
        <f>(AQ37-AO37)*24</f>
        <v>4</v>
      </c>
      <c r="AP38" s="39"/>
      <c r="AQ38" s="64"/>
      <c r="AR38" s="38">
        <f>(AT37-AR37)*24</f>
        <v>4</v>
      </c>
      <c r="AS38" s="39"/>
      <c r="AT38" s="64"/>
      <c r="AU38" s="38">
        <f>(AW37-AU37)*24</f>
        <v>4</v>
      </c>
      <c r="AV38" s="39"/>
      <c r="AW38" s="64"/>
      <c r="AX38" s="38">
        <f>(AZ37-AX37)*24</f>
        <v>4</v>
      </c>
      <c r="AY38" s="39"/>
      <c r="AZ38" s="64"/>
      <c r="BA38" s="38">
        <f>(BC37-BA37)*24</f>
        <v>4</v>
      </c>
      <c r="BB38" s="39"/>
      <c r="BC38" s="64"/>
      <c r="BD38" s="38">
        <f>(BF37-BD37)*24</f>
        <v>4</v>
      </c>
      <c r="BE38" s="39"/>
      <c r="BF38" s="64"/>
      <c r="BG38" s="38">
        <f>(BI37-BG37)*24</f>
        <v>4</v>
      </c>
      <c r="BH38" s="39"/>
      <c r="BI38" s="64"/>
      <c r="BJ38" s="26"/>
      <c r="BK38" s="27"/>
      <c r="BL38" s="26"/>
      <c r="BM38" s="27"/>
    </row>
    <row r="39" spans="2:65" ht="15" thickBot="1" x14ac:dyDescent="0.35">
      <c r="B39" s="56"/>
      <c r="C39" s="54"/>
      <c r="D39" s="59"/>
      <c r="E39" s="62"/>
      <c r="F39" s="50"/>
      <c r="G39" s="40"/>
      <c r="H39" s="41"/>
      <c r="I39" s="65"/>
      <c r="J39" s="40"/>
      <c r="K39" s="41"/>
      <c r="L39" s="65"/>
      <c r="M39" s="40"/>
      <c r="N39" s="41"/>
      <c r="O39" s="65"/>
      <c r="P39" s="40"/>
      <c r="Q39" s="41"/>
      <c r="R39" s="65"/>
      <c r="S39" s="40"/>
      <c r="T39" s="41"/>
      <c r="U39" s="65"/>
      <c r="V39" s="40"/>
      <c r="W39" s="41"/>
      <c r="X39" s="65"/>
      <c r="Y39" s="40"/>
      <c r="Z39" s="41"/>
      <c r="AA39" s="65"/>
      <c r="AB39" s="26"/>
      <c r="AC39" s="27"/>
      <c r="AD39" s="26"/>
      <c r="AE39" s="27"/>
      <c r="AF39" s="19"/>
      <c r="AG39" s="19"/>
      <c r="AH39" s="19"/>
      <c r="AI39" s="19"/>
      <c r="AK39" s="56"/>
      <c r="AL39" s="54"/>
      <c r="AM39" s="59"/>
      <c r="AN39" s="62"/>
      <c r="AO39" s="40"/>
      <c r="AP39" s="41"/>
      <c r="AQ39" s="65"/>
      <c r="AR39" s="40"/>
      <c r="AS39" s="41"/>
      <c r="AT39" s="65"/>
      <c r="AU39" s="40"/>
      <c r="AV39" s="41"/>
      <c r="AW39" s="65"/>
      <c r="AX39" s="40"/>
      <c r="AY39" s="41"/>
      <c r="AZ39" s="65"/>
      <c r="BA39" s="40"/>
      <c r="BB39" s="41"/>
      <c r="BC39" s="65"/>
      <c r="BD39" s="40"/>
      <c r="BE39" s="41"/>
      <c r="BF39" s="65"/>
      <c r="BG39" s="40"/>
      <c r="BH39" s="41"/>
      <c r="BI39" s="65"/>
      <c r="BJ39" s="26"/>
      <c r="BK39" s="27"/>
      <c r="BL39" s="26"/>
      <c r="BM39" s="27"/>
    </row>
    <row r="40" spans="2:65" ht="15" thickBot="1" x14ac:dyDescent="0.35">
      <c r="B40" s="56"/>
      <c r="C40" s="54"/>
      <c r="D40" s="59"/>
      <c r="E40" s="62"/>
      <c r="F40" s="50"/>
      <c r="G40" s="9">
        <v>0.54166666666666663</v>
      </c>
      <c r="H40" s="11" t="s">
        <v>19</v>
      </c>
      <c r="I40" s="10">
        <v>0.66666666666666663</v>
      </c>
      <c r="J40" s="9">
        <v>0.54166666666666663</v>
      </c>
      <c r="K40" s="11" t="s">
        <v>19</v>
      </c>
      <c r="L40" s="10">
        <v>0.66666666666666663</v>
      </c>
      <c r="M40" s="9"/>
      <c r="N40" s="11" t="s">
        <v>19</v>
      </c>
      <c r="O40" s="10"/>
      <c r="P40" s="9"/>
      <c r="Q40" s="11" t="s">
        <v>19</v>
      </c>
      <c r="R40" s="10"/>
      <c r="S40" s="9"/>
      <c r="T40" s="11" t="s">
        <v>19</v>
      </c>
      <c r="U40" s="10"/>
      <c r="V40" s="9">
        <v>0.54166666666666663</v>
      </c>
      <c r="W40" s="11" t="s">
        <v>19</v>
      </c>
      <c r="X40" s="10">
        <v>0.66666666666666663</v>
      </c>
      <c r="Y40" s="9">
        <v>0.54166666666666663</v>
      </c>
      <c r="Z40" s="11" t="s">
        <v>19</v>
      </c>
      <c r="AA40" s="10">
        <v>0.66666666666666663</v>
      </c>
      <c r="AB40" s="26"/>
      <c r="AC40" s="27"/>
      <c r="AD40" s="26"/>
      <c r="AE40" s="27"/>
      <c r="AF40" s="19"/>
      <c r="AG40" s="19"/>
      <c r="AH40" s="19"/>
      <c r="AI40" s="19"/>
      <c r="AK40" s="56"/>
      <c r="AL40" s="54"/>
      <c r="AM40" s="59"/>
      <c r="AN40" s="62"/>
      <c r="AO40" s="9">
        <v>0.54166666666666663</v>
      </c>
      <c r="AP40" s="11" t="s">
        <v>19</v>
      </c>
      <c r="AQ40" s="10">
        <v>0.66666666666666663</v>
      </c>
      <c r="AR40" s="9">
        <v>0.54166666666666663</v>
      </c>
      <c r="AS40" s="11" t="s">
        <v>19</v>
      </c>
      <c r="AT40" s="10">
        <v>0.66666666666666663</v>
      </c>
      <c r="AU40" s="9"/>
      <c r="AV40" s="11" t="s">
        <v>19</v>
      </c>
      <c r="AW40" s="10"/>
      <c r="AX40" s="9"/>
      <c r="AY40" s="11" t="s">
        <v>19</v>
      </c>
      <c r="AZ40" s="10"/>
      <c r="BA40" s="9"/>
      <c r="BB40" s="11" t="s">
        <v>19</v>
      </c>
      <c r="BC40" s="10"/>
      <c r="BD40" s="9">
        <v>0.54166666666666663</v>
      </c>
      <c r="BE40" s="11" t="s">
        <v>19</v>
      </c>
      <c r="BF40" s="10">
        <v>0.66666666666666663</v>
      </c>
      <c r="BG40" s="9">
        <v>0.54166666666666663</v>
      </c>
      <c r="BH40" s="11" t="s">
        <v>19</v>
      </c>
      <c r="BI40" s="10">
        <v>0.66666666666666663</v>
      </c>
      <c r="BJ40" s="26"/>
      <c r="BK40" s="27"/>
      <c r="BL40" s="26"/>
      <c r="BM40" s="27"/>
    </row>
    <row r="41" spans="2:65" x14ac:dyDescent="0.3">
      <c r="B41" s="56"/>
      <c r="C41" s="54"/>
      <c r="D41" s="59"/>
      <c r="E41" s="62"/>
      <c r="F41" s="50"/>
      <c r="G41" s="38">
        <f>(I40-G40)*24</f>
        <v>3</v>
      </c>
      <c r="H41" s="39"/>
      <c r="I41" s="64"/>
      <c r="J41" s="38">
        <f>(L40-J40)*24</f>
        <v>3</v>
      </c>
      <c r="K41" s="39"/>
      <c r="L41" s="64"/>
      <c r="M41" s="67">
        <f>(O40-M40)*24</f>
        <v>0</v>
      </c>
      <c r="N41" s="68"/>
      <c r="O41" s="69"/>
      <c r="P41" s="38">
        <f>(R40-P40)*24</f>
        <v>0</v>
      </c>
      <c r="Q41" s="39"/>
      <c r="R41" s="64"/>
      <c r="S41" s="38">
        <f>(U40-S40)*24</f>
        <v>0</v>
      </c>
      <c r="T41" s="39"/>
      <c r="U41" s="64"/>
      <c r="V41" s="38">
        <f>(X40-V40)*24</f>
        <v>3</v>
      </c>
      <c r="W41" s="39"/>
      <c r="X41" s="64"/>
      <c r="Y41" s="38">
        <f>(AA40-Y40)*24</f>
        <v>3</v>
      </c>
      <c r="Z41" s="39"/>
      <c r="AA41" s="64"/>
      <c r="AB41" s="26"/>
      <c r="AC41" s="27"/>
      <c r="AD41" s="26"/>
      <c r="AE41" s="27"/>
      <c r="AF41" s="19"/>
      <c r="AG41" s="19"/>
      <c r="AH41" s="19"/>
      <c r="AI41" s="19"/>
      <c r="AK41" s="56"/>
      <c r="AL41" s="54"/>
      <c r="AM41" s="59"/>
      <c r="AN41" s="62"/>
      <c r="AO41" s="38">
        <f>(AQ40-AO40)*24</f>
        <v>3</v>
      </c>
      <c r="AP41" s="39"/>
      <c r="AQ41" s="64"/>
      <c r="AR41" s="38">
        <f>(AT40-AR40)*24</f>
        <v>3</v>
      </c>
      <c r="AS41" s="39"/>
      <c r="AT41" s="64"/>
      <c r="AU41" s="67">
        <f>(AW40-AU40)*24</f>
        <v>0</v>
      </c>
      <c r="AV41" s="68"/>
      <c r="AW41" s="69"/>
      <c r="AX41" s="38">
        <f>(AZ40-AX40)*24</f>
        <v>0</v>
      </c>
      <c r="AY41" s="39"/>
      <c r="AZ41" s="64"/>
      <c r="BA41" s="38">
        <f>(BC40-BA40)*24</f>
        <v>0</v>
      </c>
      <c r="BB41" s="39"/>
      <c r="BC41" s="64"/>
      <c r="BD41" s="38">
        <f>(BF40-BD40)*24</f>
        <v>3</v>
      </c>
      <c r="BE41" s="39"/>
      <c r="BF41" s="64"/>
      <c r="BG41" s="38">
        <f>(BI40-BG40)*24</f>
        <v>3</v>
      </c>
      <c r="BH41" s="39"/>
      <c r="BI41" s="64"/>
      <c r="BJ41" s="26"/>
      <c r="BK41" s="27"/>
      <c r="BL41" s="26"/>
      <c r="BM41" s="27"/>
    </row>
    <row r="42" spans="2:65" ht="15" thickBot="1" x14ac:dyDescent="0.35">
      <c r="B42" s="56"/>
      <c r="C42" s="54"/>
      <c r="D42" s="59"/>
      <c r="E42" s="62"/>
      <c r="F42" s="50"/>
      <c r="G42" s="40"/>
      <c r="H42" s="41"/>
      <c r="I42" s="65"/>
      <c r="J42" s="40"/>
      <c r="K42" s="41"/>
      <c r="L42" s="65"/>
      <c r="M42" s="70"/>
      <c r="N42" s="71"/>
      <c r="O42" s="72"/>
      <c r="P42" s="40"/>
      <c r="Q42" s="41"/>
      <c r="R42" s="65"/>
      <c r="S42" s="40"/>
      <c r="T42" s="41"/>
      <c r="U42" s="65"/>
      <c r="V42" s="40"/>
      <c r="W42" s="41"/>
      <c r="X42" s="65"/>
      <c r="Y42" s="40"/>
      <c r="Z42" s="41"/>
      <c r="AA42" s="65"/>
      <c r="AB42" s="26"/>
      <c r="AC42" s="27"/>
      <c r="AD42" s="26"/>
      <c r="AE42" s="27"/>
      <c r="AF42" s="19"/>
      <c r="AG42" s="19"/>
      <c r="AH42" s="19"/>
      <c r="AI42" s="19"/>
      <c r="AK42" s="56"/>
      <c r="AL42" s="54"/>
      <c r="AM42" s="59"/>
      <c r="AN42" s="62"/>
      <c r="AO42" s="40"/>
      <c r="AP42" s="41"/>
      <c r="AQ42" s="65"/>
      <c r="AR42" s="40"/>
      <c r="AS42" s="41"/>
      <c r="AT42" s="65"/>
      <c r="AU42" s="70"/>
      <c r="AV42" s="71"/>
      <c r="AW42" s="72"/>
      <c r="AX42" s="40"/>
      <c r="AY42" s="41"/>
      <c r="AZ42" s="65"/>
      <c r="BA42" s="40"/>
      <c r="BB42" s="41"/>
      <c r="BC42" s="65"/>
      <c r="BD42" s="40"/>
      <c r="BE42" s="41"/>
      <c r="BF42" s="65"/>
      <c r="BG42" s="40"/>
      <c r="BH42" s="41"/>
      <c r="BI42" s="65"/>
      <c r="BJ42" s="26"/>
      <c r="BK42" s="27"/>
      <c r="BL42" s="26"/>
      <c r="BM42" s="27"/>
    </row>
    <row r="43" spans="2:65" x14ac:dyDescent="0.3">
      <c r="B43" s="56"/>
      <c r="C43" s="54"/>
      <c r="D43" s="59"/>
      <c r="E43" s="62"/>
      <c r="F43" s="50"/>
      <c r="G43" s="20"/>
      <c r="H43" s="45"/>
      <c r="I43" s="21"/>
      <c r="J43" s="20"/>
      <c r="K43" s="45"/>
      <c r="L43" s="21"/>
      <c r="M43" s="20"/>
      <c r="N43" s="45"/>
      <c r="O43" s="21"/>
      <c r="P43" s="20"/>
      <c r="Q43" s="45"/>
      <c r="R43" s="21"/>
      <c r="S43" s="20"/>
      <c r="T43" s="45"/>
      <c r="U43" s="21"/>
      <c r="V43" s="20"/>
      <c r="W43" s="45"/>
      <c r="X43" s="21"/>
      <c r="Y43" s="20"/>
      <c r="Z43" s="45"/>
      <c r="AA43" s="21"/>
      <c r="AB43" s="26"/>
      <c r="AC43" s="27"/>
      <c r="AD43" s="26"/>
      <c r="AE43" s="27"/>
      <c r="AF43" s="19"/>
      <c r="AG43" s="19"/>
      <c r="AH43" s="19"/>
      <c r="AI43" s="19"/>
      <c r="AK43" s="56"/>
      <c r="AL43" s="54"/>
      <c r="AM43" s="59"/>
      <c r="AN43" s="62"/>
      <c r="AO43" s="20"/>
      <c r="AP43" s="45"/>
      <c r="AQ43" s="21"/>
      <c r="AR43" s="20"/>
      <c r="AS43" s="45"/>
      <c r="AT43" s="21"/>
      <c r="AU43" s="20"/>
      <c r="AV43" s="45"/>
      <c r="AW43" s="21"/>
      <c r="AX43" s="20"/>
      <c r="AY43" s="45"/>
      <c r="AZ43" s="21"/>
      <c r="BA43" s="20"/>
      <c r="BB43" s="45"/>
      <c r="BC43" s="21"/>
      <c r="BD43" s="20"/>
      <c r="BE43" s="45"/>
      <c r="BF43" s="21"/>
      <c r="BG43" s="20"/>
      <c r="BH43" s="45"/>
      <c r="BI43" s="21"/>
      <c r="BJ43" s="26"/>
      <c r="BK43" s="27"/>
      <c r="BL43" s="26"/>
      <c r="BM43" s="27"/>
    </row>
    <row r="44" spans="2:65" ht="15" thickBot="1" x14ac:dyDescent="0.35">
      <c r="B44" s="57"/>
      <c r="C44" s="48"/>
      <c r="D44" s="60"/>
      <c r="E44" s="63"/>
      <c r="F44" s="53"/>
      <c r="G44" s="22"/>
      <c r="H44" s="46"/>
      <c r="I44" s="23"/>
      <c r="J44" s="22"/>
      <c r="K44" s="46"/>
      <c r="L44" s="23"/>
      <c r="M44" s="22"/>
      <c r="N44" s="46"/>
      <c r="O44" s="23"/>
      <c r="P44" s="22"/>
      <c r="Q44" s="46"/>
      <c r="R44" s="23"/>
      <c r="S44" s="22"/>
      <c r="T44" s="46"/>
      <c r="U44" s="23"/>
      <c r="V44" s="22"/>
      <c r="W44" s="46"/>
      <c r="X44" s="23"/>
      <c r="Y44" s="22"/>
      <c r="Z44" s="46"/>
      <c r="AA44" s="23"/>
      <c r="AB44" s="28"/>
      <c r="AC44" s="29"/>
      <c r="AD44" s="28"/>
      <c r="AE44" s="29"/>
      <c r="AF44" s="19"/>
      <c r="AG44" s="19"/>
      <c r="AH44" s="19"/>
      <c r="AI44" s="19"/>
      <c r="AK44" s="57"/>
      <c r="AL44" s="48"/>
      <c r="AM44" s="60"/>
      <c r="AN44" s="63"/>
      <c r="AO44" s="22"/>
      <c r="AP44" s="46"/>
      <c r="AQ44" s="23"/>
      <c r="AR44" s="22"/>
      <c r="AS44" s="46"/>
      <c r="AT44" s="23"/>
      <c r="AU44" s="22"/>
      <c r="AV44" s="46"/>
      <c r="AW44" s="23"/>
      <c r="AX44" s="22"/>
      <c r="AY44" s="46"/>
      <c r="AZ44" s="23"/>
      <c r="BA44" s="22"/>
      <c r="BB44" s="46"/>
      <c r="BC44" s="23"/>
      <c r="BD44" s="22"/>
      <c r="BE44" s="46"/>
      <c r="BF44" s="23"/>
      <c r="BG44" s="22"/>
      <c r="BH44" s="46"/>
      <c r="BI44" s="23"/>
      <c r="BJ44" s="28"/>
      <c r="BK44" s="29"/>
      <c r="BL44" s="28"/>
      <c r="BM44" s="29"/>
    </row>
    <row r="45" spans="2:65" x14ac:dyDescent="0.3">
      <c r="B45" s="20" t="s">
        <v>6</v>
      </c>
      <c r="C45" s="47"/>
      <c r="D45" s="47" t="s">
        <v>1</v>
      </c>
      <c r="E45" s="47" t="s">
        <v>7</v>
      </c>
      <c r="F45" s="47" t="s">
        <v>31</v>
      </c>
      <c r="G45" s="20" t="s">
        <v>18</v>
      </c>
      <c r="H45" s="45"/>
      <c r="I45" s="21"/>
      <c r="J45" s="20" t="s">
        <v>20</v>
      </c>
      <c r="K45" s="45"/>
      <c r="L45" s="21"/>
      <c r="M45" s="20" t="s">
        <v>21</v>
      </c>
      <c r="N45" s="45"/>
      <c r="O45" s="21"/>
      <c r="P45" s="20" t="s">
        <v>22</v>
      </c>
      <c r="Q45" s="45"/>
      <c r="R45" s="21"/>
      <c r="S45" s="20" t="s">
        <v>23</v>
      </c>
      <c r="T45" s="45"/>
      <c r="U45" s="21"/>
      <c r="V45" s="20" t="s">
        <v>24</v>
      </c>
      <c r="W45" s="45"/>
      <c r="X45" s="21"/>
      <c r="Y45" s="20" t="s">
        <v>25</v>
      </c>
      <c r="Z45" s="45"/>
      <c r="AA45" s="21"/>
      <c r="AB45" s="20" t="s">
        <v>26</v>
      </c>
      <c r="AC45" s="21"/>
      <c r="AD45" s="20" t="s">
        <v>27</v>
      </c>
      <c r="AE45" s="21"/>
      <c r="AF45" s="4"/>
      <c r="AG45" s="4"/>
      <c r="AH45" s="4"/>
      <c r="AI45" s="4"/>
      <c r="AK45" s="20" t="s">
        <v>6</v>
      </c>
      <c r="AL45" s="47"/>
      <c r="AM45" s="47" t="s">
        <v>1</v>
      </c>
      <c r="AN45" s="47" t="s">
        <v>7</v>
      </c>
      <c r="AO45" s="20" t="s">
        <v>18</v>
      </c>
      <c r="AP45" s="45"/>
      <c r="AQ45" s="21"/>
      <c r="AR45" s="20" t="s">
        <v>20</v>
      </c>
      <c r="AS45" s="45"/>
      <c r="AT45" s="21"/>
      <c r="AU45" s="20" t="s">
        <v>21</v>
      </c>
      <c r="AV45" s="45"/>
      <c r="AW45" s="21"/>
      <c r="AX45" s="20" t="s">
        <v>22</v>
      </c>
      <c r="AY45" s="45"/>
      <c r="AZ45" s="21"/>
      <c r="BA45" s="20" t="s">
        <v>23</v>
      </c>
      <c r="BB45" s="45"/>
      <c r="BC45" s="21"/>
      <c r="BD45" s="20" t="s">
        <v>24</v>
      </c>
      <c r="BE45" s="45"/>
      <c r="BF45" s="21"/>
      <c r="BG45" s="20" t="s">
        <v>25</v>
      </c>
      <c r="BH45" s="45"/>
      <c r="BI45" s="21"/>
      <c r="BJ45" s="20" t="s">
        <v>26</v>
      </c>
      <c r="BK45" s="21"/>
      <c r="BL45" s="20" t="s">
        <v>27</v>
      </c>
      <c r="BM45" s="21"/>
    </row>
    <row r="46" spans="2:65" ht="15" thickBot="1" x14ac:dyDescent="0.35">
      <c r="B46" s="22"/>
      <c r="C46" s="54"/>
      <c r="D46" s="48"/>
      <c r="E46" s="48"/>
      <c r="F46" s="48"/>
      <c r="G46" s="22"/>
      <c r="H46" s="46"/>
      <c r="I46" s="23"/>
      <c r="J46" s="22"/>
      <c r="K46" s="46"/>
      <c r="L46" s="23"/>
      <c r="M46" s="22"/>
      <c r="N46" s="46"/>
      <c r="O46" s="23"/>
      <c r="P46" s="22"/>
      <c r="Q46" s="46"/>
      <c r="R46" s="23"/>
      <c r="S46" s="22"/>
      <c r="T46" s="46"/>
      <c r="U46" s="23"/>
      <c r="V46" s="22"/>
      <c r="W46" s="46"/>
      <c r="X46" s="23"/>
      <c r="Y46" s="22"/>
      <c r="Z46" s="46"/>
      <c r="AA46" s="23"/>
      <c r="AB46" s="22"/>
      <c r="AC46" s="23"/>
      <c r="AD46" s="22"/>
      <c r="AE46" s="23"/>
      <c r="AF46" s="4"/>
      <c r="AG46" s="4"/>
      <c r="AH46" s="4"/>
      <c r="AI46" s="4"/>
      <c r="AK46" s="22"/>
      <c r="AL46" s="54"/>
      <c r="AM46" s="48"/>
      <c r="AN46" s="48"/>
      <c r="AO46" s="22"/>
      <c r="AP46" s="46"/>
      <c r="AQ46" s="23"/>
      <c r="AR46" s="22"/>
      <c r="AS46" s="46"/>
      <c r="AT46" s="23"/>
      <c r="AU46" s="22"/>
      <c r="AV46" s="46"/>
      <c r="AW46" s="23"/>
      <c r="AX46" s="22"/>
      <c r="AY46" s="46"/>
      <c r="AZ46" s="23"/>
      <c r="BA46" s="22"/>
      <c r="BB46" s="46"/>
      <c r="BC46" s="23"/>
      <c r="BD46" s="22"/>
      <c r="BE46" s="46"/>
      <c r="BF46" s="23"/>
      <c r="BG46" s="22"/>
      <c r="BH46" s="46"/>
      <c r="BI46" s="23"/>
      <c r="BJ46" s="22"/>
      <c r="BK46" s="23"/>
      <c r="BL46" s="22"/>
      <c r="BM46" s="23"/>
    </row>
    <row r="47" spans="2:65" ht="15" thickBot="1" x14ac:dyDescent="0.35">
      <c r="B47" s="3"/>
      <c r="C47" s="54"/>
      <c r="D47" s="2"/>
      <c r="E47" s="6"/>
      <c r="F47" s="49">
        <f ca="1">VLOOKUP(B48,Sheet1!$E$8:$K$17,7)</f>
        <v>0.11</v>
      </c>
      <c r="G47" s="20"/>
      <c r="H47" s="45"/>
      <c r="I47" s="21"/>
      <c r="J47" s="20"/>
      <c r="K47" s="45"/>
      <c r="L47" s="21"/>
      <c r="M47" s="20"/>
      <c r="N47" s="45"/>
      <c r="O47" s="21"/>
      <c r="P47" s="20"/>
      <c r="Q47" s="45"/>
      <c r="R47" s="21"/>
      <c r="S47" s="20"/>
      <c r="T47" s="45"/>
      <c r="U47" s="21"/>
      <c r="V47" s="20"/>
      <c r="W47" s="45"/>
      <c r="X47" s="21"/>
      <c r="Y47" s="20"/>
      <c r="Z47" s="45"/>
      <c r="AA47" s="21"/>
      <c r="AB47" s="24">
        <f>G50+J50+M50+P50+S50+V50+Y50+G53+J53+M53+P53+S53+V53+Y53</f>
        <v>40</v>
      </c>
      <c r="AC47" s="25"/>
      <c r="AD47" s="34">
        <f ca="1">AB47*E48</f>
        <v>880</v>
      </c>
      <c r="AE47" s="25"/>
      <c r="AF47" s="19"/>
      <c r="AG47" s="19"/>
      <c r="AH47" s="19"/>
      <c r="AI47" s="19"/>
      <c r="AK47" s="3"/>
      <c r="AL47" s="54"/>
      <c r="AM47" s="2"/>
      <c r="AN47" s="6"/>
      <c r="AO47" s="20"/>
      <c r="AP47" s="45"/>
      <c r="AQ47" s="21"/>
      <c r="AR47" s="20"/>
      <c r="AS47" s="45"/>
      <c r="AT47" s="21"/>
      <c r="AU47" s="20"/>
      <c r="AV47" s="45"/>
      <c r="AW47" s="21"/>
      <c r="AX47" s="20"/>
      <c r="AY47" s="45"/>
      <c r="AZ47" s="21"/>
      <c r="BA47" s="20"/>
      <c r="BB47" s="45"/>
      <c r="BC47" s="21"/>
      <c r="BD47" s="20"/>
      <c r="BE47" s="45"/>
      <c r="BF47" s="21"/>
      <c r="BG47" s="20"/>
      <c r="BH47" s="45"/>
      <c r="BI47" s="21"/>
      <c r="BJ47" s="24">
        <f>AO50+AR50+AU50+AX50+BA50+BD50+BG50+AO53+AR53+AU53+AX53+BA53+BD53+BG53</f>
        <v>40</v>
      </c>
      <c r="BK47" s="25"/>
      <c r="BL47" s="34">
        <f ca="1">BJ47*AN48</f>
        <v>880</v>
      </c>
      <c r="BM47" s="25"/>
    </row>
    <row r="48" spans="2:65" ht="15" thickBot="1" x14ac:dyDescent="0.35">
      <c r="B48" s="55">
        <v>4</v>
      </c>
      <c r="C48" s="54"/>
      <c r="D48" s="58" t="str">
        <f>VLOOKUP(B48,Sheet1!$E$8:$F$17,2)</f>
        <v>n4</v>
      </c>
      <c r="E48" s="61">
        <f ca="1">VLOOKUP(B48,Sheet1!$E$8:$K$17,6)</f>
        <v>22</v>
      </c>
      <c r="F48" s="50"/>
      <c r="G48" s="22"/>
      <c r="H48" s="46"/>
      <c r="I48" s="23"/>
      <c r="J48" s="22"/>
      <c r="K48" s="46"/>
      <c r="L48" s="23"/>
      <c r="M48" s="22"/>
      <c r="N48" s="46"/>
      <c r="O48" s="23"/>
      <c r="P48" s="22"/>
      <c r="Q48" s="46"/>
      <c r="R48" s="23"/>
      <c r="S48" s="22"/>
      <c r="T48" s="46"/>
      <c r="U48" s="23"/>
      <c r="V48" s="22"/>
      <c r="W48" s="46"/>
      <c r="X48" s="23"/>
      <c r="Y48" s="22"/>
      <c r="Z48" s="46"/>
      <c r="AA48" s="23"/>
      <c r="AB48" s="26"/>
      <c r="AC48" s="27"/>
      <c r="AD48" s="26"/>
      <c r="AE48" s="27"/>
      <c r="AF48" s="19"/>
      <c r="AG48" s="19"/>
      <c r="AH48" s="19"/>
      <c r="AI48" s="19"/>
      <c r="AK48" s="55">
        <f>B48</f>
        <v>4</v>
      </c>
      <c r="AL48" s="54"/>
      <c r="AM48" s="58" t="str">
        <f>VLOOKUP(AK48,Sheet1!$E$8:$F$17,2)</f>
        <v>n4</v>
      </c>
      <c r="AN48" s="61">
        <f ca="1">VLOOKUP(AK48,Sheet1!$E$8:$K$17,6)</f>
        <v>22</v>
      </c>
      <c r="AO48" s="22"/>
      <c r="AP48" s="46"/>
      <c r="AQ48" s="23"/>
      <c r="AR48" s="22"/>
      <c r="AS48" s="46"/>
      <c r="AT48" s="23"/>
      <c r="AU48" s="22"/>
      <c r="AV48" s="46"/>
      <c r="AW48" s="23"/>
      <c r="AX48" s="22"/>
      <c r="AY48" s="46"/>
      <c r="AZ48" s="23"/>
      <c r="BA48" s="22"/>
      <c r="BB48" s="46"/>
      <c r="BC48" s="23"/>
      <c r="BD48" s="22"/>
      <c r="BE48" s="46"/>
      <c r="BF48" s="23"/>
      <c r="BG48" s="22"/>
      <c r="BH48" s="46"/>
      <c r="BI48" s="23"/>
      <c r="BJ48" s="26"/>
      <c r="BK48" s="27"/>
      <c r="BL48" s="26"/>
      <c r="BM48" s="27"/>
    </row>
    <row r="49" spans="2:65" ht="15" thickBot="1" x14ac:dyDescent="0.35">
      <c r="B49" s="56"/>
      <c r="C49" s="54"/>
      <c r="D49" s="59"/>
      <c r="E49" s="62"/>
      <c r="F49" s="50"/>
      <c r="G49" s="9">
        <v>0.33333333333333331</v>
      </c>
      <c r="H49" s="11" t="s">
        <v>19</v>
      </c>
      <c r="I49" s="10">
        <v>0.5</v>
      </c>
      <c r="J49" s="9">
        <v>0.33333333333333331</v>
      </c>
      <c r="K49" s="11" t="s">
        <v>19</v>
      </c>
      <c r="L49" s="10">
        <v>0.5</v>
      </c>
      <c r="M49" s="9">
        <v>0.33333333333333331</v>
      </c>
      <c r="N49" s="11" t="s">
        <v>19</v>
      </c>
      <c r="O49" s="10">
        <v>0.5</v>
      </c>
      <c r="P49" s="9">
        <v>0.33333333333333331</v>
      </c>
      <c r="Q49" s="11" t="s">
        <v>19</v>
      </c>
      <c r="R49" s="10">
        <v>0.5</v>
      </c>
      <c r="S49" s="9">
        <v>0.33333333333333331</v>
      </c>
      <c r="T49" s="11" t="s">
        <v>19</v>
      </c>
      <c r="U49" s="10">
        <v>0.5</v>
      </c>
      <c r="V49" s="9">
        <v>0.33333333333333331</v>
      </c>
      <c r="W49" s="11" t="s">
        <v>19</v>
      </c>
      <c r="X49" s="10">
        <v>0.5</v>
      </c>
      <c r="Y49" s="9">
        <v>0.33333333333333331</v>
      </c>
      <c r="Z49" s="11" t="s">
        <v>19</v>
      </c>
      <c r="AA49" s="10">
        <v>0.5</v>
      </c>
      <c r="AB49" s="26"/>
      <c r="AC49" s="27"/>
      <c r="AD49" s="26"/>
      <c r="AE49" s="27"/>
      <c r="AF49" s="19"/>
      <c r="AG49" s="19"/>
      <c r="AH49" s="19"/>
      <c r="AI49" s="19"/>
      <c r="AK49" s="56"/>
      <c r="AL49" s="54"/>
      <c r="AM49" s="59"/>
      <c r="AN49" s="62"/>
      <c r="AO49" s="9">
        <v>0.33333333333333331</v>
      </c>
      <c r="AP49" s="11" t="s">
        <v>19</v>
      </c>
      <c r="AQ49" s="10">
        <v>0.5</v>
      </c>
      <c r="AR49" s="9">
        <v>0.33333333333333331</v>
      </c>
      <c r="AS49" s="11" t="s">
        <v>19</v>
      </c>
      <c r="AT49" s="10">
        <v>0.5</v>
      </c>
      <c r="AU49" s="9">
        <v>0.33333333333333331</v>
      </c>
      <c r="AV49" s="11" t="s">
        <v>19</v>
      </c>
      <c r="AW49" s="10">
        <v>0.5</v>
      </c>
      <c r="AX49" s="9">
        <v>0.33333333333333331</v>
      </c>
      <c r="AY49" s="11" t="s">
        <v>19</v>
      </c>
      <c r="AZ49" s="10">
        <v>0.5</v>
      </c>
      <c r="BA49" s="9">
        <v>0.33333333333333331</v>
      </c>
      <c r="BB49" s="11" t="s">
        <v>19</v>
      </c>
      <c r="BC49" s="10">
        <v>0.5</v>
      </c>
      <c r="BD49" s="9">
        <v>0.33333333333333331</v>
      </c>
      <c r="BE49" s="11" t="s">
        <v>19</v>
      </c>
      <c r="BF49" s="10">
        <v>0.5</v>
      </c>
      <c r="BG49" s="9">
        <v>0.33333333333333331</v>
      </c>
      <c r="BH49" s="11" t="s">
        <v>19</v>
      </c>
      <c r="BI49" s="10">
        <v>0.5</v>
      </c>
      <c r="BJ49" s="26"/>
      <c r="BK49" s="27"/>
      <c r="BL49" s="26"/>
      <c r="BM49" s="27"/>
    </row>
    <row r="50" spans="2:65" x14ac:dyDescent="0.3">
      <c r="B50" s="56"/>
      <c r="C50" s="54"/>
      <c r="D50" s="59"/>
      <c r="E50" s="62"/>
      <c r="F50" s="50"/>
      <c r="G50" s="38">
        <f>(I49-G49)*24</f>
        <v>4</v>
      </c>
      <c r="H50" s="39"/>
      <c r="I50" s="64"/>
      <c r="J50" s="38">
        <f>(L49-J49)*24</f>
        <v>4</v>
      </c>
      <c r="K50" s="39"/>
      <c r="L50" s="64"/>
      <c r="M50" s="38">
        <f>(O49-M49)*24</f>
        <v>4</v>
      </c>
      <c r="N50" s="39"/>
      <c r="O50" s="64"/>
      <c r="P50" s="38">
        <f>(R49-P49)*24</f>
        <v>4</v>
      </c>
      <c r="Q50" s="39"/>
      <c r="R50" s="64"/>
      <c r="S50" s="38">
        <f>(U49-S49)*24</f>
        <v>4</v>
      </c>
      <c r="T50" s="39"/>
      <c r="U50" s="64"/>
      <c r="V50" s="38">
        <f>(X49-V49)*24</f>
        <v>4</v>
      </c>
      <c r="W50" s="39"/>
      <c r="X50" s="64"/>
      <c r="Y50" s="38">
        <f>(AA49-Y49)*24</f>
        <v>4</v>
      </c>
      <c r="Z50" s="39"/>
      <c r="AA50" s="64"/>
      <c r="AB50" s="26"/>
      <c r="AC50" s="27"/>
      <c r="AD50" s="26"/>
      <c r="AE50" s="27"/>
      <c r="AF50" s="19"/>
      <c r="AG50" s="19"/>
      <c r="AH50" s="19"/>
      <c r="AI50" s="19"/>
      <c r="AK50" s="56"/>
      <c r="AL50" s="54"/>
      <c r="AM50" s="59"/>
      <c r="AN50" s="62"/>
      <c r="AO50" s="38">
        <f>(AQ49-AO49)*24</f>
        <v>4</v>
      </c>
      <c r="AP50" s="39"/>
      <c r="AQ50" s="64"/>
      <c r="AR50" s="38">
        <f>(AT49-AR49)*24</f>
        <v>4</v>
      </c>
      <c r="AS50" s="39"/>
      <c r="AT50" s="64"/>
      <c r="AU50" s="38">
        <f>(AW49-AU49)*24</f>
        <v>4</v>
      </c>
      <c r="AV50" s="39"/>
      <c r="AW50" s="64"/>
      <c r="AX50" s="38">
        <f>(AZ49-AX49)*24</f>
        <v>4</v>
      </c>
      <c r="AY50" s="39"/>
      <c r="AZ50" s="64"/>
      <c r="BA50" s="38">
        <f>(BC49-BA49)*24</f>
        <v>4</v>
      </c>
      <c r="BB50" s="39"/>
      <c r="BC50" s="64"/>
      <c r="BD50" s="38">
        <f>(BF49-BD49)*24</f>
        <v>4</v>
      </c>
      <c r="BE50" s="39"/>
      <c r="BF50" s="64"/>
      <c r="BG50" s="38">
        <f>(BI49-BG49)*24</f>
        <v>4</v>
      </c>
      <c r="BH50" s="39"/>
      <c r="BI50" s="64"/>
      <c r="BJ50" s="26"/>
      <c r="BK50" s="27"/>
      <c r="BL50" s="26"/>
      <c r="BM50" s="27"/>
    </row>
    <row r="51" spans="2:65" ht="15" thickBot="1" x14ac:dyDescent="0.35">
      <c r="B51" s="56"/>
      <c r="C51" s="54"/>
      <c r="D51" s="59"/>
      <c r="E51" s="62"/>
      <c r="F51" s="50"/>
      <c r="G51" s="40"/>
      <c r="H51" s="41"/>
      <c r="I51" s="65"/>
      <c r="J51" s="40"/>
      <c r="K51" s="41"/>
      <c r="L51" s="65"/>
      <c r="M51" s="40"/>
      <c r="N51" s="41"/>
      <c r="O51" s="65"/>
      <c r="P51" s="40"/>
      <c r="Q51" s="41"/>
      <c r="R51" s="65"/>
      <c r="S51" s="40"/>
      <c r="T51" s="41"/>
      <c r="U51" s="65"/>
      <c r="V51" s="40"/>
      <c r="W51" s="41"/>
      <c r="X51" s="65"/>
      <c r="Y51" s="40"/>
      <c r="Z51" s="41"/>
      <c r="AA51" s="65"/>
      <c r="AB51" s="26"/>
      <c r="AC51" s="27"/>
      <c r="AD51" s="26"/>
      <c r="AE51" s="27"/>
      <c r="AF51" s="19"/>
      <c r="AG51" s="19"/>
      <c r="AH51" s="19"/>
      <c r="AI51" s="19"/>
      <c r="AK51" s="56"/>
      <c r="AL51" s="54"/>
      <c r="AM51" s="59"/>
      <c r="AN51" s="62"/>
      <c r="AO51" s="40"/>
      <c r="AP51" s="41"/>
      <c r="AQ51" s="65"/>
      <c r="AR51" s="40"/>
      <c r="AS51" s="41"/>
      <c r="AT51" s="65"/>
      <c r="AU51" s="40"/>
      <c r="AV51" s="41"/>
      <c r="AW51" s="65"/>
      <c r="AX51" s="40"/>
      <c r="AY51" s="41"/>
      <c r="AZ51" s="65"/>
      <c r="BA51" s="40"/>
      <c r="BB51" s="41"/>
      <c r="BC51" s="65"/>
      <c r="BD51" s="40"/>
      <c r="BE51" s="41"/>
      <c r="BF51" s="65"/>
      <c r="BG51" s="40"/>
      <c r="BH51" s="41"/>
      <c r="BI51" s="65"/>
      <c r="BJ51" s="26"/>
      <c r="BK51" s="27"/>
      <c r="BL51" s="26"/>
      <c r="BM51" s="27"/>
    </row>
    <row r="52" spans="2:65" ht="15" thickBot="1" x14ac:dyDescent="0.35">
      <c r="B52" s="56"/>
      <c r="C52" s="54"/>
      <c r="D52" s="59"/>
      <c r="E52" s="62"/>
      <c r="F52" s="50"/>
      <c r="G52" s="9">
        <v>0.54166666666666663</v>
      </c>
      <c r="H52" s="11" t="s">
        <v>19</v>
      </c>
      <c r="I52" s="10">
        <v>0.66666666666666663</v>
      </c>
      <c r="J52" s="9">
        <v>0.54166666666666663</v>
      </c>
      <c r="K52" s="11" t="s">
        <v>19</v>
      </c>
      <c r="L52" s="10">
        <v>0.66666666666666663</v>
      </c>
      <c r="M52" s="9"/>
      <c r="N52" s="11" t="s">
        <v>19</v>
      </c>
      <c r="O52" s="10"/>
      <c r="P52" s="9"/>
      <c r="Q52" s="11" t="s">
        <v>19</v>
      </c>
      <c r="R52" s="10"/>
      <c r="S52" s="9"/>
      <c r="T52" s="11" t="s">
        <v>19</v>
      </c>
      <c r="U52" s="10"/>
      <c r="V52" s="9">
        <v>0.54166666666666663</v>
      </c>
      <c r="W52" s="11" t="s">
        <v>19</v>
      </c>
      <c r="X52" s="10">
        <v>0.66666666666666663</v>
      </c>
      <c r="Y52" s="9">
        <v>0.54166666666666663</v>
      </c>
      <c r="Z52" s="11" t="s">
        <v>19</v>
      </c>
      <c r="AA52" s="10">
        <v>0.66666666666666663</v>
      </c>
      <c r="AB52" s="26"/>
      <c r="AC52" s="27"/>
      <c r="AD52" s="26"/>
      <c r="AE52" s="27"/>
      <c r="AF52" s="19"/>
      <c r="AG52" s="19"/>
      <c r="AH52" s="19"/>
      <c r="AI52" s="19"/>
      <c r="AK52" s="56"/>
      <c r="AL52" s="54"/>
      <c r="AM52" s="59"/>
      <c r="AN52" s="62"/>
      <c r="AO52" s="9">
        <v>0.54166666666666663</v>
      </c>
      <c r="AP52" s="11" t="s">
        <v>19</v>
      </c>
      <c r="AQ52" s="10">
        <v>0.66666666666666663</v>
      </c>
      <c r="AR52" s="9">
        <v>0.54166666666666663</v>
      </c>
      <c r="AS52" s="11" t="s">
        <v>19</v>
      </c>
      <c r="AT52" s="10">
        <v>0.66666666666666663</v>
      </c>
      <c r="AU52" s="9"/>
      <c r="AV52" s="11" t="s">
        <v>19</v>
      </c>
      <c r="AW52" s="10"/>
      <c r="AX52" s="9"/>
      <c r="AY52" s="11" t="s">
        <v>19</v>
      </c>
      <c r="AZ52" s="10"/>
      <c r="BA52" s="9"/>
      <c r="BB52" s="11" t="s">
        <v>19</v>
      </c>
      <c r="BC52" s="10"/>
      <c r="BD52" s="9">
        <v>0.54166666666666663</v>
      </c>
      <c r="BE52" s="11" t="s">
        <v>19</v>
      </c>
      <c r="BF52" s="10">
        <v>0.66666666666666663</v>
      </c>
      <c r="BG52" s="9">
        <v>0.54166666666666663</v>
      </c>
      <c r="BH52" s="11" t="s">
        <v>19</v>
      </c>
      <c r="BI52" s="10">
        <v>0.66666666666666663</v>
      </c>
      <c r="BJ52" s="26"/>
      <c r="BK52" s="27"/>
      <c r="BL52" s="26"/>
      <c r="BM52" s="27"/>
    </row>
    <row r="53" spans="2:65" x14ac:dyDescent="0.3">
      <c r="B53" s="56"/>
      <c r="C53" s="54"/>
      <c r="D53" s="59"/>
      <c r="E53" s="62"/>
      <c r="F53" s="50"/>
      <c r="G53" s="38">
        <f>(I52-G52)*24</f>
        <v>3</v>
      </c>
      <c r="H53" s="39"/>
      <c r="I53" s="64"/>
      <c r="J53" s="38">
        <f>(L52-J52)*24</f>
        <v>3</v>
      </c>
      <c r="K53" s="39"/>
      <c r="L53" s="64"/>
      <c r="M53" s="67">
        <f>(O52-M52)*24</f>
        <v>0</v>
      </c>
      <c r="N53" s="68"/>
      <c r="O53" s="69"/>
      <c r="P53" s="38">
        <f>(R52-P52)*24</f>
        <v>0</v>
      </c>
      <c r="Q53" s="39"/>
      <c r="R53" s="64"/>
      <c r="S53" s="38">
        <f>(U52-S52)*24</f>
        <v>0</v>
      </c>
      <c r="T53" s="39"/>
      <c r="U53" s="64"/>
      <c r="V53" s="38">
        <f>(X52-V52)*24</f>
        <v>3</v>
      </c>
      <c r="W53" s="39"/>
      <c r="X53" s="64"/>
      <c r="Y53" s="38">
        <f>(AA52-Y52)*24</f>
        <v>3</v>
      </c>
      <c r="Z53" s="39"/>
      <c r="AA53" s="64"/>
      <c r="AB53" s="26"/>
      <c r="AC53" s="27"/>
      <c r="AD53" s="26"/>
      <c r="AE53" s="27"/>
      <c r="AF53" s="19"/>
      <c r="AG53" s="19"/>
      <c r="AH53" s="19"/>
      <c r="AI53" s="19"/>
      <c r="AK53" s="56"/>
      <c r="AL53" s="54"/>
      <c r="AM53" s="59"/>
      <c r="AN53" s="62"/>
      <c r="AO53" s="38">
        <f>(AQ52-AO52)*24</f>
        <v>3</v>
      </c>
      <c r="AP53" s="39"/>
      <c r="AQ53" s="64"/>
      <c r="AR53" s="38">
        <f>(AT52-AR52)*24</f>
        <v>3</v>
      </c>
      <c r="AS53" s="39"/>
      <c r="AT53" s="64"/>
      <c r="AU53" s="67">
        <f>(AW52-AU52)*24</f>
        <v>0</v>
      </c>
      <c r="AV53" s="68"/>
      <c r="AW53" s="69"/>
      <c r="AX53" s="38">
        <f>(AZ52-AX52)*24</f>
        <v>0</v>
      </c>
      <c r="AY53" s="39"/>
      <c r="AZ53" s="64"/>
      <c r="BA53" s="38">
        <f>(BC52-BA52)*24</f>
        <v>0</v>
      </c>
      <c r="BB53" s="39"/>
      <c r="BC53" s="64"/>
      <c r="BD53" s="38">
        <f>(BF52-BD52)*24</f>
        <v>3</v>
      </c>
      <c r="BE53" s="39"/>
      <c r="BF53" s="64"/>
      <c r="BG53" s="38">
        <f>(BI52-BG52)*24</f>
        <v>3</v>
      </c>
      <c r="BH53" s="39"/>
      <c r="BI53" s="64"/>
      <c r="BJ53" s="26"/>
      <c r="BK53" s="27"/>
      <c r="BL53" s="26"/>
      <c r="BM53" s="27"/>
    </row>
    <row r="54" spans="2:65" ht="15" thickBot="1" x14ac:dyDescent="0.35">
      <c r="B54" s="56"/>
      <c r="C54" s="54"/>
      <c r="D54" s="59"/>
      <c r="E54" s="62"/>
      <c r="F54" s="50"/>
      <c r="G54" s="40"/>
      <c r="H54" s="41"/>
      <c r="I54" s="65"/>
      <c r="J54" s="40"/>
      <c r="K54" s="41"/>
      <c r="L54" s="65"/>
      <c r="M54" s="70"/>
      <c r="N54" s="71"/>
      <c r="O54" s="72"/>
      <c r="P54" s="40"/>
      <c r="Q54" s="41"/>
      <c r="R54" s="65"/>
      <c r="S54" s="40"/>
      <c r="T54" s="41"/>
      <c r="U54" s="65"/>
      <c r="V54" s="40"/>
      <c r="W54" s="41"/>
      <c r="X54" s="65"/>
      <c r="Y54" s="40"/>
      <c r="Z54" s="41"/>
      <c r="AA54" s="65"/>
      <c r="AB54" s="26"/>
      <c r="AC54" s="27"/>
      <c r="AD54" s="26"/>
      <c r="AE54" s="27"/>
      <c r="AF54" s="19"/>
      <c r="AG54" s="19"/>
      <c r="AH54" s="19"/>
      <c r="AI54" s="19"/>
      <c r="AK54" s="56"/>
      <c r="AL54" s="54"/>
      <c r="AM54" s="59"/>
      <c r="AN54" s="62"/>
      <c r="AO54" s="40"/>
      <c r="AP54" s="41"/>
      <c r="AQ54" s="65"/>
      <c r="AR54" s="40"/>
      <c r="AS54" s="41"/>
      <c r="AT54" s="65"/>
      <c r="AU54" s="70"/>
      <c r="AV54" s="71"/>
      <c r="AW54" s="72"/>
      <c r="AX54" s="40"/>
      <c r="AY54" s="41"/>
      <c r="AZ54" s="65"/>
      <c r="BA54" s="40"/>
      <c r="BB54" s="41"/>
      <c r="BC54" s="65"/>
      <c r="BD54" s="40"/>
      <c r="BE54" s="41"/>
      <c r="BF54" s="65"/>
      <c r="BG54" s="40"/>
      <c r="BH54" s="41"/>
      <c r="BI54" s="65"/>
      <c r="BJ54" s="26"/>
      <c r="BK54" s="27"/>
      <c r="BL54" s="26"/>
      <c r="BM54" s="27"/>
    </row>
    <row r="55" spans="2:65" x14ac:dyDescent="0.3">
      <c r="B55" s="56"/>
      <c r="C55" s="54"/>
      <c r="D55" s="59"/>
      <c r="E55" s="62"/>
      <c r="F55" s="50"/>
      <c r="G55" s="20"/>
      <c r="H55" s="45"/>
      <c r="I55" s="21"/>
      <c r="J55" s="20"/>
      <c r="K55" s="45"/>
      <c r="L55" s="21"/>
      <c r="M55" s="20"/>
      <c r="N55" s="45"/>
      <c r="O55" s="21"/>
      <c r="P55" s="20"/>
      <c r="Q55" s="45"/>
      <c r="R55" s="21"/>
      <c r="S55" s="20"/>
      <c r="T55" s="45"/>
      <c r="U55" s="21"/>
      <c r="V55" s="20"/>
      <c r="W55" s="45"/>
      <c r="X55" s="21"/>
      <c r="Y55" s="20"/>
      <c r="Z55" s="45"/>
      <c r="AA55" s="21"/>
      <c r="AB55" s="26"/>
      <c r="AC55" s="27"/>
      <c r="AD55" s="26"/>
      <c r="AE55" s="27"/>
      <c r="AF55" s="19"/>
      <c r="AG55" s="19"/>
      <c r="AH55" s="19"/>
      <c r="AI55" s="19"/>
      <c r="AK55" s="56"/>
      <c r="AL55" s="54"/>
      <c r="AM55" s="59"/>
      <c r="AN55" s="62"/>
      <c r="AO55" s="20"/>
      <c r="AP55" s="45"/>
      <c r="AQ55" s="21"/>
      <c r="AR55" s="20"/>
      <c r="AS55" s="45"/>
      <c r="AT55" s="21"/>
      <c r="AU55" s="20"/>
      <c r="AV55" s="45"/>
      <c r="AW55" s="21"/>
      <c r="AX55" s="20"/>
      <c r="AY55" s="45"/>
      <c r="AZ55" s="21"/>
      <c r="BA55" s="20"/>
      <c r="BB55" s="45"/>
      <c r="BC55" s="21"/>
      <c r="BD55" s="20"/>
      <c r="BE55" s="45"/>
      <c r="BF55" s="21"/>
      <c r="BG55" s="20"/>
      <c r="BH55" s="45"/>
      <c r="BI55" s="21"/>
      <c r="BJ55" s="26"/>
      <c r="BK55" s="27"/>
      <c r="BL55" s="26"/>
      <c r="BM55" s="27"/>
    </row>
    <row r="56" spans="2:65" ht="15" thickBot="1" x14ac:dyDescent="0.35">
      <c r="B56" s="57"/>
      <c r="C56" s="48"/>
      <c r="D56" s="60"/>
      <c r="E56" s="63"/>
      <c r="F56" s="53"/>
      <c r="G56" s="22"/>
      <c r="H56" s="46"/>
      <c r="I56" s="23"/>
      <c r="J56" s="22"/>
      <c r="K56" s="46"/>
      <c r="L56" s="23"/>
      <c r="M56" s="22"/>
      <c r="N56" s="46"/>
      <c r="O56" s="23"/>
      <c r="P56" s="22"/>
      <c r="Q56" s="46"/>
      <c r="R56" s="23"/>
      <c r="S56" s="22"/>
      <c r="T56" s="46"/>
      <c r="U56" s="23"/>
      <c r="V56" s="22"/>
      <c r="W56" s="46"/>
      <c r="X56" s="23"/>
      <c r="Y56" s="22"/>
      <c r="Z56" s="46"/>
      <c r="AA56" s="23"/>
      <c r="AB56" s="28"/>
      <c r="AC56" s="29"/>
      <c r="AD56" s="28"/>
      <c r="AE56" s="29"/>
      <c r="AF56" s="19"/>
      <c r="AG56" s="19"/>
      <c r="AH56" s="19"/>
      <c r="AI56" s="19"/>
      <c r="AK56" s="57"/>
      <c r="AL56" s="48"/>
      <c r="AM56" s="60"/>
      <c r="AN56" s="63"/>
      <c r="AO56" s="22"/>
      <c r="AP56" s="46"/>
      <c r="AQ56" s="23"/>
      <c r="AR56" s="22"/>
      <c r="AS56" s="46"/>
      <c r="AT56" s="23"/>
      <c r="AU56" s="22"/>
      <c r="AV56" s="46"/>
      <c r="AW56" s="23"/>
      <c r="AX56" s="22"/>
      <c r="AY56" s="46"/>
      <c r="AZ56" s="23"/>
      <c r="BA56" s="22"/>
      <c r="BB56" s="46"/>
      <c r="BC56" s="23"/>
      <c r="BD56" s="22"/>
      <c r="BE56" s="46"/>
      <c r="BF56" s="23"/>
      <c r="BG56" s="22"/>
      <c r="BH56" s="46"/>
      <c r="BI56" s="23"/>
      <c r="BJ56" s="28"/>
      <c r="BK56" s="29"/>
      <c r="BL56" s="28"/>
      <c r="BM56" s="29"/>
    </row>
    <row r="57" spans="2:65" x14ac:dyDescent="0.3">
      <c r="B57" s="20" t="s">
        <v>6</v>
      </c>
      <c r="C57" s="47"/>
      <c r="D57" s="47" t="s">
        <v>1</v>
      </c>
      <c r="E57" s="47" t="s">
        <v>7</v>
      </c>
      <c r="F57" s="47" t="s">
        <v>31</v>
      </c>
      <c r="G57" s="20" t="s">
        <v>18</v>
      </c>
      <c r="H57" s="45"/>
      <c r="I57" s="21"/>
      <c r="J57" s="20" t="s">
        <v>20</v>
      </c>
      <c r="K57" s="45"/>
      <c r="L57" s="21"/>
      <c r="M57" s="20" t="s">
        <v>21</v>
      </c>
      <c r="N57" s="45"/>
      <c r="O57" s="21"/>
      <c r="P57" s="20" t="s">
        <v>22</v>
      </c>
      <c r="Q57" s="45"/>
      <c r="R57" s="21"/>
      <c r="S57" s="20" t="s">
        <v>23</v>
      </c>
      <c r="T57" s="45"/>
      <c r="U57" s="21"/>
      <c r="V57" s="20" t="s">
        <v>24</v>
      </c>
      <c r="W57" s="45"/>
      <c r="X57" s="21"/>
      <c r="Y57" s="20" t="s">
        <v>25</v>
      </c>
      <c r="Z57" s="45"/>
      <c r="AA57" s="21"/>
      <c r="AB57" s="20" t="s">
        <v>26</v>
      </c>
      <c r="AC57" s="21"/>
      <c r="AD57" s="20" t="s">
        <v>27</v>
      </c>
      <c r="AE57" s="21"/>
      <c r="AF57" s="4"/>
      <c r="AG57" s="4"/>
      <c r="AH57" s="4"/>
      <c r="AI57" s="4"/>
      <c r="AK57" s="20" t="s">
        <v>6</v>
      </c>
      <c r="AL57" s="47"/>
      <c r="AM57" s="47" t="s">
        <v>1</v>
      </c>
      <c r="AN57" s="47" t="s">
        <v>7</v>
      </c>
      <c r="AO57" s="20" t="s">
        <v>18</v>
      </c>
      <c r="AP57" s="45"/>
      <c r="AQ57" s="21"/>
      <c r="AR57" s="20" t="s">
        <v>20</v>
      </c>
      <c r="AS57" s="45"/>
      <c r="AT57" s="21"/>
      <c r="AU57" s="20" t="s">
        <v>21</v>
      </c>
      <c r="AV57" s="45"/>
      <c r="AW57" s="21"/>
      <c r="AX57" s="20" t="s">
        <v>22</v>
      </c>
      <c r="AY57" s="45"/>
      <c r="AZ57" s="21"/>
      <c r="BA57" s="20" t="s">
        <v>23</v>
      </c>
      <c r="BB57" s="45"/>
      <c r="BC57" s="21"/>
      <c r="BD57" s="20" t="s">
        <v>24</v>
      </c>
      <c r="BE57" s="45"/>
      <c r="BF57" s="21"/>
      <c r="BG57" s="20" t="s">
        <v>25</v>
      </c>
      <c r="BH57" s="45"/>
      <c r="BI57" s="21"/>
      <c r="BJ57" s="20" t="s">
        <v>26</v>
      </c>
      <c r="BK57" s="21"/>
      <c r="BL57" s="20" t="s">
        <v>27</v>
      </c>
      <c r="BM57" s="21"/>
    </row>
    <row r="58" spans="2:65" ht="15" thickBot="1" x14ac:dyDescent="0.35">
      <c r="B58" s="22"/>
      <c r="C58" s="54"/>
      <c r="D58" s="48"/>
      <c r="E58" s="48"/>
      <c r="F58" s="48"/>
      <c r="G58" s="22"/>
      <c r="H58" s="46"/>
      <c r="I58" s="23"/>
      <c r="J58" s="22"/>
      <c r="K58" s="46"/>
      <c r="L58" s="23"/>
      <c r="M58" s="22"/>
      <c r="N58" s="46"/>
      <c r="O58" s="23"/>
      <c r="P58" s="22"/>
      <c r="Q58" s="46"/>
      <c r="R58" s="23"/>
      <c r="S58" s="22"/>
      <c r="T58" s="46"/>
      <c r="U58" s="23"/>
      <c r="V58" s="22"/>
      <c r="W58" s="46"/>
      <c r="X58" s="23"/>
      <c r="Y58" s="22"/>
      <c r="Z58" s="46"/>
      <c r="AA58" s="23"/>
      <c r="AB58" s="22"/>
      <c r="AC58" s="23"/>
      <c r="AD58" s="22"/>
      <c r="AE58" s="23"/>
      <c r="AF58" s="4"/>
      <c r="AG58" s="4"/>
      <c r="AH58" s="4"/>
      <c r="AI58" s="4"/>
      <c r="AK58" s="22"/>
      <c r="AL58" s="54"/>
      <c r="AM58" s="48"/>
      <c r="AN58" s="48"/>
      <c r="AO58" s="22"/>
      <c r="AP58" s="46"/>
      <c r="AQ58" s="23"/>
      <c r="AR58" s="22"/>
      <c r="AS58" s="46"/>
      <c r="AT58" s="23"/>
      <c r="AU58" s="22"/>
      <c r="AV58" s="46"/>
      <c r="AW58" s="23"/>
      <c r="AX58" s="22"/>
      <c r="AY58" s="46"/>
      <c r="AZ58" s="23"/>
      <c r="BA58" s="22"/>
      <c r="BB58" s="46"/>
      <c r="BC58" s="23"/>
      <c r="BD58" s="22"/>
      <c r="BE58" s="46"/>
      <c r="BF58" s="23"/>
      <c r="BG58" s="22"/>
      <c r="BH58" s="46"/>
      <c r="BI58" s="23"/>
      <c r="BJ58" s="22"/>
      <c r="BK58" s="23"/>
      <c r="BL58" s="22"/>
      <c r="BM58" s="23"/>
    </row>
    <row r="59" spans="2:65" ht="15" thickBot="1" x14ac:dyDescent="0.35">
      <c r="B59" s="3"/>
      <c r="C59" s="54"/>
      <c r="D59" s="2"/>
      <c r="E59" s="6"/>
      <c r="F59" s="49">
        <f ca="1">VLOOKUP(B60,Sheet1!$E$8:$K$17,7)</f>
        <v>0.17</v>
      </c>
      <c r="G59" s="20"/>
      <c r="H59" s="45"/>
      <c r="I59" s="21"/>
      <c r="J59" s="20"/>
      <c r="K59" s="45"/>
      <c r="L59" s="21"/>
      <c r="M59" s="20"/>
      <c r="N59" s="45"/>
      <c r="O59" s="21"/>
      <c r="P59" s="20"/>
      <c r="Q59" s="45"/>
      <c r="R59" s="21"/>
      <c r="S59" s="20"/>
      <c r="T59" s="45"/>
      <c r="U59" s="21"/>
      <c r="V59" s="20"/>
      <c r="W59" s="45"/>
      <c r="X59" s="21"/>
      <c r="Y59" s="20"/>
      <c r="Z59" s="45"/>
      <c r="AA59" s="21"/>
      <c r="AB59" s="24">
        <f>G62+J62+M62+P62+S62+V62+Y62+G65+J65+M65+P65+S65+V65+Y65</f>
        <v>40</v>
      </c>
      <c r="AC59" s="25"/>
      <c r="AD59" s="34">
        <f ca="1">AB59*E60</f>
        <v>640</v>
      </c>
      <c r="AE59" s="25"/>
      <c r="AF59" s="19"/>
      <c r="AG59" s="19"/>
      <c r="AH59" s="19"/>
      <c r="AI59" s="19"/>
      <c r="AK59" s="3"/>
      <c r="AL59" s="54"/>
      <c r="AM59" s="2"/>
      <c r="AN59" s="6"/>
      <c r="AO59" s="20"/>
      <c r="AP59" s="45"/>
      <c r="AQ59" s="21"/>
      <c r="AR59" s="20"/>
      <c r="AS59" s="45"/>
      <c r="AT59" s="21"/>
      <c r="AU59" s="20"/>
      <c r="AV59" s="45"/>
      <c r="AW59" s="21"/>
      <c r="AX59" s="20"/>
      <c r="AY59" s="45"/>
      <c r="AZ59" s="21"/>
      <c r="BA59" s="20"/>
      <c r="BB59" s="45"/>
      <c r="BC59" s="21"/>
      <c r="BD59" s="20"/>
      <c r="BE59" s="45"/>
      <c r="BF59" s="21"/>
      <c r="BG59" s="20"/>
      <c r="BH59" s="45"/>
      <c r="BI59" s="21"/>
      <c r="BJ59" s="24">
        <f>AO62+AR62+AU62+AX62+BA62+BD62+BG62+AO65+AR65+AU65+AX65+BA65+BD65+BG65</f>
        <v>40</v>
      </c>
      <c r="BK59" s="25"/>
      <c r="BL59" s="34">
        <f ca="1">BJ59*AN60</f>
        <v>640</v>
      </c>
      <c r="BM59" s="25"/>
    </row>
    <row r="60" spans="2:65" ht="15" thickBot="1" x14ac:dyDescent="0.35">
      <c r="B60" s="55">
        <v>5</v>
      </c>
      <c r="C60" s="54"/>
      <c r="D60" s="58" t="str">
        <f>VLOOKUP(B60,Sheet1!$E$8:$F$17,2)</f>
        <v>n5</v>
      </c>
      <c r="E60" s="61">
        <f ca="1">VLOOKUP(B60,Sheet1!$E$8:$K$17,6)</f>
        <v>16</v>
      </c>
      <c r="F60" s="50"/>
      <c r="G60" s="22"/>
      <c r="H60" s="46"/>
      <c r="I60" s="23"/>
      <c r="J60" s="22"/>
      <c r="K60" s="46"/>
      <c r="L60" s="23"/>
      <c r="M60" s="22"/>
      <c r="N60" s="46"/>
      <c r="O60" s="23"/>
      <c r="P60" s="22"/>
      <c r="Q60" s="46"/>
      <c r="R60" s="23"/>
      <c r="S60" s="22"/>
      <c r="T60" s="46"/>
      <c r="U60" s="23"/>
      <c r="V60" s="22"/>
      <c r="W60" s="46"/>
      <c r="X60" s="23"/>
      <c r="Y60" s="22"/>
      <c r="Z60" s="46"/>
      <c r="AA60" s="23"/>
      <c r="AB60" s="26"/>
      <c r="AC60" s="27"/>
      <c r="AD60" s="26"/>
      <c r="AE60" s="27"/>
      <c r="AF60" s="19"/>
      <c r="AG60" s="19"/>
      <c r="AH60" s="19"/>
      <c r="AI60" s="19"/>
      <c r="AK60" s="55">
        <f>B60</f>
        <v>5</v>
      </c>
      <c r="AL60" s="54"/>
      <c r="AM60" s="58" t="str">
        <f>VLOOKUP(AK60,Sheet1!$E$8:$F$17,2)</f>
        <v>n5</v>
      </c>
      <c r="AN60" s="61">
        <f ca="1">VLOOKUP(AK60,Sheet1!$E$8:$K$17,6)</f>
        <v>16</v>
      </c>
      <c r="AO60" s="22"/>
      <c r="AP60" s="46"/>
      <c r="AQ60" s="23"/>
      <c r="AR60" s="22"/>
      <c r="AS60" s="46"/>
      <c r="AT60" s="23"/>
      <c r="AU60" s="22"/>
      <c r="AV60" s="46"/>
      <c r="AW60" s="23"/>
      <c r="AX60" s="22"/>
      <c r="AY60" s="46"/>
      <c r="AZ60" s="23"/>
      <c r="BA60" s="22"/>
      <c r="BB60" s="46"/>
      <c r="BC60" s="23"/>
      <c r="BD60" s="22"/>
      <c r="BE60" s="46"/>
      <c r="BF60" s="23"/>
      <c r="BG60" s="22"/>
      <c r="BH60" s="46"/>
      <c r="BI60" s="23"/>
      <c r="BJ60" s="26"/>
      <c r="BK60" s="27"/>
      <c r="BL60" s="26"/>
      <c r="BM60" s="27"/>
    </row>
    <row r="61" spans="2:65" ht="15" thickBot="1" x14ac:dyDescent="0.35">
      <c r="B61" s="56"/>
      <c r="C61" s="54"/>
      <c r="D61" s="59"/>
      <c r="E61" s="62"/>
      <c r="F61" s="50"/>
      <c r="G61" s="9">
        <v>0.33333333333333331</v>
      </c>
      <c r="H61" s="11" t="s">
        <v>19</v>
      </c>
      <c r="I61" s="10">
        <v>0.5</v>
      </c>
      <c r="J61" s="9">
        <v>0.33333333333333331</v>
      </c>
      <c r="K61" s="11" t="s">
        <v>19</v>
      </c>
      <c r="L61" s="10">
        <v>0.5</v>
      </c>
      <c r="M61" s="9">
        <v>0.33333333333333331</v>
      </c>
      <c r="N61" s="11" t="s">
        <v>19</v>
      </c>
      <c r="O61" s="10">
        <v>0.5</v>
      </c>
      <c r="P61" s="9">
        <v>0.33333333333333331</v>
      </c>
      <c r="Q61" s="11" t="s">
        <v>19</v>
      </c>
      <c r="R61" s="10">
        <v>0.5</v>
      </c>
      <c r="S61" s="9">
        <v>0.33333333333333331</v>
      </c>
      <c r="T61" s="11" t="s">
        <v>19</v>
      </c>
      <c r="U61" s="10">
        <v>0.5</v>
      </c>
      <c r="V61" s="9">
        <v>0.33333333333333331</v>
      </c>
      <c r="W61" s="11" t="s">
        <v>19</v>
      </c>
      <c r="X61" s="10">
        <v>0.5</v>
      </c>
      <c r="Y61" s="9">
        <v>0.33333333333333331</v>
      </c>
      <c r="Z61" s="11" t="s">
        <v>19</v>
      </c>
      <c r="AA61" s="10">
        <v>0.5</v>
      </c>
      <c r="AB61" s="26"/>
      <c r="AC61" s="27"/>
      <c r="AD61" s="26"/>
      <c r="AE61" s="27"/>
      <c r="AF61" s="19"/>
      <c r="AG61" s="19"/>
      <c r="AH61" s="19"/>
      <c r="AI61" s="19"/>
      <c r="AK61" s="56"/>
      <c r="AL61" s="54"/>
      <c r="AM61" s="59"/>
      <c r="AN61" s="62"/>
      <c r="AO61" s="9">
        <v>0.33333333333333331</v>
      </c>
      <c r="AP61" s="11" t="s">
        <v>19</v>
      </c>
      <c r="AQ61" s="10">
        <v>0.5</v>
      </c>
      <c r="AR61" s="9">
        <v>0.33333333333333331</v>
      </c>
      <c r="AS61" s="11" t="s">
        <v>19</v>
      </c>
      <c r="AT61" s="10">
        <v>0.5</v>
      </c>
      <c r="AU61" s="9">
        <v>0.33333333333333331</v>
      </c>
      <c r="AV61" s="11" t="s">
        <v>19</v>
      </c>
      <c r="AW61" s="10">
        <v>0.5</v>
      </c>
      <c r="AX61" s="9">
        <v>0.33333333333333331</v>
      </c>
      <c r="AY61" s="11" t="s">
        <v>19</v>
      </c>
      <c r="AZ61" s="10">
        <v>0.5</v>
      </c>
      <c r="BA61" s="9">
        <v>0.33333333333333331</v>
      </c>
      <c r="BB61" s="11" t="s">
        <v>19</v>
      </c>
      <c r="BC61" s="10">
        <v>0.5</v>
      </c>
      <c r="BD61" s="9">
        <v>0.33333333333333331</v>
      </c>
      <c r="BE61" s="11" t="s">
        <v>19</v>
      </c>
      <c r="BF61" s="10">
        <v>0.5</v>
      </c>
      <c r="BG61" s="9">
        <v>0.33333333333333331</v>
      </c>
      <c r="BH61" s="11" t="s">
        <v>19</v>
      </c>
      <c r="BI61" s="10">
        <v>0.5</v>
      </c>
      <c r="BJ61" s="26"/>
      <c r="BK61" s="27"/>
      <c r="BL61" s="26"/>
      <c r="BM61" s="27"/>
    </row>
    <row r="62" spans="2:65" x14ac:dyDescent="0.3">
      <c r="B62" s="56"/>
      <c r="C62" s="54"/>
      <c r="D62" s="59"/>
      <c r="E62" s="62"/>
      <c r="F62" s="50"/>
      <c r="G62" s="38">
        <f>(I61-G61)*24</f>
        <v>4</v>
      </c>
      <c r="H62" s="39"/>
      <c r="I62" s="64"/>
      <c r="J62" s="38">
        <f>(L61-J61)*24</f>
        <v>4</v>
      </c>
      <c r="K62" s="39"/>
      <c r="L62" s="64"/>
      <c r="M62" s="38">
        <f>(O61-M61)*24</f>
        <v>4</v>
      </c>
      <c r="N62" s="39"/>
      <c r="O62" s="64"/>
      <c r="P62" s="38">
        <f>(R61-P61)*24</f>
        <v>4</v>
      </c>
      <c r="Q62" s="39"/>
      <c r="R62" s="64"/>
      <c r="S62" s="38">
        <f>(U61-S61)*24</f>
        <v>4</v>
      </c>
      <c r="T62" s="39"/>
      <c r="U62" s="64"/>
      <c r="V62" s="38">
        <f>(X61-V61)*24</f>
        <v>4</v>
      </c>
      <c r="W62" s="39"/>
      <c r="X62" s="64"/>
      <c r="Y62" s="38">
        <f>(AA61-Y61)*24</f>
        <v>4</v>
      </c>
      <c r="Z62" s="39"/>
      <c r="AA62" s="64"/>
      <c r="AB62" s="26"/>
      <c r="AC62" s="27"/>
      <c r="AD62" s="26"/>
      <c r="AE62" s="27"/>
      <c r="AF62" s="19"/>
      <c r="AG62" s="19"/>
      <c r="AH62" s="19"/>
      <c r="AI62" s="19"/>
      <c r="AK62" s="56"/>
      <c r="AL62" s="54"/>
      <c r="AM62" s="59"/>
      <c r="AN62" s="62"/>
      <c r="AO62" s="38">
        <f>(AQ61-AO61)*24</f>
        <v>4</v>
      </c>
      <c r="AP62" s="39"/>
      <c r="AQ62" s="64"/>
      <c r="AR62" s="38">
        <f>(AT61-AR61)*24</f>
        <v>4</v>
      </c>
      <c r="AS62" s="39"/>
      <c r="AT62" s="64"/>
      <c r="AU62" s="38">
        <f>(AW61-AU61)*24</f>
        <v>4</v>
      </c>
      <c r="AV62" s="39"/>
      <c r="AW62" s="64"/>
      <c r="AX62" s="38">
        <f>(AZ61-AX61)*24</f>
        <v>4</v>
      </c>
      <c r="AY62" s="39"/>
      <c r="AZ62" s="64"/>
      <c r="BA62" s="38">
        <f>(BC61-BA61)*24</f>
        <v>4</v>
      </c>
      <c r="BB62" s="39"/>
      <c r="BC62" s="64"/>
      <c r="BD62" s="38">
        <f>(BF61-BD61)*24</f>
        <v>4</v>
      </c>
      <c r="BE62" s="39"/>
      <c r="BF62" s="64"/>
      <c r="BG62" s="38">
        <f>(BI61-BG61)*24</f>
        <v>4</v>
      </c>
      <c r="BH62" s="39"/>
      <c r="BI62" s="64"/>
      <c r="BJ62" s="26"/>
      <c r="BK62" s="27"/>
      <c r="BL62" s="26"/>
      <c r="BM62" s="27"/>
    </row>
    <row r="63" spans="2:65" ht="15" thickBot="1" x14ac:dyDescent="0.35">
      <c r="B63" s="56"/>
      <c r="C63" s="54"/>
      <c r="D63" s="59"/>
      <c r="E63" s="62"/>
      <c r="F63" s="50"/>
      <c r="G63" s="40"/>
      <c r="H63" s="41"/>
      <c r="I63" s="65"/>
      <c r="J63" s="40"/>
      <c r="K63" s="41"/>
      <c r="L63" s="65"/>
      <c r="M63" s="40"/>
      <c r="N63" s="41"/>
      <c r="O63" s="65"/>
      <c r="P63" s="40"/>
      <c r="Q63" s="41"/>
      <c r="R63" s="65"/>
      <c r="S63" s="40"/>
      <c r="T63" s="41"/>
      <c r="U63" s="65"/>
      <c r="V63" s="40"/>
      <c r="W63" s="41"/>
      <c r="X63" s="65"/>
      <c r="Y63" s="40"/>
      <c r="Z63" s="41"/>
      <c r="AA63" s="65"/>
      <c r="AB63" s="26"/>
      <c r="AC63" s="27"/>
      <c r="AD63" s="26"/>
      <c r="AE63" s="27"/>
      <c r="AF63" s="19"/>
      <c r="AG63" s="19"/>
      <c r="AH63" s="19"/>
      <c r="AI63" s="19"/>
      <c r="AK63" s="56"/>
      <c r="AL63" s="54"/>
      <c r="AM63" s="59"/>
      <c r="AN63" s="62"/>
      <c r="AO63" s="40"/>
      <c r="AP63" s="41"/>
      <c r="AQ63" s="65"/>
      <c r="AR63" s="40"/>
      <c r="AS63" s="41"/>
      <c r="AT63" s="65"/>
      <c r="AU63" s="40"/>
      <c r="AV63" s="41"/>
      <c r="AW63" s="65"/>
      <c r="AX63" s="40"/>
      <c r="AY63" s="41"/>
      <c r="AZ63" s="65"/>
      <c r="BA63" s="40"/>
      <c r="BB63" s="41"/>
      <c r="BC63" s="65"/>
      <c r="BD63" s="40"/>
      <c r="BE63" s="41"/>
      <c r="BF63" s="65"/>
      <c r="BG63" s="40"/>
      <c r="BH63" s="41"/>
      <c r="BI63" s="65"/>
      <c r="BJ63" s="26"/>
      <c r="BK63" s="27"/>
      <c r="BL63" s="26"/>
      <c r="BM63" s="27"/>
    </row>
    <row r="64" spans="2:65" ht="15" thickBot="1" x14ac:dyDescent="0.35">
      <c r="B64" s="56"/>
      <c r="C64" s="54"/>
      <c r="D64" s="59"/>
      <c r="E64" s="62"/>
      <c r="F64" s="50"/>
      <c r="G64" s="9">
        <v>0.54166666666666663</v>
      </c>
      <c r="H64" s="11" t="s">
        <v>19</v>
      </c>
      <c r="I64" s="10">
        <v>0.66666666666666663</v>
      </c>
      <c r="J64" s="9">
        <v>0.54166666666666663</v>
      </c>
      <c r="K64" s="11" t="s">
        <v>19</v>
      </c>
      <c r="L64" s="10">
        <v>0.66666666666666663</v>
      </c>
      <c r="M64" s="9"/>
      <c r="N64" s="11" t="s">
        <v>19</v>
      </c>
      <c r="O64" s="10"/>
      <c r="P64" s="9"/>
      <c r="Q64" s="11" t="s">
        <v>19</v>
      </c>
      <c r="R64" s="10"/>
      <c r="S64" s="9"/>
      <c r="T64" s="11" t="s">
        <v>19</v>
      </c>
      <c r="U64" s="10"/>
      <c r="V64" s="9">
        <v>0.54166666666666663</v>
      </c>
      <c r="W64" s="11" t="s">
        <v>19</v>
      </c>
      <c r="X64" s="10">
        <v>0.66666666666666663</v>
      </c>
      <c r="Y64" s="9">
        <v>0.54166666666666663</v>
      </c>
      <c r="Z64" s="11" t="s">
        <v>19</v>
      </c>
      <c r="AA64" s="10">
        <v>0.66666666666666663</v>
      </c>
      <c r="AB64" s="26"/>
      <c r="AC64" s="27"/>
      <c r="AD64" s="26"/>
      <c r="AE64" s="27"/>
      <c r="AF64" s="19"/>
      <c r="AG64" s="19"/>
      <c r="AH64" s="19"/>
      <c r="AI64" s="19"/>
      <c r="AK64" s="56"/>
      <c r="AL64" s="54"/>
      <c r="AM64" s="59"/>
      <c r="AN64" s="62"/>
      <c r="AO64" s="9">
        <v>0.54166666666666663</v>
      </c>
      <c r="AP64" s="11" t="s">
        <v>19</v>
      </c>
      <c r="AQ64" s="10">
        <v>0.66666666666666663</v>
      </c>
      <c r="AR64" s="9">
        <v>0.54166666666666663</v>
      </c>
      <c r="AS64" s="11" t="s">
        <v>19</v>
      </c>
      <c r="AT64" s="10">
        <v>0.66666666666666663</v>
      </c>
      <c r="AU64" s="9"/>
      <c r="AV64" s="11" t="s">
        <v>19</v>
      </c>
      <c r="AW64" s="10"/>
      <c r="AX64" s="9"/>
      <c r="AY64" s="11" t="s">
        <v>19</v>
      </c>
      <c r="AZ64" s="10"/>
      <c r="BA64" s="9"/>
      <c r="BB64" s="11" t="s">
        <v>19</v>
      </c>
      <c r="BC64" s="10"/>
      <c r="BD64" s="9">
        <v>0.54166666666666663</v>
      </c>
      <c r="BE64" s="11" t="s">
        <v>19</v>
      </c>
      <c r="BF64" s="10">
        <v>0.66666666666666663</v>
      </c>
      <c r="BG64" s="9">
        <v>0.54166666666666663</v>
      </c>
      <c r="BH64" s="11" t="s">
        <v>19</v>
      </c>
      <c r="BI64" s="10">
        <v>0.66666666666666663</v>
      </c>
      <c r="BJ64" s="26"/>
      <c r="BK64" s="27"/>
      <c r="BL64" s="26"/>
      <c r="BM64" s="27"/>
    </row>
    <row r="65" spans="2:65" x14ac:dyDescent="0.3">
      <c r="B65" s="56"/>
      <c r="C65" s="54"/>
      <c r="D65" s="59"/>
      <c r="E65" s="62"/>
      <c r="F65" s="50"/>
      <c r="G65" s="38">
        <f>(I64-G64)*24</f>
        <v>3</v>
      </c>
      <c r="H65" s="39"/>
      <c r="I65" s="64"/>
      <c r="J65" s="38">
        <f>(L64-J64)*24</f>
        <v>3</v>
      </c>
      <c r="K65" s="39"/>
      <c r="L65" s="64"/>
      <c r="M65" s="67">
        <f>(O64-M64)*24</f>
        <v>0</v>
      </c>
      <c r="N65" s="68"/>
      <c r="O65" s="69"/>
      <c r="P65" s="38">
        <f>(R64-P64)*24</f>
        <v>0</v>
      </c>
      <c r="Q65" s="39"/>
      <c r="R65" s="64"/>
      <c r="S65" s="38">
        <f>(U64-S64)*24</f>
        <v>0</v>
      </c>
      <c r="T65" s="39"/>
      <c r="U65" s="64"/>
      <c r="V65" s="38">
        <f>(X64-V64)*24</f>
        <v>3</v>
      </c>
      <c r="W65" s="39"/>
      <c r="X65" s="64"/>
      <c r="Y65" s="38">
        <f>(AA64-Y64)*24</f>
        <v>3</v>
      </c>
      <c r="Z65" s="39"/>
      <c r="AA65" s="64"/>
      <c r="AB65" s="26"/>
      <c r="AC65" s="27"/>
      <c r="AD65" s="26"/>
      <c r="AE65" s="27"/>
      <c r="AF65" s="19"/>
      <c r="AG65" s="19"/>
      <c r="AH65" s="19"/>
      <c r="AI65" s="19"/>
      <c r="AK65" s="56"/>
      <c r="AL65" s="54"/>
      <c r="AM65" s="59"/>
      <c r="AN65" s="62"/>
      <c r="AO65" s="38">
        <f>(AQ64-AO64)*24</f>
        <v>3</v>
      </c>
      <c r="AP65" s="39"/>
      <c r="AQ65" s="64"/>
      <c r="AR65" s="38">
        <f>(AT64-AR64)*24</f>
        <v>3</v>
      </c>
      <c r="AS65" s="39"/>
      <c r="AT65" s="64"/>
      <c r="AU65" s="67">
        <f>(AW64-AU64)*24</f>
        <v>0</v>
      </c>
      <c r="AV65" s="68"/>
      <c r="AW65" s="69"/>
      <c r="AX65" s="38">
        <f>(AZ64-AX64)*24</f>
        <v>0</v>
      </c>
      <c r="AY65" s="39"/>
      <c r="AZ65" s="64"/>
      <c r="BA65" s="38">
        <f>(BC64-BA64)*24</f>
        <v>0</v>
      </c>
      <c r="BB65" s="39"/>
      <c r="BC65" s="64"/>
      <c r="BD65" s="38">
        <f>(BF64-BD64)*24</f>
        <v>3</v>
      </c>
      <c r="BE65" s="39"/>
      <c r="BF65" s="64"/>
      <c r="BG65" s="38">
        <f>(BI64-BG64)*24</f>
        <v>3</v>
      </c>
      <c r="BH65" s="39"/>
      <c r="BI65" s="64"/>
      <c r="BJ65" s="26"/>
      <c r="BK65" s="27"/>
      <c r="BL65" s="26"/>
      <c r="BM65" s="27"/>
    </row>
    <row r="66" spans="2:65" ht="15" thickBot="1" x14ac:dyDescent="0.35">
      <c r="B66" s="56"/>
      <c r="C66" s="54"/>
      <c r="D66" s="59"/>
      <c r="E66" s="62"/>
      <c r="F66" s="50"/>
      <c r="G66" s="40"/>
      <c r="H66" s="41"/>
      <c r="I66" s="65"/>
      <c r="J66" s="40"/>
      <c r="K66" s="41"/>
      <c r="L66" s="65"/>
      <c r="M66" s="70"/>
      <c r="N66" s="71"/>
      <c r="O66" s="72"/>
      <c r="P66" s="40"/>
      <c r="Q66" s="41"/>
      <c r="R66" s="65"/>
      <c r="S66" s="40"/>
      <c r="T66" s="41"/>
      <c r="U66" s="65"/>
      <c r="V66" s="40"/>
      <c r="W66" s="41"/>
      <c r="X66" s="65"/>
      <c r="Y66" s="40"/>
      <c r="Z66" s="41"/>
      <c r="AA66" s="65"/>
      <c r="AB66" s="26"/>
      <c r="AC66" s="27"/>
      <c r="AD66" s="26"/>
      <c r="AE66" s="27"/>
      <c r="AF66" s="19"/>
      <c r="AG66" s="19"/>
      <c r="AH66" s="19"/>
      <c r="AI66" s="19"/>
      <c r="AK66" s="56"/>
      <c r="AL66" s="54"/>
      <c r="AM66" s="59"/>
      <c r="AN66" s="62"/>
      <c r="AO66" s="40"/>
      <c r="AP66" s="41"/>
      <c r="AQ66" s="65"/>
      <c r="AR66" s="40"/>
      <c r="AS66" s="41"/>
      <c r="AT66" s="65"/>
      <c r="AU66" s="70"/>
      <c r="AV66" s="71"/>
      <c r="AW66" s="72"/>
      <c r="AX66" s="40"/>
      <c r="AY66" s="41"/>
      <c r="AZ66" s="65"/>
      <c r="BA66" s="40"/>
      <c r="BB66" s="41"/>
      <c r="BC66" s="65"/>
      <c r="BD66" s="40"/>
      <c r="BE66" s="41"/>
      <c r="BF66" s="65"/>
      <c r="BG66" s="40"/>
      <c r="BH66" s="41"/>
      <c r="BI66" s="65"/>
      <c r="BJ66" s="26"/>
      <c r="BK66" s="27"/>
      <c r="BL66" s="26"/>
      <c r="BM66" s="27"/>
    </row>
    <row r="67" spans="2:65" x14ac:dyDescent="0.3">
      <c r="B67" s="56"/>
      <c r="C67" s="54"/>
      <c r="D67" s="59"/>
      <c r="E67" s="62"/>
      <c r="F67" s="50"/>
      <c r="G67" s="20"/>
      <c r="H67" s="45"/>
      <c r="I67" s="21"/>
      <c r="J67" s="20"/>
      <c r="K67" s="45"/>
      <c r="L67" s="21"/>
      <c r="M67" s="20"/>
      <c r="N67" s="45"/>
      <c r="O67" s="21"/>
      <c r="P67" s="20"/>
      <c r="Q67" s="45"/>
      <c r="R67" s="21"/>
      <c r="S67" s="20"/>
      <c r="T67" s="45"/>
      <c r="U67" s="21"/>
      <c r="V67" s="20"/>
      <c r="W67" s="45"/>
      <c r="X67" s="21"/>
      <c r="Y67" s="20"/>
      <c r="Z67" s="45"/>
      <c r="AA67" s="21"/>
      <c r="AB67" s="26"/>
      <c r="AC67" s="27"/>
      <c r="AD67" s="26"/>
      <c r="AE67" s="27"/>
      <c r="AF67" s="19"/>
      <c r="AG67" s="19"/>
      <c r="AH67" s="19"/>
      <c r="AI67" s="19"/>
      <c r="AK67" s="56"/>
      <c r="AL67" s="54"/>
      <c r="AM67" s="59"/>
      <c r="AN67" s="62"/>
      <c r="AO67" s="20"/>
      <c r="AP67" s="45"/>
      <c r="AQ67" s="21"/>
      <c r="AR67" s="20"/>
      <c r="AS67" s="45"/>
      <c r="AT67" s="21"/>
      <c r="AU67" s="20"/>
      <c r="AV67" s="45"/>
      <c r="AW67" s="21"/>
      <c r="AX67" s="20"/>
      <c r="AY67" s="45"/>
      <c r="AZ67" s="21"/>
      <c r="BA67" s="20"/>
      <c r="BB67" s="45"/>
      <c r="BC67" s="21"/>
      <c r="BD67" s="20"/>
      <c r="BE67" s="45"/>
      <c r="BF67" s="21"/>
      <c r="BG67" s="20"/>
      <c r="BH67" s="45"/>
      <c r="BI67" s="21"/>
      <c r="BJ67" s="26"/>
      <c r="BK67" s="27"/>
      <c r="BL67" s="26"/>
      <c r="BM67" s="27"/>
    </row>
    <row r="68" spans="2:65" ht="15" thickBot="1" x14ac:dyDescent="0.35">
      <c r="B68" s="57"/>
      <c r="C68" s="48"/>
      <c r="D68" s="60"/>
      <c r="E68" s="63"/>
      <c r="F68" s="53"/>
      <c r="G68" s="22"/>
      <c r="H68" s="46"/>
      <c r="I68" s="23"/>
      <c r="J68" s="22"/>
      <c r="K68" s="46"/>
      <c r="L68" s="23"/>
      <c r="M68" s="22"/>
      <c r="N68" s="46"/>
      <c r="O68" s="23"/>
      <c r="P68" s="22"/>
      <c r="Q68" s="46"/>
      <c r="R68" s="23"/>
      <c r="S68" s="22"/>
      <c r="T68" s="46"/>
      <c r="U68" s="23"/>
      <c r="V68" s="22"/>
      <c r="W68" s="46"/>
      <c r="X68" s="23"/>
      <c r="Y68" s="22"/>
      <c r="Z68" s="46"/>
      <c r="AA68" s="23"/>
      <c r="AB68" s="28"/>
      <c r="AC68" s="29"/>
      <c r="AD68" s="28"/>
      <c r="AE68" s="29"/>
      <c r="AF68" s="19"/>
      <c r="AG68" s="19"/>
      <c r="AH68" s="19"/>
      <c r="AI68" s="19"/>
      <c r="AK68" s="57"/>
      <c r="AL68" s="48"/>
      <c r="AM68" s="60"/>
      <c r="AN68" s="63"/>
      <c r="AO68" s="22"/>
      <c r="AP68" s="46"/>
      <c r="AQ68" s="23"/>
      <c r="AR68" s="22"/>
      <c r="AS68" s="46"/>
      <c r="AT68" s="23"/>
      <c r="AU68" s="22"/>
      <c r="AV68" s="46"/>
      <c r="AW68" s="23"/>
      <c r="AX68" s="22"/>
      <c r="AY68" s="46"/>
      <c r="AZ68" s="23"/>
      <c r="BA68" s="22"/>
      <c r="BB68" s="46"/>
      <c r="BC68" s="23"/>
      <c r="BD68" s="22"/>
      <c r="BE68" s="46"/>
      <c r="BF68" s="23"/>
      <c r="BG68" s="22"/>
      <c r="BH68" s="46"/>
      <c r="BI68" s="23"/>
      <c r="BJ68" s="28"/>
      <c r="BK68" s="29"/>
      <c r="BL68" s="28"/>
      <c r="BM68" s="29"/>
    </row>
    <row r="69" spans="2:65" x14ac:dyDescent="0.3">
      <c r="B69" s="20" t="s">
        <v>6</v>
      </c>
      <c r="C69" s="47"/>
      <c r="D69" s="47" t="s">
        <v>1</v>
      </c>
      <c r="E69" s="47" t="s">
        <v>7</v>
      </c>
      <c r="F69" s="47" t="s">
        <v>31</v>
      </c>
      <c r="G69" s="20" t="s">
        <v>18</v>
      </c>
      <c r="H69" s="45"/>
      <c r="I69" s="21"/>
      <c r="J69" s="20" t="s">
        <v>20</v>
      </c>
      <c r="K69" s="45"/>
      <c r="L69" s="21"/>
      <c r="M69" s="20" t="s">
        <v>21</v>
      </c>
      <c r="N69" s="45"/>
      <c r="O69" s="21"/>
      <c r="P69" s="20" t="s">
        <v>22</v>
      </c>
      <c r="Q69" s="45"/>
      <c r="R69" s="21"/>
      <c r="S69" s="20" t="s">
        <v>23</v>
      </c>
      <c r="T69" s="45"/>
      <c r="U69" s="21"/>
      <c r="V69" s="20" t="s">
        <v>24</v>
      </c>
      <c r="W69" s="45"/>
      <c r="X69" s="21"/>
      <c r="Y69" s="20" t="s">
        <v>25</v>
      </c>
      <c r="Z69" s="45"/>
      <c r="AA69" s="21"/>
      <c r="AB69" s="20" t="s">
        <v>26</v>
      </c>
      <c r="AC69" s="21"/>
      <c r="AD69" s="20" t="s">
        <v>27</v>
      </c>
      <c r="AE69" s="21"/>
      <c r="AF69" s="4"/>
      <c r="AG69" s="4"/>
      <c r="AH69" s="4"/>
      <c r="AI69" s="4"/>
      <c r="AK69" s="20" t="s">
        <v>6</v>
      </c>
      <c r="AL69" s="47"/>
      <c r="AM69" s="47" t="s">
        <v>1</v>
      </c>
      <c r="AN69" s="47" t="s">
        <v>7</v>
      </c>
      <c r="AO69" s="20" t="s">
        <v>18</v>
      </c>
      <c r="AP69" s="45"/>
      <c r="AQ69" s="21"/>
      <c r="AR69" s="20" t="s">
        <v>20</v>
      </c>
      <c r="AS69" s="45"/>
      <c r="AT69" s="21"/>
      <c r="AU69" s="20" t="s">
        <v>21</v>
      </c>
      <c r="AV69" s="45"/>
      <c r="AW69" s="21"/>
      <c r="AX69" s="20" t="s">
        <v>22</v>
      </c>
      <c r="AY69" s="45"/>
      <c r="AZ69" s="21"/>
      <c r="BA69" s="20" t="s">
        <v>23</v>
      </c>
      <c r="BB69" s="45"/>
      <c r="BC69" s="21"/>
      <c r="BD69" s="20" t="s">
        <v>24</v>
      </c>
      <c r="BE69" s="45"/>
      <c r="BF69" s="21"/>
      <c r="BG69" s="20" t="s">
        <v>25</v>
      </c>
      <c r="BH69" s="45"/>
      <c r="BI69" s="21"/>
      <c r="BJ69" s="20" t="s">
        <v>26</v>
      </c>
      <c r="BK69" s="21"/>
      <c r="BL69" s="20" t="s">
        <v>27</v>
      </c>
      <c r="BM69" s="21"/>
    </row>
    <row r="70" spans="2:65" ht="15" thickBot="1" x14ac:dyDescent="0.35">
      <c r="B70" s="22"/>
      <c r="C70" s="54"/>
      <c r="D70" s="48"/>
      <c r="E70" s="48"/>
      <c r="F70" s="48"/>
      <c r="G70" s="22"/>
      <c r="H70" s="46"/>
      <c r="I70" s="23"/>
      <c r="J70" s="22"/>
      <c r="K70" s="46"/>
      <c r="L70" s="23"/>
      <c r="M70" s="22"/>
      <c r="N70" s="46"/>
      <c r="O70" s="23"/>
      <c r="P70" s="22"/>
      <c r="Q70" s="46"/>
      <c r="R70" s="23"/>
      <c r="S70" s="22"/>
      <c r="T70" s="46"/>
      <c r="U70" s="23"/>
      <c r="V70" s="22"/>
      <c r="W70" s="46"/>
      <c r="X70" s="23"/>
      <c r="Y70" s="22"/>
      <c r="Z70" s="46"/>
      <c r="AA70" s="23"/>
      <c r="AB70" s="22"/>
      <c r="AC70" s="23"/>
      <c r="AD70" s="22"/>
      <c r="AE70" s="23"/>
      <c r="AF70" s="4"/>
      <c r="AG70" s="4"/>
      <c r="AH70" s="4"/>
      <c r="AI70" s="4"/>
      <c r="AK70" s="22"/>
      <c r="AL70" s="54"/>
      <c r="AM70" s="48"/>
      <c r="AN70" s="48"/>
      <c r="AO70" s="22"/>
      <c r="AP70" s="46"/>
      <c r="AQ70" s="23"/>
      <c r="AR70" s="22"/>
      <c r="AS70" s="46"/>
      <c r="AT70" s="23"/>
      <c r="AU70" s="22"/>
      <c r="AV70" s="46"/>
      <c r="AW70" s="23"/>
      <c r="AX70" s="22"/>
      <c r="AY70" s="46"/>
      <c r="AZ70" s="23"/>
      <c r="BA70" s="22"/>
      <c r="BB70" s="46"/>
      <c r="BC70" s="23"/>
      <c r="BD70" s="22"/>
      <c r="BE70" s="46"/>
      <c r="BF70" s="23"/>
      <c r="BG70" s="22"/>
      <c r="BH70" s="46"/>
      <c r="BI70" s="23"/>
      <c r="BJ70" s="22"/>
      <c r="BK70" s="23"/>
      <c r="BL70" s="22"/>
      <c r="BM70" s="23"/>
    </row>
    <row r="71" spans="2:65" ht="15" thickBot="1" x14ac:dyDescent="0.35">
      <c r="B71" s="3"/>
      <c r="C71" s="54"/>
      <c r="D71" s="2"/>
      <c r="E71" s="6"/>
      <c r="F71" s="49">
        <f ca="1">VLOOKUP(B72,Sheet1!$E$8:$K$17,7)</f>
        <v>0.15</v>
      </c>
      <c r="G71" s="20"/>
      <c r="H71" s="45"/>
      <c r="I71" s="21"/>
      <c r="J71" s="20"/>
      <c r="K71" s="45"/>
      <c r="L71" s="21"/>
      <c r="M71" s="20"/>
      <c r="N71" s="45"/>
      <c r="O71" s="21"/>
      <c r="P71" s="20"/>
      <c r="Q71" s="45"/>
      <c r="R71" s="21"/>
      <c r="S71" s="20"/>
      <c r="T71" s="45"/>
      <c r="U71" s="21"/>
      <c r="V71" s="20"/>
      <c r="W71" s="45"/>
      <c r="X71" s="21"/>
      <c r="Y71" s="20"/>
      <c r="Z71" s="45"/>
      <c r="AA71" s="21"/>
      <c r="AB71" s="24">
        <f>G74+J74+M74+P74+S74+V74+Y74+G77+J77+M77+P77+S77+V77+Y77</f>
        <v>40</v>
      </c>
      <c r="AC71" s="25"/>
      <c r="AD71" s="34">
        <f ca="1">AB71*E72</f>
        <v>640</v>
      </c>
      <c r="AE71" s="25"/>
      <c r="AF71" s="19"/>
      <c r="AG71" s="19"/>
      <c r="AH71" s="19"/>
      <c r="AI71" s="19"/>
      <c r="AK71" s="3"/>
      <c r="AL71" s="54"/>
      <c r="AM71" s="2"/>
      <c r="AN71" s="6"/>
      <c r="AO71" s="20"/>
      <c r="AP71" s="45"/>
      <c r="AQ71" s="21"/>
      <c r="AR71" s="20"/>
      <c r="AS71" s="45"/>
      <c r="AT71" s="21"/>
      <c r="AU71" s="20"/>
      <c r="AV71" s="45"/>
      <c r="AW71" s="21"/>
      <c r="AX71" s="20"/>
      <c r="AY71" s="45"/>
      <c r="AZ71" s="21"/>
      <c r="BA71" s="20"/>
      <c r="BB71" s="45"/>
      <c r="BC71" s="21"/>
      <c r="BD71" s="20"/>
      <c r="BE71" s="45"/>
      <c r="BF71" s="21"/>
      <c r="BG71" s="20"/>
      <c r="BH71" s="45"/>
      <c r="BI71" s="21"/>
      <c r="BJ71" s="24">
        <f>AO74+AR74+AU74+AX74+BA74+BD74+BG74+AO77+AR77+AU77+AX77+BA77+BD77+BG77</f>
        <v>40</v>
      </c>
      <c r="BK71" s="25"/>
      <c r="BL71" s="34">
        <f ca="1">BJ71*AN72</f>
        <v>640</v>
      </c>
      <c r="BM71" s="25"/>
    </row>
    <row r="72" spans="2:65" ht="15" thickBot="1" x14ac:dyDescent="0.35">
      <c r="B72" s="55">
        <v>6</v>
      </c>
      <c r="C72" s="54"/>
      <c r="D72" s="58" t="str">
        <f>VLOOKUP(B72,Sheet1!$E$8:$F$17,2)</f>
        <v>n6</v>
      </c>
      <c r="E72" s="61">
        <f ca="1">VLOOKUP(B72,Sheet1!$E$8:$K$17,6)</f>
        <v>16</v>
      </c>
      <c r="F72" s="50"/>
      <c r="G72" s="22"/>
      <c r="H72" s="46"/>
      <c r="I72" s="23"/>
      <c r="J72" s="22"/>
      <c r="K72" s="46"/>
      <c r="L72" s="23"/>
      <c r="M72" s="22"/>
      <c r="N72" s="46"/>
      <c r="O72" s="23"/>
      <c r="P72" s="22"/>
      <c r="Q72" s="46"/>
      <c r="R72" s="23"/>
      <c r="S72" s="22"/>
      <c r="T72" s="46"/>
      <c r="U72" s="23"/>
      <c r="V72" s="22"/>
      <c r="W72" s="46"/>
      <c r="X72" s="23"/>
      <c r="Y72" s="22"/>
      <c r="Z72" s="46"/>
      <c r="AA72" s="23"/>
      <c r="AB72" s="26"/>
      <c r="AC72" s="27"/>
      <c r="AD72" s="26"/>
      <c r="AE72" s="27"/>
      <c r="AF72" s="19"/>
      <c r="AG72" s="19"/>
      <c r="AH72" s="19"/>
      <c r="AI72" s="19"/>
      <c r="AK72" s="55">
        <f>B72</f>
        <v>6</v>
      </c>
      <c r="AL72" s="54"/>
      <c r="AM72" s="58" t="str">
        <f>VLOOKUP(AK72,Sheet1!$E$8:$F$17,2)</f>
        <v>n6</v>
      </c>
      <c r="AN72" s="61">
        <f ca="1">VLOOKUP(AK72,Sheet1!$E$8:$K$17,6)</f>
        <v>16</v>
      </c>
      <c r="AO72" s="22"/>
      <c r="AP72" s="46"/>
      <c r="AQ72" s="23"/>
      <c r="AR72" s="22"/>
      <c r="AS72" s="46"/>
      <c r="AT72" s="23"/>
      <c r="AU72" s="22"/>
      <c r="AV72" s="46"/>
      <c r="AW72" s="23"/>
      <c r="AX72" s="22"/>
      <c r="AY72" s="46"/>
      <c r="AZ72" s="23"/>
      <c r="BA72" s="22"/>
      <c r="BB72" s="46"/>
      <c r="BC72" s="23"/>
      <c r="BD72" s="22"/>
      <c r="BE72" s="46"/>
      <c r="BF72" s="23"/>
      <c r="BG72" s="22"/>
      <c r="BH72" s="46"/>
      <c r="BI72" s="23"/>
      <c r="BJ72" s="26"/>
      <c r="BK72" s="27"/>
      <c r="BL72" s="26"/>
      <c r="BM72" s="27"/>
    </row>
    <row r="73" spans="2:65" ht="15" thickBot="1" x14ac:dyDescent="0.35">
      <c r="B73" s="56"/>
      <c r="C73" s="54"/>
      <c r="D73" s="59"/>
      <c r="E73" s="62"/>
      <c r="F73" s="50"/>
      <c r="G73" s="9">
        <v>0.33333333333333331</v>
      </c>
      <c r="H73" s="11" t="s">
        <v>19</v>
      </c>
      <c r="I73" s="10">
        <v>0.5</v>
      </c>
      <c r="J73" s="9">
        <v>0.33333333333333331</v>
      </c>
      <c r="K73" s="11" t="s">
        <v>19</v>
      </c>
      <c r="L73" s="10">
        <v>0.5</v>
      </c>
      <c r="M73" s="9">
        <v>0.33333333333333331</v>
      </c>
      <c r="N73" s="11" t="s">
        <v>19</v>
      </c>
      <c r="O73" s="10">
        <v>0.5</v>
      </c>
      <c r="P73" s="9">
        <v>0.33333333333333331</v>
      </c>
      <c r="Q73" s="11" t="s">
        <v>19</v>
      </c>
      <c r="R73" s="10">
        <v>0.5</v>
      </c>
      <c r="S73" s="9">
        <v>0.33333333333333331</v>
      </c>
      <c r="T73" s="11" t="s">
        <v>19</v>
      </c>
      <c r="U73" s="10">
        <v>0.5</v>
      </c>
      <c r="V73" s="9">
        <v>0.33333333333333331</v>
      </c>
      <c r="W73" s="11" t="s">
        <v>19</v>
      </c>
      <c r="X73" s="10">
        <v>0.5</v>
      </c>
      <c r="Y73" s="9">
        <v>0.33333333333333331</v>
      </c>
      <c r="Z73" s="11" t="s">
        <v>19</v>
      </c>
      <c r="AA73" s="10">
        <v>0.5</v>
      </c>
      <c r="AB73" s="26"/>
      <c r="AC73" s="27"/>
      <c r="AD73" s="26"/>
      <c r="AE73" s="27"/>
      <c r="AF73" s="19"/>
      <c r="AG73" s="19"/>
      <c r="AH73" s="19"/>
      <c r="AI73" s="19"/>
      <c r="AK73" s="56"/>
      <c r="AL73" s="54"/>
      <c r="AM73" s="59"/>
      <c r="AN73" s="62"/>
      <c r="AO73" s="9">
        <v>0.33333333333333331</v>
      </c>
      <c r="AP73" s="11" t="s">
        <v>19</v>
      </c>
      <c r="AQ73" s="10">
        <v>0.5</v>
      </c>
      <c r="AR73" s="9">
        <v>0.33333333333333331</v>
      </c>
      <c r="AS73" s="11" t="s">
        <v>19</v>
      </c>
      <c r="AT73" s="10">
        <v>0.5</v>
      </c>
      <c r="AU73" s="9">
        <v>0.33333333333333331</v>
      </c>
      <c r="AV73" s="11" t="s">
        <v>19</v>
      </c>
      <c r="AW73" s="10">
        <v>0.5</v>
      </c>
      <c r="AX73" s="9">
        <v>0.33333333333333331</v>
      </c>
      <c r="AY73" s="11" t="s">
        <v>19</v>
      </c>
      <c r="AZ73" s="10">
        <v>0.5</v>
      </c>
      <c r="BA73" s="9">
        <v>0.33333333333333331</v>
      </c>
      <c r="BB73" s="11" t="s">
        <v>19</v>
      </c>
      <c r="BC73" s="10">
        <v>0.5</v>
      </c>
      <c r="BD73" s="9">
        <v>0.33333333333333331</v>
      </c>
      <c r="BE73" s="11" t="s">
        <v>19</v>
      </c>
      <c r="BF73" s="10">
        <v>0.5</v>
      </c>
      <c r="BG73" s="9">
        <v>0.33333333333333331</v>
      </c>
      <c r="BH73" s="11" t="s">
        <v>19</v>
      </c>
      <c r="BI73" s="10">
        <v>0.5</v>
      </c>
      <c r="BJ73" s="26"/>
      <c r="BK73" s="27"/>
      <c r="BL73" s="26"/>
      <c r="BM73" s="27"/>
    </row>
    <row r="74" spans="2:65" x14ac:dyDescent="0.3">
      <c r="B74" s="56"/>
      <c r="C74" s="54"/>
      <c r="D74" s="59"/>
      <c r="E74" s="62"/>
      <c r="F74" s="50"/>
      <c r="G74" s="38">
        <f>(I73-G73)*24</f>
        <v>4</v>
      </c>
      <c r="H74" s="39"/>
      <c r="I74" s="64"/>
      <c r="J74" s="38">
        <f>(L73-J73)*24</f>
        <v>4</v>
      </c>
      <c r="K74" s="39"/>
      <c r="L74" s="64"/>
      <c r="M74" s="38">
        <f>(O73-M73)*24</f>
        <v>4</v>
      </c>
      <c r="N74" s="39"/>
      <c r="O74" s="64"/>
      <c r="P74" s="38">
        <f>(R73-P73)*24</f>
        <v>4</v>
      </c>
      <c r="Q74" s="39"/>
      <c r="R74" s="64"/>
      <c r="S74" s="38">
        <f>(U73-S73)*24</f>
        <v>4</v>
      </c>
      <c r="T74" s="39"/>
      <c r="U74" s="64"/>
      <c r="V74" s="38">
        <f>(X73-V73)*24</f>
        <v>4</v>
      </c>
      <c r="W74" s="39"/>
      <c r="X74" s="64"/>
      <c r="Y74" s="38">
        <f>(AA73-Y73)*24</f>
        <v>4</v>
      </c>
      <c r="Z74" s="39"/>
      <c r="AA74" s="64"/>
      <c r="AB74" s="26"/>
      <c r="AC74" s="27"/>
      <c r="AD74" s="26"/>
      <c r="AE74" s="27"/>
      <c r="AF74" s="19"/>
      <c r="AG74" s="19"/>
      <c r="AH74" s="19"/>
      <c r="AI74" s="19"/>
      <c r="AK74" s="56"/>
      <c r="AL74" s="54"/>
      <c r="AM74" s="59"/>
      <c r="AN74" s="62"/>
      <c r="AO74" s="38">
        <f>(AQ73-AO73)*24</f>
        <v>4</v>
      </c>
      <c r="AP74" s="39"/>
      <c r="AQ74" s="64"/>
      <c r="AR74" s="38">
        <f>(AT73-AR73)*24</f>
        <v>4</v>
      </c>
      <c r="AS74" s="39"/>
      <c r="AT74" s="64"/>
      <c r="AU74" s="38">
        <f>(AW73-AU73)*24</f>
        <v>4</v>
      </c>
      <c r="AV74" s="39"/>
      <c r="AW74" s="64"/>
      <c r="AX74" s="38">
        <f>(AZ73-AX73)*24</f>
        <v>4</v>
      </c>
      <c r="AY74" s="39"/>
      <c r="AZ74" s="64"/>
      <c r="BA74" s="38">
        <f>(BC73-BA73)*24</f>
        <v>4</v>
      </c>
      <c r="BB74" s="39"/>
      <c r="BC74" s="64"/>
      <c r="BD74" s="38">
        <f>(BF73-BD73)*24</f>
        <v>4</v>
      </c>
      <c r="BE74" s="39"/>
      <c r="BF74" s="64"/>
      <c r="BG74" s="38">
        <f>(BI73-BG73)*24</f>
        <v>4</v>
      </c>
      <c r="BH74" s="39"/>
      <c r="BI74" s="64"/>
      <c r="BJ74" s="26"/>
      <c r="BK74" s="27"/>
      <c r="BL74" s="26"/>
      <c r="BM74" s="27"/>
    </row>
    <row r="75" spans="2:65" ht="15" thickBot="1" x14ac:dyDescent="0.35">
      <c r="B75" s="56"/>
      <c r="C75" s="54"/>
      <c r="D75" s="59"/>
      <c r="E75" s="62"/>
      <c r="F75" s="50"/>
      <c r="G75" s="40"/>
      <c r="H75" s="41"/>
      <c r="I75" s="65"/>
      <c r="J75" s="40"/>
      <c r="K75" s="41"/>
      <c r="L75" s="65"/>
      <c r="M75" s="40"/>
      <c r="N75" s="41"/>
      <c r="O75" s="65"/>
      <c r="P75" s="40"/>
      <c r="Q75" s="41"/>
      <c r="R75" s="65"/>
      <c r="S75" s="40"/>
      <c r="T75" s="41"/>
      <c r="U75" s="65"/>
      <c r="V75" s="40"/>
      <c r="W75" s="41"/>
      <c r="X75" s="65"/>
      <c r="Y75" s="40"/>
      <c r="Z75" s="41"/>
      <c r="AA75" s="65"/>
      <c r="AB75" s="26"/>
      <c r="AC75" s="27"/>
      <c r="AD75" s="26"/>
      <c r="AE75" s="27"/>
      <c r="AF75" s="19"/>
      <c r="AG75" s="19"/>
      <c r="AH75" s="19"/>
      <c r="AI75" s="19"/>
      <c r="AK75" s="56"/>
      <c r="AL75" s="54"/>
      <c r="AM75" s="59"/>
      <c r="AN75" s="62"/>
      <c r="AO75" s="40"/>
      <c r="AP75" s="41"/>
      <c r="AQ75" s="65"/>
      <c r="AR75" s="40"/>
      <c r="AS75" s="41"/>
      <c r="AT75" s="65"/>
      <c r="AU75" s="40"/>
      <c r="AV75" s="41"/>
      <c r="AW75" s="65"/>
      <c r="AX75" s="40"/>
      <c r="AY75" s="41"/>
      <c r="AZ75" s="65"/>
      <c r="BA75" s="40"/>
      <c r="BB75" s="41"/>
      <c r="BC75" s="65"/>
      <c r="BD75" s="40"/>
      <c r="BE75" s="41"/>
      <c r="BF75" s="65"/>
      <c r="BG75" s="40"/>
      <c r="BH75" s="41"/>
      <c r="BI75" s="65"/>
      <c r="BJ75" s="26"/>
      <c r="BK75" s="27"/>
      <c r="BL75" s="26"/>
      <c r="BM75" s="27"/>
    </row>
    <row r="76" spans="2:65" ht="15" thickBot="1" x14ac:dyDescent="0.35">
      <c r="B76" s="56"/>
      <c r="C76" s="54"/>
      <c r="D76" s="59"/>
      <c r="E76" s="62"/>
      <c r="F76" s="50"/>
      <c r="G76" s="9">
        <v>0.54166666666666663</v>
      </c>
      <c r="H76" s="11" t="s">
        <v>19</v>
      </c>
      <c r="I76" s="10">
        <v>0.66666666666666663</v>
      </c>
      <c r="J76" s="9">
        <v>0.54166666666666663</v>
      </c>
      <c r="K76" s="11" t="s">
        <v>19</v>
      </c>
      <c r="L76" s="10">
        <v>0.66666666666666663</v>
      </c>
      <c r="M76" s="9"/>
      <c r="N76" s="11" t="s">
        <v>19</v>
      </c>
      <c r="O76" s="10"/>
      <c r="P76" s="9"/>
      <c r="Q76" s="11" t="s">
        <v>19</v>
      </c>
      <c r="R76" s="10"/>
      <c r="S76" s="9"/>
      <c r="T76" s="11" t="s">
        <v>19</v>
      </c>
      <c r="U76" s="10"/>
      <c r="V76" s="9">
        <v>0.54166666666666663</v>
      </c>
      <c r="W76" s="11" t="s">
        <v>19</v>
      </c>
      <c r="X76" s="10">
        <v>0.66666666666666663</v>
      </c>
      <c r="Y76" s="9">
        <v>0.54166666666666663</v>
      </c>
      <c r="Z76" s="11" t="s">
        <v>19</v>
      </c>
      <c r="AA76" s="10">
        <v>0.66666666666666663</v>
      </c>
      <c r="AB76" s="26"/>
      <c r="AC76" s="27"/>
      <c r="AD76" s="26"/>
      <c r="AE76" s="27"/>
      <c r="AF76" s="19"/>
      <c r="AG76" s="19"/>
      <c r="AH76" s="19"/>
      <c r="AI76" s="19"/>
      <c r="AK76" s="56"/>
      <c r="AL76" s="54"/>
      <c r="AM76" s="59"/>
      <c r="AN76" s="62"/>
      <c r="AO76" s="9">
        <v>0.54166666666666663</v>
      </c>
      <c r="AP76" s="11" t="s">
        <v>19</v>
      </c>
      <c r="AQ76" s="10">
        <v>0.66666666666666663</v>
      </c>
      <c r="AR76" s="9">
        <v>0.54166666666666663</v>
      </c>
      <c r="AS76" s="11" t="s">
        <v>19</v>
      </c>
      <c r="AT76" s="10">
        <v>0.66666666666666663</v>
      </c>
      <c r="AU76" s="9"/>
      <c r="AV76" s="11" t="s">
        <v>19</v>
      </c>
      <c r="AW76" s="10"/>
      <c r="AX76" s="9"/>
      <c r="AY76" s="11" t="s">
        <v>19</v>
      </c>
      <c r="AZ76" s="10"/>
      <c r="BA76" s="9"/>
      <c r="BB76" s="11" t="s">
        <v>19</v>
      </c>
      <c r="BC76" s="10"/>
      <c r="BD76" s="9">
        <v>0.54166666666666663</v>
      </c>
      <c r="BE76" s="11" t="s">
        <v>19</v>
      </c>
      <c r="BF76" s="10">
        <v>0.66666666666666663</v>
      </c>
      <c r="BG76" s="9">
        <v>0.54166666666666663</v>
      </c>
      <c r="BH76" s="11" t="s">
        <v>19</v>
      </c>
      <c r="BI76" s="10">
        <v>0.66666666666666663</v>
      </c>
      <c r="BJ76" s="26"/>
      <c r="BK76" s="27"/>
      <c r="BL76" s="26"/>
      <c r="BM76" s="27"/>
    </row>
    <row r="77" spans="2:65" x14ac:dyDescent="0.3">
      <c r="B77" s="56"/>
      <c r="C77" s="54"/>
      <c r="D77" s="59"/>
      <c r="E77" s="62"/>
      <c r="F77" s="50"/>
      <c r="G77" s="38">
        <f>(I76-G76)*24</f>
        <v>3</v>
      </c>
      <c r="H77" s="39"/>
      <c r="I77" s="64"/>
      <c r="J77" s="38">
        <f>(L76-J76)*24</f>
        <v>3</v>
      </c>
      <c r="K77" s="39"/>
      <c r="L77" s="64"/>
      <c r="M77" s="67">
        <f>(O76-M76)*24</f>
        <v>0</v>
      </c>
      <c r="N77" s="68"/>
      <c r="O77" s="69"/>
      <c r="P77" s="38">
        <f>(R76-P76)*24</f>
        <v>0</v>
      </c>
      <c r="Q77" s="39"/>
      <c r="R77" s="64"/>
      <c r="S77" s="38">
        <f>(U76-S76)*24</f>
        <v>0</v>
      </c>
      <c r="T77" s="39"/>
      <c r="U77" s="64"/>
      <c r="V77" s="38">
        <f>(X76-V76)*24</f>
        <v>3</v>
      </c>
      <c r="W77" s="39"/>
      <c r="X77" s="64"/>
      <c r="Y77" s="38">
        <f>(AA76-Y76)*24</f>
        <v>3</v>
      </c>
      <c r="Z77" s="39"/>
      <c r="AA77" s="64"/>
      <c r="AB77" s="26"/>
      <c r="AC77" s="27"/>
      <c r="AD77" s="26"/>
      <c r="AE77" s="27"/>
      <c r="AF77" s="19"/>
      <c r="AG77" s="19"/>
      <c r="AH77" s="19"/>
      <c r="AI77" s="19"/>
      <c r="AK77" s="56"/>
      <c r="AL77" s="54"/>
      <c r="AM77" s="59"/>
      <c r="AN77" s="62"/>
      <c r="AO77" s="38">
        <f>(AQ76-AO76)*24</f>
        <v>3</v>
      </c>
      <c r="AP77" s="39"/>
      <c r="AQ77" s="64"/>
      <c r="AR77" s="38">
        <f>(AT76-AR76)*24</f>
        <v>3</v>
      </c>
      <c r="AS77" s="39"/>
      <c r="AT77" s="64"/>
      <c r="AU77" s="67">
        <f>(AW76-AU76)*24</f>
        <v>0</v>
      </c>
      <c r="AV77" s="68"/>
      <c r="AW77" s="69"/>
      <c r="AX77" s="38">
        <f>(AZ76-AX76)*24</f>
        <v>0</v>
      </c>
      <c r="AY77" s="39"/>
      <c r="AZ77" s="64"/>
      <c r="BA77" s="38">
        <f>(BC76-BA76)*24</f>
        <v>0</v>
      </c>
      <c r="BB77" s="39"/>
      <c r="BC77" s="64"/>
      <c r="BD77" s="38">
        <f>(BF76-BD76)*24</f>
        <v>3</v>
      </c>
      <c r="BE77" s="39"/>
      <c r="BF77" s="64"/>
      <c r="BG77" s="38">
        <f>(BI76-BG76)*24</f>
        <v>3</v>
      </c>
      <c r="BH77" s="39"/>
      <c r="BI77" s="64"/>
      <c r="BJ77" s="26"/>
      <c r="BK77" s="27"/>
      <c r="BL77" s="26"/>
      <c r="BM77" s="27"/>
    </row>
    <row r="78" spans="2:65" ht="15" thickBot="1" x14ac:dyDescent="0.35">
      <c r="B78" s="56"/>
      <c r="C78" s="54"/>
      <c r="D78" s="59"/>
      <c r="E78" s="62"/>
      <c r="F78" s="50"/>
      <c r="G78" s="40"/>
      <c r="H78" s="41"/>
      <c r="I78" s="65"/>
      <c r="J78" s="40"/>
      <c r="K78" s="41"/>
      <c r="L78" s="65"/>
      <c r="M78" s="70"/>
      <c r="N78" s="71"/>
      <c r="O78" s="72"/>
      <c r="P78" s="40"/>
      <c r="Q78" s="41"/>
      <c r="R78" s="65"/>
      <c r="S78" s="40"/>
      <c r="T78" s="41"/>
      <c r="U78" s="65"/>
      <c r="V78" s="40"/>
      <c r="W78" s="41"/>
      <c r="X78" s="65"/>
      <c r="Y78" s="40"/>
      <c r="Z78" s="41"/>
      <c r="AA78" s="65"/>
      <c r="AB78" s="26"/>
      <c r="AC78" s="27"/>
      <c r="AD78" s="26"/>
      <c r="AE78" s="27"/>
      <c r="AF78" s="19"/>
      <c r="AG78" s="19"/>
      <c r="AH78" s="19"/>
      <c r="AI78" s="19"/>
      <c r="AK78" s="56"/>
      <c r="AL78" s="54"/>
      <c r="AM78" s="59"/>
      <c r="AN78" s="62"/>
      <c r="AO78" s="40"/>
      <c r="AP78" s="41"/>
      <c r="AQ78" s="65"/>
      <c r="AR78" s="40"/>
      <c r="AS78" s="41"/>
      <c r="AT78" s="65"/>
      <c r="AU78" s="70"/>
      <c r="AV78" s="71"/>
      <c r="AW78" s="72"/>
      <c r="AX78" s="40"/>
      <c r="AY78" s="41"/>
      <c r="AZ78" s="65"/>
      <c r="BA78" s="40"/>
      <c r="BB78" s="41"/>
      <c r="BC78" s="65"/>
      <c r="BD78" s="40"/>
      <c r="BE78" s="41"/>
      <c r="BF78" s="65"/>
      <c r="BG78" s="40"/>
      <c r="BH78" s="41"/>
      <c r="BI78" s="65"/>
      <c r="BJ78" s="26"/>
      <c r="BK78" s="27"/>
      <c r="BL78" s="26"/>
      <c r="BM78" s="27"/>
    </row>
    <row r="79" spans="2:65" x14ac:dyDescent="0.3">
      <c r="B79" s="56"/>
      <c r="C79" s="54"/>
      <c r="D79" s="59"/>
      <c r="E79" s="62"/>
      <c r="F79" s="50"/>
      <c r="G79" s="20"/>
      <c r="H79" s="45"/>
      <c r="I79" s="21"/>
      <c r="J79" s="20"/>
      <c r="K79" s="45"/>
      <c r="L79" s="21"/>
      <c r="M79" s="20"/>
      <c r="N79" s="45"/>
      <c r="O79" s="21"/>
      <c r="P79" s="20"/>
      <c r="Q79" s="45"/>
      <c r="R79" s="21"/>
      <c r="S79" s="20"/>
      <c r="T79" s="45"/>
      <c r="U79" s="21"/>
      <c r="V79" s="20"/>
      <c r="W79" s="45"/>
      <c r="X79" s="21"/>
      <c r="Y79" s="20"/>
      <c r="Z79" s="45"/>
      <c r="AA79" s="21"/>
      <c r="AB79" s="26"/>
      <c r="AC79" s="27"/>
      <c r="AD79" s="26"/>
      <c r="AE79" s="27"/>
      <c r="AF79" s="19"/>
      <c r="AG79" s="19"/>
      <c r="AH79" s="19"/>
      <c r="AI79" s="19"/>
      <c r="AK79" s="56"/>
      <c r="AL79" s="54"/>
      <c r="AM79" s="59"/>
      <c r="AN79" s="62"/>
      <c r="AO79" s="20"/>
      <c r="AP79" s="45"/>
      <c r="AQ79" s="21"/>
      <c r="AR79" s="20"/>
      <c r="AS79" s="45"/>
      <c r="AT79" s="21"/>
      <c r="AU79" s="20"/>
      <c r="AV79" s="45"/>
      <c r="AW79" s="21"/>
      <c r="AX79" s="20"/>
      <c r="AY79" s="45"/>
      <c r="AZ79" s="21"/>
      <c r="BA79" s="20"/>
      <c r="BB79" s="45"/>
      <c r="BC79" s="21"/>
      <c r="BD79" s="20"/>
      <c r="BE79" s="45"/>
      <c r="BF79" s="21"/>
      <c r="BG79" s="20"/>
      <c r="BH79" s="45"/>
      <c r="BI79" s="21"/>
      <c r="BJ79" s="26"/>
      <c r="BK79" s="27"/>
      <c r="BL79" s="26"/>
      <c r="BM79" s="27"/>
    </row>
    <row r="80" spans="2:65" ht="15" thickBot="1" x14ac:dyDescent="0.35">
      <c r="B80" s="57"/>
      <c r="C80" s="48"/>
      <c r="D80" s="60"/>
      <c r="E80" s="63"/>
      <c r="F80" s="53"/>
      <c r="G80" s="22"/>
      <c r="H80" s="46"/>
      <c r="I80" s="23"/>
      <c r="J80" s="22"/>
      <c r="K80" s="46"/>
      <c r="L80" s="23"/>
      <c r="M80" s="22"/>
      <c r="N80" s="46"/>
      <c r="O80" s="23"/>
      <c r="P80" s="22"/>
      <c r="Q80" s="46"/>
      <c r="R80" s="23"/>
      <c r="S80" s="22"/>
      <c r="T80" s="46"/>
      <c r="U80" s="23"/>
      <c r="V80" s="22"/>
      <c r="W80" s="46"/>
      <c r="X80" s="23"/>
      <c r="Y80" s="22"/>
      <c r="Z80" s="46"/>
      <c r="AA80" s="23"/>
      <c r="AB80" s="28"/>
      <c r="AC80" s="29"/>
      <c r="AD80" s="28"/>
      <c r="AE80" s="29"/>
      <c r="AF80" s="19"/>
      <c r="AG80" s="19"/>
      <c r="AH80" s="19"/>
      <c r="AI80" s="19"/>
      <c r="AK80" s="57"/>
      <c r="AL80" s="48"/>
      <c r="AM80" s="60"/>
      <c r="AN80" s="63"/>
      <c r="AO80" s="22"/>
      <c r="AP80" s="46"/>
      <c r="AQ80" s="23"/>
      <c r="AR80" s="22"/>
      <c r="AS80" s="46"/>
      <c r="AT80" s="23"/>
      <c r="AU80" s="22"/>
      <c r="AV80" s="46"/>
      <c r="AW80" s="23"/>
      <c r="AX80" s="22"/>
      <c r="AY80" s="46"/>
      <c r="AZ80" s="23"/>
      <c r="BA80" s="22"/>
      <c r="BB80" s="46"/>
      <c r="BC80" s="23"/>
      <c r="BD80" s="22"/>
      <c r="BE80" s="46"/>
      <c r="BF80" s="23"/>
      <c r="BG80" s="22"/>
      <c r="BH80" s="46"/>
      <c r="BI80" s="23"/>
      <c r="BJ80" s="28"/>
      <c r="BK80" s="29"/>
      <c r="BL80" s="28"/>
      <c r="BM80" s="29"/>
    </row>
    <row r="81" spans="2:65" x14ac:dyDescent="0.3">
      <c r="B81" s="20" t="s">
        <v>6</v>
      </c>
      <c r="C81" s="47"/>
      <c r="D81" s="47" t="s">
        <v>1</v>
      </c>
      <c r="E81" s="47" t="s">
        <v>7</v>
      </c>
      <c r="F81" s="47" t="s">
        <v>31</v>
      </c>
      <c r="G81" s="20" t="s">
        <v>18</v>
      </c>
      <c r="H81" s="45"/>
      <c r="I81" s="21"/>
      <c r="J81" s="20" t="s">
        <v>20</v>
      </c>
      <c r="K81" s="45"/>
      <c r="L81" s="21"/>
      <c r="M81" s="20" t="s">
        <v>21</v>
      </c>
      <c r="N81" s="45"/>
      <c r="O81" s="21"/>
      <c r="P81" s="20" t="s">
        <v>22</v>
      </c>
      <c r="Q81" s="45"/>
      <c r="R81" s="21"/>
      <c r="S81" s="20" t="s">
        <v>23</v>
      </c>
      <c r="T81" s="45"/>
      <c r="U81" s="21"/>
      <c r="V81" s="20" t="s">
        <v>24</v>
      </c>
      <c r="W81" s="45"/>
      <c r="X81" s="21"/>
      <c r="Y81" s="20" t="s">
        <v>25</v>
      </c>
      <c r="Z81" s="45"/>
      <c r="AA81" s="21"/>
      <c r="AB81" s="20" t="s">
        <v>26</v>
      </c>
      <c r="AC81" s="21"/>
      <c r="AD81" s="20" t="s">
        <v>27</v>
      </c>
      <c r="AE81" s="21"/>
      <c r="AF81" s="4"/>
      <c r="AG81" s="4"/>
      <c r="AH81" s="4"/>
      <c r="AI81" s="4"/>
      <c r="AK81" s="20" t="s">
        <v>6</v>
      </c>
      <c r="AL81" s="47"/>
      <c r="AM81" s="47" t="s">
        <v>1</v>
      </c>
      <c r="AN81" s="47" t="s">
        <v>7</v>
      </c>
      <c r="AO81" s="20" t="s">
        <v>18</v>
      </c>
      <c r="AP81" s="45"/>
      <c r="AQ81" s="21"/>
      <c r="AR81" s="20" t="s">
        <v>20</v>
      </c>
      <c r="AS81" s="45"/>
      <c r="AT81" s="21"/>
      <c r="AU81" s="20" t="s">
        <v>21</v>
      </c>
      <c r="AV81" s="45"/>
      <c r="AW81" s="21"/>
      <c r="AX81" s="20" t="s">
        <v>22</v>
      </c>
      <c r="AY81" s="45"/>
      <c r="AZ81" s="21"/>
      <c r="BA81" s="20" t="s">
        <v>23</v>
      </c>
      <c r="BB81" s="45"/>
      <c r="BC81" s="21"/>
      <c r="BD81" s="20" t="s">
        <v>24</v>
      </c>
      <c r="BE81" s="45"/>
      <c r="BF81" s="21"/>
      <c r="BG81" s="20" t="s">
        <v>25</v>
      </c>
      <c r="BH81" s="45"/>
      <c r="BI81" s="21"/>
      <c r="BJ81" s="20" t="s">
        <v>26</v>
      </c>
      <c r="BK81" s="21"/>
      <c r="BL81" s="20" t="s">
        <v>27</v>
      </c>
      <c r="BM81" s="21"/>
    </row>
    <row r="82" spans="2:65" ht="15" thickBot="1" x14ac:dyDescent="0.35">
      <c r="B82" s="22"/>
      <c r="C82" s="54"/>
      <c r="D82" s="48"/>
      <c r="E82" s="48"/>
      <c r="F82" s="48"/>
      <c r="G82" s="22"/>
      <c r="H82" s="46"/>
      <c r="I82" s="23"/>
      <c r="J82" s="22"/>
      <c r="K82" s="46"/>
      <c r="L82" s="23"/>
      <c r="M82" s="22"/>
      <c r="N82" s="46"/>
      <c r="O82" s="23"/>
      <c r="P82" s="22"/>
      <c r="Q82" s="46"/>
      <c r="R82" s="23"/>
      <c r="S82" s="22"/>
      <c r="T82" s="46"/>
      <c r="U82" s="23"/>
      <c r="V82" s="22"/>
      <c r="W82" s="46"/>
      <c r="X82" s="23"/>
      <c r="Y82" s="22"/>
      <c r="Z82" s="46"/>
      <c r="AA82" s="23"/>
      <c r="AB82" s="22"/>
      <c r="AC82" s="23"/>
      <c r="AD82" s="22"/>
      <c r="AE82" s="23"/>
      <c r="AF82" s="4"/>
      <c r="AG82" s="4"/>
      <c r="AH82" s="4"/>
      <c r="AI82" s="4"/>
      <c r="AK82" s="22"/>
      <c r="AL82" s="54"/>
      <c r="AM82" s="48"/>
      <c r="AN82" s="48"/>
      <c r="AO82" s="22"/>
      <c r="AP82" s="46"/>
      <c r="AQ82" s="23"/>
      <c r="AR82" s="22"/>
      <c r="AS82" s="46"/>
      <c r="AT82" s="23"/>
      <c r="AU82" s="22"/>
      <c r="AV82" s="46"/>
      <c r="AW82" s="23"/>
      <c r="AX82" s="22"/>
      <c r="AY82" s="46"/>
      <c r="AZ82" s="23"/>
      <c r="BA82" s="22"/>
      <c r="BB82" s="46"/>
      <c r="BC82" s="23"/>
      <c r="BD82" s="22"/>
      <c r="BE82" s="46"/>
      <c r="BF82" s="23"/>
      <c r="BG82" s="22"/>
      <c r="BH82" s="46"/>
      <c r="BI82" s="23"/>
      <c r="BJ82" s="22"/>
      <c r="BK82" s="23"/>
      <c r="BL82" s="22"/>
      <c r="BM82" s="23"/>
    </row>
    <row r="83" spans="2:65" ht="15" thickBot="1" x14ac:dyDescent="0.35">
      <c r="B83" s="3"/>
      <c r="C83" s="54"/>
      <c r="D83" s="2"/>
      <c r="E83" s="6"/>
      <c r="F83" s="49">
        <f ca="1">VLOOKUP(B84,Sheet1!$E$8:$K$17,7)</f>
        <v>0.14000000000000001</v>
      </c>
      <c r="G83" s="20"/>
      <c r="H83" s="45"/>
      <c r="I83" s="21"/>
      <c r="J83" s="20"/>
      <c r="K83" s="45"/>
      <c r="L83" s="21"/>
      <c r="M83" s="20"/>
      <c r="N83" s="45"/>
      <c r="O83" s="21"/>
      <c r="P83" s="20"/>
      <c r="Q83" s="45"/>
      <c r="R83" s="21"/>
      <c r="S83" s="20"/>
      <c r="T83" s="45"/>
      <c r="U83" s="21"/>
      <c r="V83" s="20"/>
      <c r="W83" s="45"/>
      <c r="X83" s="21"/>
      <c r="Y83" s="20"/>
      <c r="Z83" s="45"/>
      <c r="AA83" s="21"/>
      <c r="AB83" s="24">
        <f>G86+J86+M86+P86+S86+V86+Y86+G89+J89+M89+P89+S89+V89+Y89</f>
        <v>40</v>
      </c>
      <c r="AC83" s="25"/>
      <c r="AD83" s="34">
        <f ca="1">AB83*E84</f>
        <v>640</v>
      </c>
      <c r="AE83" s="25"/>
      <c r="AF83" s="19"/>
      <c r="AG83" s="19"/>
      <c r="AH83" s="19"/>
      <c r="AI83" s="19"/>
      <c r="AK83" s="3"/>
      <c r="AL83" s="54"/>
      <c r="AM83" s="2"/>
      <c r="AN83" s="6"/>
      <c r="AO83" s="20"/>
      <c r="AP83" s="45"/>
      <c r="AQ83" s="21"/>
      <c r="AR83" s="20"/>
      <c r="AS83" s="45"/>
      <c r="AT83" s="21"/>
      <c r="AU83" s="20"/>
      <c r="AV83" s="45"/>
      <c r="AW83" s="21"/>
      <c r="AX83" s="20"/>
      <c r="AY83" s="45"/>
      <c r="AZ83" s="21"/>
      <c r="BA83" s="20"/>
      <c r="BB83" s="45"/>
      <c r="BC83" s="21"/>
      <c r="BD83" s="20"/>
      <c r="BE83" s="45"/>
      <c r="BF83" s="21"/>
      <c r="BG83" s="20"/>
      <c r="BH83" s="45"/>
      <c r="BI83" s="21"/>
      <c r="BJ83" s="24">
        <f>AO86+AR86+AU86+AX86+BA86+BD86+BG86+AO89+AR89+AU89+AX89+BA89+BD89+BG89</f>
        <v>40</v>
      </c>
      <c r="BK83" s="25"/>
      <c r="BL83" s="34">
        <f ca="1">BJ83*AN84</f>
        <v>640</v>
      </c>
      <c r="BM83" s="25"/>
    </row>
    <row r="84" spans="2:65" ht="15" thickBot="1" x14ac:dyDescent="0.35">
      <c r="B84" s="55">
        <v>7</v>
      </c>
      <c r="C84" s="54"/>
      <c r="D84" s="58" t="str">
        <f>VLOOKUP(B84,Sheet1!$E$8:$F$17,2)</f>
        <v>n7</v>
      </c>
      <c r="E84" s="61">
        <f ca="1">VLOOKUP(B84,Sheet1!$E$8:$K$17,6)</f>
        <v>16</v>
      </c>
      <c r="F84" s="50"/>
      <c r="G84" s="22"/>
      <c r="H84" s="46"/>
      <c r="I84" s="23"/>
      <c r="J84" s="22"/>
      <c r="K84" s="46"/>
      <c r="L84" s="23"/>
      <c r="M84" s="22"/>
      <c r="N84" s="46"/>
      <c r="O84" s="23"/>
      <c r="P84" s="22"/>
      <c r="Q84" s="46"/>
      <c r="R84" s="23"/>
      <c r="S84" s="22"/>
      <c r="T84" s="46"/>
      <c r="U84" s="23"/>
      <c r="V84" s="22"/>
      <c r="W84" s="46"/>
      <c r="X84" s="23"/>
      <c r="Y84" s="22"/>
      <c r="Z84" s="46"/>
      <c r="AA84" s="23"/>
      <c r="AB84" s="26"/>
      <c r="AC84" s="27"/>
      <c r="AD84" s="26"/>
      <c r="AE84" s="27"/>
      <c r="AF84" s="19"/>
      <c r="AG84" s="19"/>
      <c r="AH84" s="19"/>
      <c r="AI84" s="19"/>
      <c r="AK84" s="55">
        <f>B84</f>
        <v>7</v>
      </c>
      <c r="AL84" s="54"/>
      <c r="AM84" s="58" t="str">
        <f>VLOOKUP(AK84,Sheet1!$E$8:$F$17,2)</f>
        <v>n7</v>
      </c>
      <c r="AN84" s="61">
        <f ca="1">VLOOKUP(AK84,Sheet1!$E$8:$K$17,6)</f>
        <v>16</v>
      </c>
      <c r="AO84" s="22"/>
      <c r="AP84" s="46"/>
      <c r="AQ84" s="23"/>
      <c r="AR84" s="22"/>
      <c r="AS84" s="46"/>
      <c r="AT84" s="23"/>
      <c r="AU84" s="22"/>
      <c r="AV84" s="46"/>
      <c r="AW84" s="23"/>
      <c r="AX84" s="22"/>
      <c r="AY84" s="46"/>
      <c r="AZ84" s="23"/>
      <c r="BA84" s="22"/>
      <c r="BB84" s="46"/>
      <c r="BC84" s="23"/>
      <c r="BD84" s="22"/>
      <c r="BE84" s="46"/>
      <c r="BF84" s="23"/>
      <c r="BG84" s="22"/>
      <c r="BH84" s="46"/>
      <c r="BI84" s="23"/>
      <c r="BJ84" s="26"/>
      <c r="BK84" s="27"/>
      <c r="BL84" s="26"/>
      <c r="BM84" s="27"/>
    </row>
    <row r="85" spans="2:65" ht="15" thickBot="1" x14ac:dyDescent="0.35">
      <c r="B85" s="56"/>
      <c r="C85" s="54"/>
      <c r="D85" s="59"/>
      <c r="E85" s="62"/>
      <c r="F85" s="50"/>
      <c r="G85" s="9">
        <v>0.33333333333333331</v>
      </c>
      <c r="H85" s="11" t="s">
        <v>19</v>
      </c>
      <c r="I85" s="10">
        <v>0.5</v>
      </c>
      <c r="J85" s="9">
        <v>0.33333333333333331</v>
      </c>
      <c r="K85" s="11" t="s">
        <v>19</v>
      </c>
      <c r="L85" s="10">
        <v>0.5</v>
      </c>
      <c r="M85" s="9">
        <v>0.33333333333333331</v>
      </c>
      <c r="N85" s="11" t="s">
        <v>19</v>
      </c>
      <c r="O85" s="10">
        <v>0.5</v>
      </c>
      <c r="P85" s="9">
        <v>0.33333333333333331</v>
      </c>
      <c r="Q85" s="11" t="s">
        <v>19</v>
      </c>
      <c r="R85" s="10">
        <v>0.5</v>
      </c>
      <c r="S85" s="9">
        <v>0.33333333333333331</v>
      </c>
      <c r="T85" s="11" t="s">
        <v>19</v>
      </c>
      <c r="U85" s="10">
        <v>0.5</v>
      </c>
      <c r="V85" s="9">
        <v>0.33333333333333331</v>
      </c>
      <c r="W85" s="11" t="s">
        <v>19</v>
      </c>
      <c r="X85" s="10">
        <v>0.5</v>
      </c>
      <c r="Y85" s="9">
        <v>0.33333333333333331</v>
      </c>
      <c r="Z85" s="11" t="s">
        <v>19</v>
      </c>
      <c r="AA85" s="10">
        <v>0.5</v>
      </c>
      <c r="AB85" s="26"/>
      <c r="AC85" s="27"/>
      <c r="AD85" s="26"/>
      <c r="AE85" s="27"/>
      <c r="AF85" s="19"/>
      <c r="AG85" s="19"/>
      <c r="AH85" s="19"/>
      <c r="AI85" s="19"/>
      <c r="AK85" s="56"/>
      <c r="AL85" s="54"/>
      <c r="AM85" s="59"/>
      <c r="AN85" s="62"/>
      <c r="AO85" s="9">
        <v>0.33333333333333331</v>
      </c>
      <c r="AP85" s="11" t="s">
        <v>19</v>
      </c>
      <c r="AQ85" s="10">
        <v>0.5</v>
      </c>
      <c r="AR85" s="9">
        <v>0.33333333333333331</v>
      </c>
      <c r="AS85" s="11" t="s">
        <v>19</v>
      </c>
      <c r="AT85" s="10">
        <v>0.5</v>
      </c>
      <c r="AU85" s="9">
        <v>0.33333333333333331</v>
      </c>
      <c r="AV85" s="11" t="s">
        <v>19</v>
      </c>
      <c r="AW85" s="10">
        <v>0.5</v>
      </c>
      <c r="AX85" s="9">
        <v>0.33333333333333331</v>
      </c>
      <c r="AY85" s="11" t="s">
        <v>19</v>
      </c>
      <c r="AZ85" s="10">
        <v>0.5</v>
      </c>
      <c r="BA85" s="9">
        <v>0.33333333333333331</v>
      </c>
      <c r="BB85" s="11" t="s">
        <v>19</v>
      </c>
      <c r="BC85" s="10">
        <v>0.5</v>
      </c>
      <c r="BD85" s="9">
        <v>0.33333333333333331</v>
      </c>
      <c r="BE85" s="11" t="s">
        <v>19</v>
      </c>
      <c r="BF85" s="10">
        <v>0.5</v>
      </c>
      <c r="BG85" s="9">
        <v>0.33333333333333331</v>
      </c>
      <c r="BH85" s="11" t="s">
        <v>19</v>
      </c>
      <c r="BI85" s="10">
        <v>0.5</v>
      </c>
      <c r="BJ85" s="26"/>
      <c r="BK85" s="27"/>
      <c r="BL85" s="26"/>
      <c r="BM85" s="27"/>
    </row>
    <row r="86" spans="2:65" x14ac:dyDescent="0.3">
      <c r="B86" s="56"/>
      <c r="C86" s="54"/>
      <c r="D86" s="59"/>
      <c r="E86" s="62"/>
      <c r="F86" s="50"/>
      <c r="G86" s="38">
        <f>(I85-G85)*24</f>
        <v>4</v>
      </c>
      <c r="H86" s="39"/>
      <c r="I86" s="64"/>
      <c r="J86" s="38">
        <f>(L85-J85)*24</f>
        <v>4</v>
      </c>
      <c r="K86" s="39"/>
      <c r="L86" s="64"/>
      <c r="M86" s="38">
        <f>(O85-M85)*24</f>
        <v>4</v>
      </c>
      <c r="N86" s="39"/>
      <c r="O86" s="64"/>
      <c r="P86" s="38">
        <f>(R85-P85)*24</f>
        <v>4</v>
      </c>
      <c r="Q86" s="39"/>
      <c r="R86" s="64"/>
      <c r="S86" s="38">
        <f>(U85-S85)*24</f>
        <v>4</v>
      </c>
      <c r="T86" s="39"/>
      <c r="U86" s="64"/>
      <c r="V86" s="38">
        <f>(X85-V85)*24</f>
        <v>4</v>
      </c>
      <c r="W86" s="39"/>
      <c r="X86" s="64"/>
      <c r="Y86" s="38">
        <f>(AA85-Y85)*24</f>
        <v>4</v>
      </c>
      <c r="Z86" s="39"/>
      <c r="AA86" s="64"/>
      <c r="AB86" s="26"/>
      <c r="AC86" s="27"/>
      <c r="AD86" s="26"/>
      <c r="AE86" s="27"/>
      <c r="AF86" s="19"/>
      <c r="AG86" s="19"/>
      <c r="AH86" s="19"/>
      <c r="AI86" s="19"/>
      <c r="AK86" s="56"/>
      <c r="AL86" s="54"/>
      <c r="AM86" s="59"/>
      <c r="AN86" s="62"/>
      <c r="AO86" s="38">
        <f>(AQ85-AO85)*24</f>
        <v>4</v>
      </c>
      <c r="AP86" s="39"/>
      <c r="AQ86" s="64"/>
      <c r="AR86" s="38">
        <f>(AT85-AR85)*24</f>
        <v>4</v>
      </c>
      <c r="AS86" s="39"/>
      <c r="AT86" s="64"/>
      <c r="AU86" s="38">
        <f>(AW85-AU85)*24</f>
        <v>4</v>
      </c>
      <c r="AV86" s="39"/>
      <c r="AW86" s="64"/>
      <c r="AX86" s="38">
        <f>(AZ85-AX85)*24</f>
        <v>4</v>
      </c>
      <c r="AY86" s="39"/>
      <c r="AZ86" s="64"/>
      <c r="BA86" s="38">
        <f>(BC85-BA85)*24</f>
        <v>4</v>
      </c>
      <c r="BB86" s="39"/>
      <c r="BC86" s="64"/>
      <c r="BD86" s="38">
        <f>(BF85-BD85)*24</f>
        <v>4</v>
      </c>
      <c r="BE86" s="39"/>
      <c r="BF86" s="64"/>
      <c r="BG86" s="38">
        <f>(BI85-BG85)*24</f>
        <v>4</v>
      </c>
      <c r="BH86" s="39"/>
      <c r="BI86" s="64"/>
      <c r="BJ86" s="26"/>
      <c r="BK86" s="27"/>
      <c r="BL86" s="26"/>
      <c r="BM86" s="27"/>
    </row>
    <row r="87" spans="2:65" ht="15" thickBot="1" x14ac:dyDescent="0.35">
      <c r="B87" s="56"/>
      <c r="C87" s="54"/>
      <c r="D87" s="59"/>
      <c r="E87" s="62"/>
      <c r="F87" s="50"/>
      <c r="G87" s="40"/>
      <c r="H87" s="41"/>
      <c r="I87" s="65"/>
      <c r="J87" s="40"/>
      <c r="K87" s="41"/>
      <c r="L87" s="65"/>
      <c r="M87" s="40"/>
      <c r="N87" s="41"/>
      <c r="O87" s="65"/>
      <c r="P87" s="40"/>
      <c r="Q87" s="41"/>
      <c r="R87" s="65"/>
      <c r="S87" s="40"/>
      <c r="T87" s="41"/>
      <c r="U87" s="65"/>
      <c r="V87" s="40"/>
      <c r="W87" s="41"/>
      <c r="X87" s="65"/>
      <c r="Y87" s="40"/>
      <c r="Z87" s="41"/>
      <c r="AA87" s="65"/>
      <c r="AB87" s="26"/>
      <c r="AC87" s="27"/>
      <c r="AD87" s="26"/>
      <c r="AE87" s="27"/>
      <c r="AF87" s="19"/>
      <c r="AG87" s="19"/>
      <c r="AH87" s="19"/>
      <c r="AI87" s="19"/>
      <c r="AK87" s="56"/>
      <c r="AL87" s="54"/>
      <c r="AM87" s="59"/>
      <c r="AN87" s="62"/>
      <c r="AO87" s="40"/>
      <c r="AP87" s="41"/>
      <c r="AQ87" s="65"/>
      <c r="AR87" s="40"/>
      <c r="AS87" s="41"/>
      <c r="AT87" s="65"/>
      <c r="AU87" s="40"/>
      <c r="AV87" s="41"/>
      <c r="AW87" s="65"/>
      <c r="AX87" s="40"/>
      <c r="AY87" s="41"/>
      <c r="AZ87" s="65"/>
      <c r="BA87" s="40"/>
      <c r="BB87" s="41"/>
      <c r="BC87" s="65"/>
      <c r="BD87" s="40"/>
      <c r="BE87" s="41"/>
      <c r="BF87" s="65"/>
      <c r="BG87" s="40"/>
      <c r="BH87" s="41"/>
      <c r="BI87" s="65"/>
      <c r="BJ87" s="26"/>
      <c r="BK87" s="27"/>
      <c r="BL87" s="26"/>
      <c r="BM87" s="27"/>
    </row>
    <row r="88" spans="2:65" ht="15" thickBot="1" x14ac:dyDescent="0.35">
      <c r="B88" s="56"/>
      <c r="C88" s="54"/>
      <c r="D88" s="59"/>
      <c r="E88" s="62"/>
      <c r="F88" s="50"/>
      <c r="G88" s="9">
        <v>0.54166666666666663</v>
      </c>
      <c r="H88" s="11" t="s">
        <v>19</v>
      </c>
      <c r="I88" s="10">
        <v>0.66666666666666663</v>
      </c>
      <c r="J88" s="9">
        <v>0.54166666666666663</v>
      </c>
      <c r="K88" s="11" t="s">
        <v>19</v>
      </c>
      <c r="L88" s="10">
        <v>0.66666666666666663</v>
      </c>
      <c r="M88" s="9"/>
      <c r="N88" s="11" t="s">
        <v>19</v>
      </c>
      <c r="O88" s="10"/>
      <c r="P88" s="9"/>
      <c r="Q88" s="11" t="s">
        <v>19</v>
      </c>
      <c r="R88" s="10"/>
      <c r="S88" s="9"/>
      <c r="T88" s="11" t="s">
        <v>19</v>
      </c>
      <c r="U88" s="10"/>
      <c r="V88" s="9">
        <v>0.54166666666666663</v>
      </c>
      <c r="W88" s="11" t="s">
        <v>19</v>
      </c>
      <c r="X88" s="10">
        <v>0.66666666666666663</v>
      </c>
      <c r="Y88" s="9">
        <v>0.54166666666666663</v>
      </c>
      <c r="Z88" s="11" t="s">
        <v>19</v>
      </c>
      <c r="AA88" s="10">
        <v>0.66666666666666663</v>
      </c>
      <c r="AB88" s="26"/>
      <c r="AC88" s="27"/>
      <c r="AD88" s="26"/>
      <c r="AE88" s="27"/>
      <c r="AF88" s="19"/>
      <c r="AG88" s="19"/>
      <c r="AH88" s="19"/>
      <c r="AI88" s="19"/>
      <c r="AK88" s="56"/>
      <c r="AL88" s="54"/>
      <c r="AM88" s="59"/>
      <c r="AN88" s="62"/>
      <c r="AO88" s="9">
        <v>0.54166666666666663</v>
      </c>
      <c r="AP88" s="11" t="s">
        <v>19</v>
      </c>
      <c r="AQ88" s="10">
        <v>0.66666666666666663</v>
      </c>
      <c r="AR88" s="9">
        <v>0.54166666666666663</v>
      </c>
      <c r="AS88" s="11" t="s">
        <v>19</v>
      </c>
      <c r="AT88" s="10">
        <v>0.66666666666666663</v>
      </c>
      <c r="AU88" s="9"/>
      <c r="AV88" s="11" t="s">
        <v>19</v>
      </c>
      <c r="AW88" s="10"/>
      <c r="AX88" s="9"/>
      <c r="AY88" s="11" t="s">
        <v>19</v>
      </c>
      <c r="AZ88" s="10"/>
      <c r="BA88" s="9"/>
      <c r="BB88" s="11" t="s">
        <v>19</v>
      </c>
      <c r="BC88" s="10"/>
      <c r="BD88" s="9">
        <v>0.54166666666666663</v>
      </c>
      <c r="BE88" s="11" t="s">
        <v>19</v>
      </c>
      <c r="BF88" s="10">
        <v>0.66666666666666663</v>
      </c>
      <c r="BG88" s="9">
        <v>0.54166666666666663</v>
      </c>
      <c r="BH88" s="11" t="s">
        <v>19</v>
      </c>
      <c r="BI88" s="10">
        <v>0.66666666666666663</v>
      </c>
      <c r="BJ88" s="26"/>
      <c r="BK88" s="27"/>
      <c r="BL88" s="26"/>
      <c r="BM88" s="27"/>
    </row>
    <row r="89" spans="2:65" x14ac:dyDescent="0.3">
      <c r="B89" s="56"/>
      <c r="C89" s="54"/>
      <c r="D89" s="59"/>
      <c r="E89" s="62"/>
      <c r="F89" s="50"/>
      <c r="G89" s="38">
        <f>(I88-G88)*24</f>
        <v>3</v>
      </c>
      <c r="H89" s="39"/>
      <c r="I89" s="64"/>
      <c r="J89" s="38">
        <f>(L88-J88)*24</f>
        <v>3</v>
      </c>
      <c r="K89" s="39"/>
      <c r="L89" s="64"/>
      <c r="M89" s="67">
        <f>(O88-M88)*24</f>
        <v>0</v>
      </c>
      <c r="N89" s="68"/>
      <c r="O89" s="69"/>
      <c r="P89" s="38">
        <f>(R88-P88)*24</f>
        <v>0</v>
      </c>
      <c r="Q89" s="39"/>
      <c r="R89" s="64"/>
      <c r="S89" s="38">
        <f>(U88-S88)*24</f>
        <v>0</v>
      </c>
      <c r="T89" s="39"/>
      <c r="U89" s="64"/>
      <c r="V89" s="38">
        <f>(X88-V88)*24</f>
        <v>3</v>
      </c>
      <c r="W89" s="39"/>
      <c r="X89" s="64"/>
      <c r="Y89" s="38">
        <f>(AA88-Y88)*24</f>
        <v>3</v>
      </c>
      <c r="Z89" s="39"/>
      <c r="AA89" s="64"/>
      <c r="AB89" s="26"/>
      <c r="AC89" s="27"/>
      <c r="AD89" s="26"/>
      <c r="AE89" s="27"/>
      <c r="AF89" s="19"/>
      <c r="AG89" s="19"/>
      <c r="AH89" s="19"/>
      <c r="AI89" s="19"/>
      <c r="AK89" s="56"/>
      <c r="AL89" s="54"/>
      <c r="AM89" s="59"/>
      <c r="AN89" s="62"/>
      <c r="AO89" s="38">
        <f>(AQ88-AO88)*24</f>
        <v>3</v>
      </c>
      <c r="AP89" s="39"/>
      <c r="AQ89" s="64"/>
      <c r="AR89" s="38">
        <f>(AT88-AR88)*24</f>
        <v>3</v>
      </c>
      <c r="AS89" s="39"/>
      <c r="AT89" s="64"/>
      <c r="AU89" s="67">
        <f>(AW88-AU88)*24</f>
        <v>0</v>
      </c>
      <c r="AV89" s="68"/>
      <c r="AW89" s="69"/>
      <c r="AX89" s="38">
        <f>(AZ88-AX88)*24</f>
        <v>0</v>
      </c>
      <c r="AY89" s="39"/>
      <c r="AZ89" s="64"/>
      <c r="BA89" s="38">
        <f>(BC88-BA88)*24</f>
        <v>0</v>
      </c>
      <c r="BB89" s="39"/>
      <c r="BC89" s="64"/>
      <c r="BD89" s="38">
        <f>(BF88-BD88)*24</f>
        <v>3</v>
      </c>
      <c r="BE89" s="39"/>
      <c r="BF89" s="64"/>
      <c r="BG89" s="38">
        <f>(BI88-BG88)*24</f>
        <v>3</v>
      </c>
      <c r="BH89" s="39"/>
      <c r="BI89" s="64"/>
      <c r="BJ89" s="26"/>
      <c r="BK89" s="27"/>
      <c r="BL89" s="26"/>
      <c r="BM89" s="27"/>
    </row>
    <row r="90" spans="2:65" ht="15" thickBot="1" x14ac:dyDescent="0.35">
      <c r="B90" s="56"/>
      <c r="C90" s="54"/>
      <c r="D90" s="59"/>
      <c r="E90" s="62"/>
      <c r="F90" s="50"/>
      <c r="G90" s="40"/>
      <c r="H90" s="41"/>
      <c r="I90" s="65"/>
      <c r="J90" s="40"/>
      <c r="K90" s="41"/>
      <c r="L90" s="65"/>
      <c r="M90" s="70"/>
      <c r="N90" s="71"/>
      <c r="O90" s="72"/>
      <c r="P90" s="40"/>
      <c r="Q90" s="41"/>
      <c r="R90" s="65"/>
      <c r="S90" s="40"/>
      <c r="T90" s="41"/>
      <c r="U90" s="65"/>
      <c r="V90" s="40"/>
      <c r="W90" s="41"/>
      <c r="X90" s="65"/>
      <c r="Y90" s="40"/>
      <c r="Z90" s="41"/>
      <c r="AA90" s="65"/>
      <c r="AB90" s="26"/>
      <c r="AC90" s="27"/>
      <c r="AD90" s="26"/>
      <c r="AE90" s="27"/>
      <c r="AF90" s="19"/>
      <c r="AG90" s="19"/>
      <c r="AH90" s="19"/>
      <c r="AI90" s="19"/>
      <c r="AK90" s="56"/>
      <c r="AL90" s="54"/>
      <c r="AM90" s="59"/>
      <c r="AN90" s="62"/>
      <c r="AO90" s="40"/>
      <c r="AP90" s="41"/>
      <c r="AQ90" s="65"/>
      <c r="AR90" s="40"/>
      <c r="AS90" s="41"/>
      <c r="AT90" s="65"/>
      <c r="AU90" s="70"/>
      <c r="AV90" s="71"/>
      <c r="AW90" s="72"/>
      <c r="AX90" s="40"/>
      <c r="AY90" s="41"/>
      <c r="AZ90" s="65"/>
      <c r="BA90" s="40"/>
      <c r="BB90" s="41"/>
      <c r="BC90" s="65"/>
      <c r="BD90" s="40"/>
      <c r="BE90" s="41"/>
      <c r="BF90" s="65"/>
      <c r="BG90" s="40"/>
      <c r="BH90" s="41"/>
      <c r="BI90" s="65"/>
      <c r="BJ90" s="26"/>
      <c r="BK90" s="27"/>
      <c r="BL90" s="26"/>
      <c r="BM90" s="27"/>
    </row>
    <row r="91" spans="2:65" x14ac:dyDescent="0.3">
      <c r="B91" s="56"/>
      <c r="C91" s="54"/>
      <c r="D91" s="59"/>
      <c r="E91" s="62"/>
      <c r="F91" s="50"/>
      <c r="G91" s="20"/>
      <c r="H91" s="45"/>
      <c r="I91" s="21"/>
      <c r="J91" s="20"/>
      <c r="K91" s="45"/>
      <c r="L91" s="21"/>
      <c r="M91" s="20"/>
      <c r="N91" s="45"/>
      <c r="O91" s="21"/>
      <c r="P91" s="20"/>
      <c r="Q91" s="45"/>
      <c r="R91" s="21"/>
      <c r="S91" s="20"/>
      <c r="T91" s="45"/>
      <c r="U91" s="21"/>
      <c r="V91" s="20"/>
      <c r="W91" s="45"/>
      <c r="X91" s="21"/>
      <c r="Y91" s="20"/>
      <c r="Z91" s="45"/>
      <c r="AA91" s="21"/>
      <c r="AB91" s="26"/>
      <c r="AC91" s="27"/>
      <c r="AD91" s="26"/>
      <c r="AE91" s="27"/>
      <c r="AF91" s="19"/>
      <c r="AG91" s="19"/>
      <c r="AH91" s="19"/>
      <c r="AI91" s="19"/>
      <c r="AK91" s="56"/>
      <c r="AL91" s="54"/>
      <c r="AM91" s="59"/>
      <c r="AN91" s="62"/>
      <c r="AO91" s="20"/>
      <c r="AP91" s="45"/>
      <c r="AQ91" s="21"/>
      <c r="AR91" s="20"/>
      <c r="AS91" s="45"/>
      <c r="AT91" s="21"/>
      <c r="AU91" s="20"/>
      <c r="AV91" s="45"/>
      <c r="AW91" s="21"/>
      <c r="AX91" s="20"/>
      <c r="AY91" s="45"/>
      <c r="AZ91" s="21"/>
      <c r="BA91" s="20"/>
      <c r="BB91" s="45"/>
      <c r="BC91" s="21"/>
      <c r="BD91" s="20"/>
      <c r="BE91" s="45"/>
      <c r="BF91" s="21"/>
      <c r="BG91" s="20"/>
      <c r="BH91" s="45"/>
      <c r="BI91" s="21"/>
      <c r="BJ91" s="26"/>
      <c r="BK91" s="27"/>
      <c r="BL91" s="26"/>
      <c r="BM91" s="27"/>
    </row>
    <row r="92" spans="2:65" ht="15" thickBot="1" x14ac:dyDescent="0.35">
      <c r="B92" s="57"/>
      <c r="C92" s="48"/>
      <c r="D92" s="60"/>
      <c r="E92" s="63"/>
      <c r="F92" s="53"/>
      <c r="G92" s="22"/>
      <c r="H92" s="46"/>
      <c r="I92" s="23"/>
      <c r="J92" s="22"/>
      <c r="K92" s="46"/>
      <c r="L92" s="23"/>
      <c r="M92" s="22"/>
      <c r="N92" s="46"/>
      <c r="O92" s="23"/>
      <c r="P92" s="22"/>
      <c r="Q92" s="46"/>
      <c r="R92" s="23"/>
      <c r="S92" s="22"/>
      <c r="T92" s="46"/>
      <c r="U92" s="23"/>
      <c r="V92" s="22"/>
      <c r="W92" s="46"/>
      <c r="X92" s="23"/>
      <c r="Y92" s="22"/>
      <c r="Z92" s="46"/>
      <c r="AA92" s="23"/>
      <c r="AB92" s="28"/>
      <c r="AC92" s="29"/>
      <c r="AD92" s="28"/>
      <c r="AE92" s="29"/>
      <c r="AF92" s="19"/>
      <c r="AG92" s="19"/>
      <c r="AH92" s="19"/>
      <c r="AI92" s="19"/>
      <c r="AK92" s="57"/>
      <c r="AL92" s="48"/>
      <c r="AM92" s="60"/>
      <c r="AN92" s="63"/>
      <c r="AO92" s="22"/>
      <c r="AP92" s="46"/>
      <c r="AQ92" s="23"/>
      <c r="AR92" s="22"/>
      <c r="AS92" s="46"/>
      <c r="AT92" s="23"/>
      <c r="AU92" s="22"/>
      <c r="AV92" s="46"/>
      <c r="AW92" s="23"/>
      <c r="AX92" s="22"/>
      <c r="AY92" s="46"/>
      <c r="AZ92" s="23"/>
      <c r="BA92" s="22"/>
      <c r="BB92" s="46"/>
      <c r="BC92" s="23"/>
      <c r="BD92" s="22"/>
      <c r="BE92" s="46"/>
      <c r="BF92" s="23"/>
      <c r="BG92" s="22"/>
      <c r="BH92" s="46"/>
      <c r="BI92" s="23"/>
      <c r="BJ92" s="28"/>
      <c r="BK92" s="29"/>
      <c r="BL92" s="28"/>
      <c r="BM92" s="29"/>
    </row>
    <row r="93" spans="2:65" x14ac:dyDescent="0.3">
      <c r="B93" s="20" t="s">
        <v>6</v>
      </c>
      <c r="C93" s="47"/>
      <c r="D93" s="47" t="s">
        <v>1</v>
      </c>
      <c r="E93" s="47" t="s">
        <v>7</v>
      </c>
      <c r="F93" s="47" t="s">
        <v>32</v>
      </c>
      <c r="G93" s="20" t="s">
        <v>18</v>
      </c>
      <c r="H93" s="45"/>
      <c r="I93" s="21"/>
      <c r="J93" s="20" t="s">
        <v>20</v>
      </c>
      <c r="K93" s="45"/>
      <c r="L93" s="21"/>
      <c r="M93" s="20" t="s">
        <v>21</v>
      </c>
      <c r="N93" s="45"/>
      <c r="O93" s="21"/>
      <c r="P93" s="20" t="s">
        <v>22</v>
      </c>
      <c r="Q93" s="45"/>
      <c r="R93" s="21"/>
      <c r="S93" s="20" t="s">
        <v>23</v>
      </c>
      <c r="T93" s="45"/>
      <c r="U93" s="21"/>
      <c r="V93" s="20" t="s">
        <v>24</v>
      </c>
      <c r="W93" s="45"/>
      <c r="X93" s="21"/>
      <c r="Y93" s="20" t="s">
        <v>25</v>
      </c>
      <c r="Z93" s="45"/>
      <c r="AA93" s="21"/>
      <c r="AB93" s="20" t="s">
        <v>26</v>
      </c>
      <c r="AC93" s="21"/>
      <c r="AD93" s="20" t="s">
        <v>27</v>
      </c>
      <c r="AE93" s="21"/>
      <c r="AF93" s="4"/>
      <c r="AG93" s="4"/>
      <c r="AH93" s="4"/>
      <c r="AI93" s="4"/>
      <c r="AK93" s="20" t="s">
        <v>6</v>
      </c>
      <c r="AL93" s="47"/>
      <c r="AM93" s="47" t="s">
        <v>1</v>
      </c>
      <c r="AN93" s="47" t="s">
        <v>7</v>
      </c>
      <c r="AO93" s="20" t="s">
        <v>18</v>
      </c>
      <c r="AP93" s="45"/>
      <c r="AQ93" s="21"/>
      <c r="AR93" s="20" t="s">
        <v>20</v>
      </c>
      <c r="AS93" s="45"/>
      <c r="AT93" s="21"/>
      <c r="AU93" s="20" t="s">
        <v>21</v>
      </c>
      <c r="AV93" s="45"/>
      <c r="AW93" s="21"/>
      <c r="AX93" s="20" t="s">
        <v>22</v>
      </c>
      <c r="AY93" s="45"/>
      <c r="AZ93" s="21"/>
      <c r="BA93" s="20" t="s">
        <v>23</v>
      </c>
      <c r="BB93" s="45"/>
      <c r="BC93" s="21"/>
      <c r="BD93" s="20" t="s">
        <v>24</v>
      </c>
      <c r="BE93" s="45"/>
      <c r="BF93" s="21"/>
      <c r="BG93" s="20" t="s">
        <v>25</v>
      </c>
      <c r="BH93" s="45"/>
      <c r="BI93" s="21"/>
      <c r="BJ93" s="20" t="s">
        <v>26</v>
      </c>
      <c r="BK93" s="21"/>
      <c r="BL93" s="20" t="s">
        <v>27</v>
      </c>
      <c r="BM93" s="21"/>
    </row>
    <row r="94" spans="2:65" ht="15" thickBot="1" x14ac:dyDescent="0.35">
      <c r="B94" s="22"/>
      <c r="C94" s="54"/>
      <c r="D94" s="48"/>
      <c r="E94" s="48"/>
      <c r="F94" s="48"/>
      <c r="G94" s="22"/>
      <c r="H94" s="46"/>
      <c r="I94" s="23"/>
      <c r="J94" s="22"/>
      <c r="K94" s="46"/>
      <c r="L94" s="23"/>
      <c r="M94" s="22"/>
      <c r="N94" s="46"/>
      <c r="O94" s="23"/>
      <c r="P94" s="22"/>
      <c r="Q94" s="46"/>
      <c r="R94" s="23"/>
      <c r="S94" s="22"/>
      <c r="T94" s="46"/>
      <c r="U94" s="23"/>
      <c r="V94" s="22"/>
      <c r="W94" s="46"/>
      <c r="X94" s="23"/>
      <c r="Y94" s="22"/>
      <c r="Z94" s="46"/>
      <c r="AA94" s="23"/>
      <c r="AB94" s="22"/>
      <c r="AC94" s="23"/>
      <c r="AD94" s="22"/>
      <c r="AE94" s="23"/>
      <c r="AF94" s="4"/>
      <c r="AG94" s="4"/>
      <c r="AH94" s="4"/>
      <c r="AI94" s="4"/>
      <c r="AK94" s="22"/>
      <c r="AL94" s="54"/>
      <c r="AM94" s="48"/>
      <c r="AN94" s="48"/>
      <c r="AO94" s="22"/>
      <c r="AP94" s="46"/>
      <c r="AQ94" s="23"/>
      <c r="AR94" s="22"/>
      <c r="AS94" s="46"/>
      <c r="AT94" s="23"/>
      <c r="AU94" s="22"/>
      <c r="AV94" s="46"/>
      <c r="AW94" s="23"/>
      <c r="AX94" s="22"/>
      <c r="AY94" s="46"/>
      <c r="AZ94" s="23"/>
      <c r="BA94" s="22"/>
      <c r="BB94" s="46"/>
      <c r="BC94" s="23"/>
      <c r="BD94" s="22"/>
      <c r="BE94" s="46"/>
      <c r="BF94" s="23"/>
      <c r="BG94" s="22"/>
      <c r="BH94" s="46"/>
      <c r="BI94" s="23"/>
      <c r="BJ94" s="22"/>
      <c r="BK94" s="23"/>
      <c r="BL94" s="22"/>
      <c r="BM94" s="23"/>
    </row>
    <row r="95" spans="2:65" ht="15" thickBot="1" x14ac:dyDescent="0.35">
      <c r="B95" s="3"/>
      <c r="C95" s="54"/>
      <c r="D95" s="2"/>
      <c r="E95" s="6"/>
      <c r="F95" s="49">
        <f ca="1">VLOOKUP(B96,Sheet1!$E$8:$K$17,7)</f>
        <v>0.17</v>
      </c>
      <c r="G95" s="20"/>
      <c r="H95" s="45"/>
      <c r="I95" s="21"/>
      <c r="J95" s="20"/>
      <c r="K95" s="45"/>
      <c r="L95" s="21"/>
      <c r="M95" s="20"/>
      <c r="N95" s="45"/>
      <c r="O95" s="21"/>
      <c r="P95" s="20"/>
      <c r="Q95" s="45"/>
      <c r="R95" s="21"/>
      <c r="S95" s="20"/>
      <c r="T95" s="45"/>
      <c r="U95" s="21"/>
      <c r="V95" s="20"/>
      <c r="W95" s="45"/>
      <c r="X95" s="21"/>
      <c r="Y95" s="20"/>
      <c r="Z95" s="45"/>
      <c r="AA95" s="21"/>
      <c r="AB95" s="24">
        <f>G98+J98+M98+P98+S98+V98+Y98+G101+J101+M101+P101+S101+V101+Y101</f>
        <v>40</v>
      </c>
      <c r="AC95" s="25"/>
      <c r="AD95" s="34">
        <f ca="1">AB95*E96</f>
        <v>800</v>
      </c>
      <c r="AE95" s="25"/>
      <c r="AF95" s="19"/>
      <c r="AG95" s="19"/>
      <c r="AH95" s="19"/>
      <c r="AI95" s="19"/>
      <c r="AK95" s="3"/>
      <c r="AL95" s="54"/>
      <c r="AM95" s="2"/>
      <c r="AN95" s="6"/>
      <c r="AO95" s="20"/>
      <c r="AP95" s="45"/>
      <c r="AQ95" s="21"/>
      <c r="AR95" s="20"/>
      <c r="AS95" s="45"/>
      <c r="AT95" s="21"/>
      <c r="AU95" s="20"/>
      <c r="AV95" s="45"/>
      <c r="AW95" s="21"/>
      <c r="AX95" s="20"/>
      <c r="AY95" s="45"/>
      <c r="AZ95" s="21"/>
      <c r="BA95" s="20"/>
      <c r="BB95" s="45"/>
      <c r="BC95" s="21"/>
      <c r="BD95" s="20"/>
      <c r="BE95" s="45"/>
      <c r="BF95" s="21"/>
      <c r="BG95" s="20"/>
      <c r="BH95" s="45"/>
      <c r="BI95" s="21"/>
      <c r="BJ95" s="24">
        <f>AO98+AR98+AU98+AX98+BA98+BD98+BG98+AO101+AR101+AU101+AX101+BA101+BD101+BG101</f>
        <v>40</v>
      </c>
      <c r="BK95" s="25"/>
      <c r="BL95" s="34">
        <f ca="1">BJ95*AN96</f>
        <v>800</v>
      </c>
      <c r="BM95" s="25"/>
    </row>
    <row r="96" spans="2:65" ht="15" thickBot="1" x14ac:dyDescent="0.35">
      <c r="B96" s="55">
        <v>8</v>
      </c>
      <c r="C96" s="54"/>
      <c r="D96" s="58" t="str">
        <f>VLOOKUP(B96,Sheet1!$E$8:$F$17,2)</f>
        <v>n8</v>
      </c>
      <c r="E96" s="61">
        <f ca="1">VLOOKUP(B96,Sheet1!$E$8:$K$17,6)</f>
        <v>20</v>
      </c>
      <c r="F96" s="50"/>
      <c r="G96" s="22"/>
      <c r="H96" s="46"/>
      <c r="I96" s="23"/>
      <c r="J96" s="22"/>
      <c r="K96" s="46"/>
      <c r="L96" s="23"/>
      <c r="M96" s="22"/>
      <c r="N96" s="46"/>
      <c r="O96" s="23"/>
      <c r="P96" s="22"/>
      <c r="Q96" s="46"/>
      <c r="R96" s="23"/>
      <c r="S96" s="22"/>
      <c r="T96" s="46"/>
      <c r="U96" s="23"/>
      <c r="V96" s="22"/>
      <c r="W96" s="46"/>
      <c r="X96" s="23"/>
      <c r="Y96" s="22"/>
      <c r="Z96" s="46"/>
      <c r="AA96" s="23"/>
      <c r="AB96" s="26"/>
      <c r="AC96" s="27"/>
      <c r="AD96" s="26"/>
      <c r="AE96" s="27"/>
      <c r="AF96" s="19"/>
      <c r="AG96" s="19"/>
      <c r="AH96" s="19"/>
      <c r="AI96" s="19"/>
      <c r="AK96" s="55">
        <f>B96</f>
        <v>8</v>
      </c>
      <c r="AL96" s="54"/>
      <c r="AM96" s="58" t="str">
        <f>VLOOKUP(AK96,Sheet1!$E$8:$F$17,2)</f>
        <v>n8</v>
      </c>
      <c r="AN96" s="61">
        <f ca="1">VLOOKUP(AK96,Sheet1!$E$8:$K$17,6)</f>
        <v>20</v>
      </c>
      <c r="AO96" s="22"/>
      <c r="AP96" s="46"/>
      <c r="AQ96" s="23"/>
      <c r="AR96" s="22"/>
      <c r="AS96" s="46"/>
      <c r="AT96" s="23"/>
      <c r="AU96" s="22"/>
      <c r="AV96" s="46"/>
      <c r="AW96" s="23"/>
      <c r="AX96" s="22"/>
      <c r="AY96" s="46"/>
      <c r="AZ96" s="23"/>
      <c r="BA96" s="22"/>
      <c r="BB96" s="46"/>
      <c r="BC96" s="23"/>
      <c r="BD96" s="22"/>
      <c r="BE96" s="46"/>
      <c r="BF96" s="23"/>
      <c r="BG96" s="22"/>
      <c r="BH96" s="46"/>
      <c r="BI96" s="23"/>
      <c r="BJ96" s="26"/>
      <c r="BK96" s="27"/>
      <c r="BL96" s="26"/>
      <c r="BM96" s="27"/>
    </row>
    <row r="97" spans="2:65" ht="15" thickBot="1" x14ac:dyDescent="0.35">
      <c r="B97" s="56"/>
      <c r="C97" s="54"/>
      <c r="D97" s="59"/>
      <c r="E97" s="62"/>
      <c r="F97" s="50"/>
      <c r="G97" s="9">
        <v>0.33333333333333331</v>
      </c>
      <c r="H97" s="11" t="s">
        <v>19</v>
      </c>
      <c r="I97" s="10">
        <v>0.5</v>
      </c>
      <c r="J97" s="9">
        <v>0.33333333333333331</v>
      </c>
      <c r="K97" s="11" t="s">
        <v>19</v>
      </c>
      <c r="L97" s="10">
        <v>0.5</v>
      </c>
      <c r="M97" s="9">
        <v>0.33333333333333331</v>
      </c>
      <c r="N97" s="11" t="s">
        <v>19</v>
      </c>
      <c r="O97" s="10">
        <v>0.5</v>
      </c>
      <c r="P97" s="9">
        <v>0.33333333333333331</v>
      </c>
      <c r="Q97" s="11" t="s">
        <v>19</v>
      </c>
      <c r="R97" s="10">
        <v>0.5</v>
      </c>
      <c r="S97" s="9">
        <v>0.33333333333333331</v>
      </c>
      <c r="T97" s="11" t="s">
        <v>19</v>
      </c>
      <c r="U97" s="10">
        <v>0.5</v>
      </c>
      <c r="V97" s="9">
        <v>0.33333333333333331</v>
      </c>
      <c r="W97" s="11" t="s">
        <v>19</v>
      </c>
      <c r="X97" s="10">
        <v>0.5</v>
      </c>
      <c r="Y97" s="9">
        <v>0.33333333333333331</v>
      </c>
      <c r="Z97" s="11" t="s">
        <v>19</v>
      </c>
      <c r="AA97" s="10">
        <v>0.5</v>
      </c>
      <c r="AB97" s="26"/>
      <c r="AC97" s="27"/>
      <c r="AD97" s="26"/>
      <c r="AE97" s="27"/>
      <c r="AF97" s="19"/>
      <c r="AG97" s="19"/>
      <c r="AH97" s="19"/>
      <c r="AI97" s="19"/>
      <c r="AK97" s="56"/>
      <c r="AL97" s="54"/>
      <c r="AM97" s="59"/>
      <c r="AN97" s="62"/>
      <c r="AO97" s="9">
        <v>0.33333333333333331</v>
      </c>
      <c r="AP97" s="11" t="s">
        <v>19</v>
      </c>
      <c r="AQ97" s="10">
        <v>0.5</v>
      </c>
      <c r="AR97" s="9">
        <v>0.33333333333333331</v>
      </c>
      <c r="AS97" s="11" t="s">
        <v>19</v>
      </c>
      <c r="AT97" s="10">
        <v>0.5</v>
      </c>
      <c r="AU97" s="9">
        <v>0.33333333333333331</v>
      </c>
      <c r="AV97" s="11" t="s">
        <v>19</v>
      </c>
      <c r="AW97" s="10">
        <v>0.5</v>
      </c>
      <c r="AX97" s="9">
        <v>0.33333333333333331</v>
      </c>
      <c r="AY97" s="11" t="s">
        <v>19</v>
      </c>
      <c r="AZ97" s="10">
        <v>0.5</v>
      </c>
      <c r="BA97" s="9">
        <v>0.33333333333333331</v>
      </c>
      <c r="BB97" s="11" t="s">
        <v>19</v>
      </c>
      <c r="BC97" s="10">
        <v>0.5</v>
      </c>
      <c r="BD97" s="9">
        <v>0.33333333333333331</v>
      </c>
      <c r="BE97" s="11" t="s">
        <v>19</v>
      </c>
      <c r="BF97" s="10">
        <v>0.5</v>
      </c>
      <c r="BG97" s="9">
        <v>0.33333333333333331</v>
      </c>
      <c r="BH97" s="11" t="s">
        <v>19</v>
      </c>
      <c r="BI97" s="10">
        <v>0.5</v>
      </c>
      <c r="BJ97" s="26"/>
      <c r="BK97" s="27"/>
      <c r="BL97" s="26"/>
      <c r="BM97" s="27"/>
    </row>
    <row r="98" spans="2:65" x14ac:dyDescent="0.3">
      <c r="B98" s="56"/>
      <c r="C98" s="54"/>
      <c r="D98" s="59"/>
      <c r="E98" s="62"/>
      <c r="F98" s="50"/>
      <c r="G98" s="38">
        <f>(I97-G97)*24</f>
        <v>4</v>
      </c>
      <c r="H98" s="39"/>
      <c r="I98" s="64"/>
      <c r="J98" s="38">
        <f>(L97-J97)*24</f>
        <v>4</v>
      </c>
      <c r="K98" s="39"/>
      <c r="L98" s="64"/>
      <c r="M98" s="38">
        <f>(O97-M97)*24</f>
        <v>4</v>
      </c>
      <c r="N98" s="39"/>
      <c r="O98" s="64"/>
      <c r="P98" s="38">
        <f>(R97-P97)*24</f>
        <v>4</v>
      </c>
      <c r="Q98" s="39"/>
      <c r="R98" s="64"/>
      <c r="S98" s="38">
        <f>(U97-S97)*24</f>
        <v>4</v>
      </c>
      <c r="T98" s="39"/>
      <c r="U98" s="64"/>
      <c r="V98" s="38">
        <f>(X97-V97)*24</f>
        <v>4</v>
      </c>
      <c r="W98" s="39"/>
      <c r="X98" s="64"/>
      <c r="Y98" s="38">
        <f>(AA97-Y97)*24</f>
        <v>4</v>
      </c>
      <c r="Z98" s="39"/>
      <c r="AA98" s="64"/>
      <c r="AB98" s="26"/>
      <c r="AC98" s="27"/>
      <c r="AD98" s="26"/>
      <c r="AE98" s="27"/>
      <c r="AF98" s="19"/>
      <c r="AG98" s="19"/>
      <c r="AH98" s="19"/>
      <c r="AI98" s="19"/>
      <c r="AK98" s="56"/>
      <c r="AL98" s="54"/>
      <c r="AM98" s="59"/>
      <c r="AN98" s="62"/>
      <c r="AO98" s="38">
        <f>(AQ97-AO97)*24</f>
        <v>4</v>
      </c>
      <c r="AP98" s="39"/>
      <c r="AQ98" s="64"/>
      <c r="AR98" s="38">
        <f>(AT97-AR97)*24</f>
        <v>4</v>
      </c>
      <c r="AS98" s="39"/>
      <c r="AT98" s="64"/>
      <c r="AU98" s="38">
        <f>(AW97-AU97)*24</f>
        <v>4</v>
      </c>
      <c r="AV98" s="39"/>
      <c r="AW98" s="64"/>
      <c r="AX98" s="38">
        <f>(AZ97-AX97)*24</f>
        <v>4</v>
      </c>
      <c r="AY98" s="39"/>
      <c r="AZ98" s="64"/>
      <c r="BA98" s="38">
        <f>(BC97-BA97)*24</f>
        <v>4</v>
      </c>
      <c r="BB98" s="39"/>
      <c r="BC98" s="64"/>
      <c r="BD98" s="38">
        <f>(BF97-BD97)*24</f>
        <v>4</v>
      </c>
      <c r="BE98" s="39"/>
      <c r="BF98" s="64"/>
      <c r="BG98" s="38">
        <f>(BI97-BG97)*24</f>
        <v>4</v>
      </c>
      <c r="BH98" s="39"/>
      <c r="BI98" s="64"/>
      <c r="BJ98" s="26"/>
      <c r="BK98" s="27"/>
      <c r="BL98" s="26"/>
      <c r="BM98" s="27"/>
    </row>
    <row r="99" spans="2:65" ht="15" thickBot="1" x14ac:dyDescent="0.35">
      <c r="B99" s="56"/>
      <c r="C99" s="54"/>
      <c r="D99" s="59"/>
      <c r="E99" s="62"/>
      <c r="F99" s="50"/>
      <c r="G99" s="40"/>
      <c r="H99" s="41"/>
      <c r="I99" s="65"/>
      <c r="J99" s="40"/>
      <c r="K99" s="41"/>
      <c r="L99" s="65"/>
      <c r="M99" s="40"/>
      <c r="N99" s="41"/>
      <c r="O99" s="65"/>
      <c r="P99" s="40"/>
      <c r="Q99" s="41"/>
      <c r="R99" s="65"/>
      <c r="S99" s="40"/>
      <c r="T99" s="41"/>
      <c r="U99" s="65"/>
      <c r="V99" s="40"/>
      <c r="W99" s="41"/>
      <c r="X99" s="65"/>
      <c r="Y99" s="40"/>
      <c r="Z99" s="41"/>
      <c r="AA99" s="65"/>
      <c r="AB99" s="26"/>
      <c r="AC99" s="27"/>
      <c r="AD99" s="26"/>
      <c r="AE99" s="27"/>
      <c r="AF99" s="19"/>
      <c r="AG99" s="19"/>
      <c r="AH99" s="19"/>
      <c r="AI99" s="19"/>
      <c r="AK99" s="56"/>
      <c r="AL99" s="54"/>
      <c r="AM99" s="59"/>
      <c r="AN99" s="62"/>
      <c r="AO99" s="40"/>
      <c r="AP99" s="41"/>
      <c r="AQ99" s="65"/>
      <c r="AR99" s="40"/>
      <c r="AS99" s="41"/>
      <c r="AT99" s="65"/>
      <c r="AU99" s="40"/>
      <c r="AV99" s="41"/>
      <c r="AW99" s="65"/>
      <c r="AX99" s="40"/>
      <c r="AY99" s="41"/>
      <c r="AZ99" s="65"/>
      <c r="BA99" s="40"/>
      <c r="BB99" s="41"/>
      <c r="BC99" s="65"/>
      <c r="BD99" s="40"/>
      <c r="BE99" s="41"/>
      <c r="BF99" s="65"/>
      <c r="BG99" s="40"/>
      <c r="BH99" s="41"/>
      <c r="BI99" s="65"/>
      <c r="BJ99" s="26"/>
      <c r="BK99" s="27"/>
      <c r="BL99" s="26"/>
      <c r="BM99" s="27"/>
    </row>
    <row r="100" spans="2:65" ht="15" thickBot="1" x14ac:dyDescent="0.35">
      <c r="B100" s="56"/>
      <c r="C100" s="54"/>
      <c r="D100" s="59"/>
      <c r="E100" s="62"/>
      <c r="F100" s="50"/>
      <c r="G100" s="9">
        <v>0.54166666666666663</v>
      </c>
      <c r="H100" s="11" t="s">
        <v>19</v>
      </c>
      <c r="I100" s="10">
        <v>0.66666666666666663</v>
      </c>
      <c r="J100" s="9">
        <v>0.54166666666666663</v>
      </c>
      <c r="K100" s="11" t="s">
        <v>19</v>
      </c>
      <c r="L100" s="10">
        <v>0.66666666666666663</v>
      </c>
      <c r="M100" s="9"/>
      <c r="N100" s="11" t="s">
        <v>19</v>
      </c>
      <c r="O100" s="10"/>
      <c r="P100" s="9"/>
      <c r="Q100" s="11" t="s">
        <v>19</v>
      </c>
      <c r="R100" s="10"/>
      <c r="S100" s="9"/>
      <c r="T100" s="11" t="s">
        <v>19</v>
      </c>
      <c r="U100" s="10"/>
      <c r="V100" s="9">
        <v>0.54166666666666663</v>
      </c>
      <c r="W100" s="11" t="s">
        <v>19</v>
      </c>
      <c r="X100" s="10">
        <v>0.66666666666666663</v>
      </c>
      <c r="Y100" s="9">
        <v>0.54166666666666663</v>
      </c>
      <c r="Z100" s="11" t="s">
        <v>19</v>
      </c>
      <c r="AA100" s="10">
        <v>0.66666666666666663</v>
      </c>
      <c r="AB100" s="26"/>
      <c r="AC100" s="27"/>
      <c r="AD100" s="26"/>
      <c r="AE100" s="27"/>
      <c r="AF100" s="19"/>
      <c r="AG100" s="19"/>
      <c r="AH100" s="19"/>
      <c r="AI100" s="19"/>
      <c r="AK100" s="56"/>
      <c r="AL100" s="54"/>
      <c r="AM100" s="59"/>
      <c r="AN100" s="62"/>
      <c r="AO100" s="9">
        <v>0.54166666666666663</v>
      </c>
      <c r="AP100" s="11" t="s">
        <v>19</v>
      </c>
      <c r="AQ100" s="10">
        <v>0.66666666666666663</v>
      </c>
      <c r="AR100" s="9">
        <v>0.54166666666666663</v>
      </c>
      <c r="AS100" s="11" t="s">
        <v>19</v>
      </c>
      <c r="AT100" s="10">
        <v>0.66666666666666663</v>
      </c>
      <c r="AU100" s="9"/>
      <c r="AV100" s="11" t="s">
        <v>19</v>
      </c>
      <c r="AW100" s="10"/>
      <c r="AX100" s="9"/>
      <c r="AY100" s="11" t="s">
        <v>19</v>
      </c>
      <c r="AZ100" s="10"/>
      <c r="BA100" s="9"/>
      <c r="BB100" s="11" t="s">
        <v>19</v>
      </c>
      <c r="BC100" s="10"/>
      <c r="BD100" s="9">
        <v>0.54166666666666663</v>
      </c>
      <c r="BE100" s="11" t="s">
        <v>19</v>
      </c>
      <c r="BF100" s="10">
        <v>0.66666666666666663</v>
      </c>
      <c r="BG100" s="9">
        <v>0.54166666666666663</v>
      </c>
      <c r="BH100" s="11" t="s">
        <v>19</v>
      </c>
      <c r="BI100" s="10">
        <v>0.66666666666666663</v>
      </c>
      <c r="BJ100" s="26"/>
      <c r="BK100" s="27"/>
      <c r="BL100" s="26"/>
      <c r="BM100" s="27"/>
    </row>
    <row r="101" spans="2:65" x14ac:dyDescent="0.3">
      <c r="B101" s="56"/>
      <c r="C101" s="54"/>
      <c r="D101" s="59"/>
      <c r="E101" s="62"/>
      <c r="F101" s="50"/>
      <c r="G101" s="38">
        <f>(I100-G100)*24</f>
        <v>3</v>
      </c>
      <c r="H101" s="39"/>
      <c r="I101" s="64"/>
      <c r="J101" s="38">
        <f>(L100-J100)*24</f>
        <v>3</v>
      </c>
      <c r="K101" s="39"/>
      <c r="L101" s="64"/>
      <c r="M101" s="67">
        <f>(O100-M100)*24</f>
        <v>0</v>
      </c>
      <c r="N101" s="68"/>
      <c r="O101" s="69"/>
      <c r="P101" s="38">
        <f>(R100-P100)*24</f>
        <v>0</v>
      </c>
      <c r="Q101" s="39"/>
      <c r="R101" s="64"/>
      <c r="S101" s="38">
        <f>(U100-S100)*24</f>
        <v>0</v>
      </c>
      <c r="T101" s="39"/>
      <c r="U101" s="64"/>
      <c r="V101" s="38">
        <f>(X100-V100)*24</f>
        <v>3</v>
      </c>
      <c r="W101" s="39"/>
      <c r="X101" s="64"/>
      <c r="Y101" s="38">
        <f>(AA100-Y100)*24</f>
        <v>3</v>
      </c>
      <c r="Z101" s="39"/>
      <c r="AA101" s="64"/>
      <c r="AB101" s="26"/>
      <c r="AC101" s="27"/>
      <c r="AD101" s="26"/>
      <c r="AE101" s="27"/>
      <c r="AF101" s="19"/>
      <c r="AG101" s="19"/>
      <c r="AH101" s="19"/>
      <c r="AI101" s="19"/>
      <c r="AK101" s="56"/>
      <c r="AL101" s="54"/>
      <c r="AM101" s="59"/>
      <c r="AN101" s="62"/>
      <c r="AO101" s="38">
        <f>(AQ100-AO100)*24</f>
        <v>3</v>
      </c>
      <c r="AP101" s="39"/>
      <c r="AQ101" s="64"/>
      <c r="AR101" s="38">
        <f>(AT100-AR100)*24</f>
        <v>3</v>
      </c>
      <c r="AS101" s="39"/>
      <c r="AT101" s="64"/>
      <c r="AU101" s="67">
        <f>(AW100-AU100)*24</f>
        <v>0</v>
      </c>
      <c r="AV101" s="68"/>
      <c r="AW101" s="69"/>
      <c r="AX101" s="38">
        <f>(AZ100-AX100)*24</f>
        <v>0</v>
      </c>
      <c r="AY101" s="39"/>
      <c r="AZ101" s="64"/>
      <c r="BA101" s="38">
        <f>(BC100-BA100)*24</f>
        <v>0</v>
      </c>
      <c r="BB101" s="39"/>
      <c r="BC101" s="64"/>
      <c r="BD101" s="38">
        <f>(BF100-BD100)*24</f>
        <v>3</v>
      </c>
      <c r="BE101" s="39"/>
      <c r="BF101" s="64"/>
      <c r="BG101" s="38">
        <f>(BI100-BG100)*24</f>
        <v>3</v>
      </c>
      <c r="BH101" s="39"/>
      <c r="BI101" s="64"/>
      <c r="BJ101" s="26"/>
      <c r="BK101" s="27"/>
      <c r="BL101" s="26"/>
      <c r="BM101" s="27"/>
    </row>
    <row r="102" spans="2:65" ht="15" thickBot="1" x14ac:dyDescent="0.35">
      <c r="B102" s="56"/>
      <c r="C102" s="54"/>
      <c r="D102" s="59"/>
      <c r="E102" s="62"/>
      <c r="F102" s="50"/>
      <c r="G102" s="40"/>
      <c r="H102" s="41"/>
      <c r="I102" s="65"/>
      <c r="J102" s="40"/>
      <c r="K102" s="41"/>
      <c r="L102" s="65"/>
      <c r="M102" s="70"/>
      <c r="N102" s="71"/>
      <c r="O102" s="72"/>
      <c r="P102" s="40"/>
      <c r="Q102" s="41"/>
      <c r="R102" s="65"/>
      <c r="S102" s="40"/>
      <c r="T102" s="41"/>
      <c r="U102" s="65"/>
      <c r="V102" s="40"/>
      <c r="W102" s="41"/>
      <c r="X102" s="65"/>
      <c r="Y102" s="40"/>
      <c r="Z102" s="41"/>
      <c r="AA102" s="65"/>
      <c r="AB102" s="26"/>
      <c r="AC102" s="27"/>
      <c r="AD102" s="26"/>
      <c r="AE102" s="27"/>
      <c r="AF102" s="19"/>
      <c r="AG102" s="19"/>
      <c r="AH102" s="19"/>
      <c r="AI102" s="19"/>
      <c r="AK102" s="56"/>
      <c r="AL102" s="54"/>
      <c r="AM102" s="59"/>
      <c r="AN102" s="62"/>
      <c r="AO102" s="40"/>
      <c r="AP102" s="41"/>
      <c r="AQ102" s="65"/>
      <c r="AR102" s="40"/>
      <c r="AS102" s="41"/>
      <c r="AT102" s="65"/>
      <c r="AU102" s="70"/>
      <c r="AV102" s="71"/>
      <c r="AW102" s="72"/>
      <c r="AX102" s="40"/>
      <c r="AY102" s="41"/>
      <c r="AZ102" s="65"/>
      <c r="BA102" s="40"/>
      <c r="BB102" s="41"/>
      <c r="BC102" s="65"/>
      <c r="BD102" s="40"/>
      <c r="BE102" s="41"/>
      <c r="BF102" s="65"/>
      <c r="BG102" s="40"/>
      <c r="BH102" s="41"/>
      <c r="BI102" s="65"/>
      <c r="BJ102" s="26"/>
      <c r="BK102" s="27"/>
      <c r="BL102" s="26"/>
      <c r="BM102" s="27"/>
    </row>
    <row r="103" spans="2:65" x14ac:dyDescent="0.3">
      <c r="B103" s="56"/>
      <c r="C103" s="54"/>
      <c r="D103" s="59"/>
      <c r="E103" s="62"/>
      <c r="F103" s="50"/>
      <c r="G103" s="20"/>
      <c r="H103" s="45"/>
      <c r="I103" s="21"/>
      <c r="J103" s="20"/>
      <c r="K103" s="45"/>
      <c r="L103" s="21"/>
      <c r="M103" s="20"/>
      <c r="N103" s="45"/>
      <c r="O103" s="21"/>
      <c r="P103" s="20"/>
      <c r="Q103" s="45"/>
      <c r="R103" s="21"/>
      <c r="S103" s="20"/>
      <c r="T103" s="45"/>
      <c r="U103" s="21"/>
      <c r="V103" s="20"/>
      <c r="W103" s="45"/>
      <c r="X103" s="21"/>
      <c r="Y103" s="20"/>
      <c r="Z103" s="45"/>
      <c r="AA103" s="21"/>
      <c r="AB103" s="26"/>
      <c r="AC103" s="27"/>
      <c r="AD103" s="26"/>
      <c r="AE103" s="27"/>
      <c r="AF103" s="19"/>
      <c r="AG103" s="19"/>
      <c r="AH103" s="19"/>
      <c r="AI103" s="19"/>
      <c r="AK103" s="56"/>
      <c r="AL103" s="54"/>
      <c r="AM103" s="59"/>
      <c r="AN103" s="62"/>
      <c r="AO103" s="20"/>
      <c r="AP103" s="45"/>
      <c r="AQ103" s="21"/>
      <c r="AR103" s="20"/>
      <c r="AS103" s="45"/>
      <c r="AT103" s="21"/>
      <c r="AU103" s="20"/>
      <c r="AV103" s="45"/>
      <c r="AW103" s="21"/>
      <c r="AX103" s="20"/>
      <c r="AY103" s="45"/>
      <c r="AZ103" s="21"/>
      <c r="BA103" s="20"/>
      <c r="BB103" s="45"/>
      <c r="BC103" s="21"/>
      <c r="BD103" s="20"/>
      <c r="BE103" s="45"/>
      <c r="BF103" s="21"/>
      <c r="BG103" s="20"/>
      <c r="BH103" s="45"/>
      <c r="BI103" s="21"/>
      <c r="BJ103" s="26"/>
      <c r="BK103" s="27"/>
      <c r="BL103" s="26"/>
      <c r="BM103" s="27"/>
    </row>
    <row r="104" spans="2:65" ht="15" thickBot="1" x14ac:dyDescent="0.35">
      <c r="B104" s="57"/>
      <c r="C104" s="48"/>
      <c r="D104" s="60"/>
      <c r="E104" s="63"/>
      <c r="F104" s="53"/>
      <c r="G104" s="22"/>
      <c r="H104" s="46"/>
      <c r="I104" s="23"/>
      <c r="J104" s="22"/>
      <c r="K104" s="46"/>
      <c r="L104" s="23"/>
      <c r="M104" s="22"/>
      <c r="N104" s="46"/>
      <c r="O104" s="23"/>
      <c r="P104" s="22"/>
      <c r="Q104" s="46"/>
      <c r="R104" s="23"/>
      <c r="S104" s="22"/>
      <c r="T104" s="46"/>
      <c r="U104" s="23"/>
      <c r="V104" s="22"/>
      <c r="W104" s="46"/>
      <c r="X104" s="23"/>
      <c r="Y104" s="22"/>
      <c r="Z104" s="46"/>
      <c r="AA104" s="23"/>
      <c r="AB104" s="28"/>
      <c r="AC104" s="29"/>
      <c r="AD104" s="28"/>
      <c r="AE104" s="29"/>
      <c r="AF104" s="19"/>
      <c r="AG104" s="19"/>
      <c r="AH104" s="19"/>
      <c r="AI104" s="19"/>
      <c r="AK104" s="57"/>
      <c r="AL104" s="48"/>
      <c r="AM104" s="60"/>
      <c r="AN104" s="63"/>
      <c r="AO104" s="22"/>
      <c r="AP104" s="46"/>
      <c r="AQ104" s="23"/>
      <c r="AR104" s="22"/>
      <c r="AS104" s="46"/>
      <c r="AT104" s="23"/>
      <c r="AU104" s="22"/>
      <c r="AV104" s="46"/>
      <c r="AW104" s="23"/>
      <c r="AX104" s="22"/>
      <c r="AY104" s="46"/>
      <c r="AZ104" s="23"/>
      <c r="BA104" s="22"/>
      <c r="BB104" s="46"/>
      <c r="BC104" s="23"/>
      <c r="BD104" s="22"/>
      <c r="BE104" s="46"/>
      <c r="BF104" s="23"/>
      <c r="BG104" s="22"/>
      <c r="BH104" s="46"/>
      <c r="BI104" s="23"/>
      <c r="BJ104" s="28"/>
      <c r="BK104" s="29"/>
      <c r="BL104" s="28"/>
      <c r="BM104" s="29"/>
    </row>
    <row r="105" spans="2:65" x14ac:dyDescent="0.3">
      <c r="B105" s="20" t="s">
        <v>6</v>
      </c>
      <c r="C105" s="47"/>
      <c r="D105" s="47" t="s">
        <v>1</v>
      </c>
      <c r="E105" s="47" t="s">
        <v>7</v>
      </c>
      <c r="F105" s="47" t="s">
        <v>31</v>
      </c>
      <c r="G105" s="20" t="s">
        <v>18</v>
      </c>
      <c r="H105" s="45"/>
      <c r="I105" s="21"/>
      <c r="J105" s="20" t="s">
        <v>20</v>
      </c>
      <c r="K105" s="45"/>
      <c r="L105" s="21"/>
      <c r="M105" s="20" t="s">
        <v>21</v>
      </c>
      <c r="N105" s="45"/>
      <c r="O105" s="21"/>
      <c r="P105" s="20" t="s">
        <v>22</v>
      </c>
      <c r="Q105" s="45"/>
      <c r="R105" s="21"/>
      <c r="S105" s="20" t="s">
        <v>23</v>
      </c>
      <c r="T105" s="45"/>
      <c r="U105" s="21"/>
      <c r="V105" s="20" t="s">
        <v>24</v>
      </c>
      <c r="W105" s="45"/>
      <c r="X105" s="21"/>
      <c r="Y105" s="20" t="s">
        <v>25</v>
      </c>
      <c r="Z105" s="45"/>
      <c r="AA105" s="21"/>
      <c r="AB105" s="20" t="s">
        <v>26</v>
      </c>
      <c r="AC105" s="21"/>
      <c r="AD105" s="20" t="s">
        <v>27</v>
      </c>
      <c r="AE105" s="21"/>
      <c r="AF105" s="4"/>
      <c r="AG105" s="4"/>
      <c r="AH105" s="4"/>
      <c r="AI105" s="4"/>
      <c r="AK105" s="20" t="s">
        <v>6</v>
      </c>
      <c r="AL105" s="47"/>
      <c r="AM105" s="47" t="s">
        <v>1</v>
      </c>
      <c r="AN105" s="47" t="s">
        <v>7</v>
      </c>
      <c r="AO105" s="20" t="s">
        <v>18</v>
      </c>
      <c r="AP105" s="45"/>
      <c r="AQ105" s="21"/>
      <c r="AR105" s="20" t="s">
        <v>20</v>
      </c>
      <c r="AS105" s="45"/>
      <c r="AT105" s="21"/>
      <c r="AU105" s="20" t="s">
        <v>21</v>
      </c>
      <c r="AV105" s="45"/>
      <c r="AW105" s="21"/>
      <c r="AX105" s="20" t="s">
        <v>22</v>
      </c>
      <c r="AY105" s="45"/>
      <c r="AZ105" s="21"/>
      <c r="BA105" s="20" t="s">
        <v>23</v>
      </c>
      <c r="BB105" s="45"/>
      <c r="BC105" s="21"/>
      <c r="BD105" s="20" t="s">
        <v>24</v>
      </c>
      <c r="BE105" s="45"/>
      <c r="BF105" s="21"/>
      <c r="BG105" s="20" t="s">
        <v>25</v>
      </c>
      <c r="BH105" s="45"/>
      <c r="BI105" s="21"/>
      <c r="BJ105" s="20" t="s">
        <v>26</v>
      </c>
      <c r="BK105" s="21"/>
      <c r="BL105" s="20" t="s">
        <v>27</v>
      </c>
      <c r="BM105" s="21"/>
    </row>
    <row r="106" spans="2:65" ht="15" thickBot="1" x14ac:dyDescent="0.35">
      <c r="B106" s="22"/>
      <c r="C106" s="54"/>
      <c r="D106" s="48"/>
      <c r="E106" s="48"/>
      <c r="F106" s="48"/>
      <c r="G106" s="22"/>
      <c r="H106" s="46"/>
      <c r="I106" s="23"/>
      <c r="J106" s="22"/>
      <c r="K106" s="46"/>
      <c r="L106" s="23"/>
      <c r="M106" s="22"/>
      <c r="N106" s="46"/>
      <c r="O106" s="23"/>
      <c r="P106" s="22"/>
      <c r="Q106" s="46"/>
      <c r="R106" s="23"/>
      <c r="S106" s="22"/>
      <c r="T106" s="46"/>
      <c r="U106" s="23"/>
      <c r="V106" s="22"/>
      <c r="W106" s="46"/>
      <c r="X106" s="23"/>
      <c r="Y106" s="22"/>
      <c r="Z106" s="46"/>
      <c r="AA106" s="23"/>
      <c r="AB106" s="22"/>
      <c r="AC106" s="23"/>
      <c r="AD106" s="22"/>
      <c r="AE106" s="23"/>
      <c r="AF106" s="4"/>
      <c r="AG106" s="4"/>
      <c r="AH106" s="4"/>
      <c r="AI106" s="4"/>
      <c r="AK106" s="22"/>
      <c r="AL106" s="54"/>
      <c r="AM106" s="48"/>
      <c r="AN106" s="48"/>
      <c r="AO106" s="22"/>
      <c r="AP106" s="46"/>
      <c r="AQ106" s="23"/>
      <c r="AR106" s="22"/>
      <c r="AS106" s="46"/>
      <c r="AT106" s="23"/>
      <c r="AU106" s="22"/>
      <c r="AV106" s="46"/>
      <c r="AW106" s="23"/>
      <c r="AX106" s="22"/>
      <c r="AY106" s="46"/>
      <c r="AZ106" s="23"/>
      <c r="BA106" s="22"/>
      <c r="BB106" s="46"/>
      <c r="BC106" s="23"/>
      <c r="BD106" s="22"/>
      <c r="BE106" s="46"/>
      <c r="BF106" s="23"/>
      <c r="BG106" s="22"/>
      <c r="BH106" s="46"/>
      <c r="BI106" s="23"/>
      <c r="BJ106" s="22"/>
      <c r="BK106" s="23"/>
      <c r="BL106" s="22"/>
      <c r="BM106" s="23"/>
    </row>
    <row r="107" spans="2:65" ht="15" thickBot="1" x14ac:dyDescent="0.35">
      <c r="B107" s="3"/>
      <c r="C107" s="54"/>
      <c r="D107" s="2"/>
      <c r="E107" s="6"/>
      <c r="F107" s="49">
        <f ca="1">VLOOKUP(B108,Sheet1!$E$8:$K$17,7)</f>
        <v>0.14000000000000001</v>
      </c>
      <c r="G107" s="20"/>
      <c r="H107" s="45"/>
      <c r="I107" s="21"/>
      <c r="J107" s="20"/>
      <c r="K107" s="45"/>
      <c r="L107" s="21"/>
      <c r="M107" s="20"/>
      <c r="N107" s="45"/>
      <c r="O107" s="21"/>
      <c r="P107" s="20"/>
      <c r="Q107" s="45"/>
      <c r="R107" s="21"/>
      <c r="S107" s="20"/>
      <c r="T107" s="45"/>
      <c r="U107" s="21"/>
      <c r="V107" s="20"/>
      <c r="W107" s="45"/>
      <c r="X107" s="21"/>
      <c r="Y107" s="20"/>
      <c r="Z107" s="45"/>
      <c r="AA107" s="21"/>
      <c r="AB107" s="24">
        <f>G110+J110+M110+P110+S110+V110+Y110+G113+J113+M113+P113+S113+V113+Y113</f>
        <v>40</v>
      </c>
      <c r="AC107" s="25"/>
      <c r="AD107" s="34">
        <f ca="1">AB107*E108</f>
        <v>960</v>
      </c>
      <c r="AE107" s="25"/>
      <c r="AF107" s="19"/>
      <c r="AG107" s="19"/>
      <c r="AH107" s="19"/>
      <c r="AI107" s="19"/>
      <c r="AK107" s="3"/>
      <c r="AL107" s="54"/>
      <c r="AM107" s="2"/>
      <c r="AN107" s="6"/>
      <c r="AO107" s="20"/>
      <c r="AP107" s="45"/>
      <c r="AQ107" s="21"/>
      <c r="AR107" s="20"/>
      <c r="AS107" s="45"/>
      <c r="AT107" s="21"/>
      <c r="AU107" s="20"/>
      <c r="AV107" s="45"/>
      <c r="AW107" s="21"/>
      <c r="AX107" s="20"/>
      <c r="AY107" s="45"/>
      <c r="AZ107" s="21"/>
      <c r="BA107" s="20"/>
      <c r="BB107" s="45"/>
      <c r="BC107" s="21"/>
      <c r="BD107" s="20"/>
      <c r="BE107" s="45"/>
      <c r="BF107" s="21"/>
      <c r="BG107" s="20"/>
      <c r="BH107" s="45"/>
      <c r="BI107" s="21"/>
      <c r="BJ107" s="24">
        <f>AO110+AR110+AU110+AX110+BA110+BD110+BG110+AO113+AR113+AU113+AX113+BA113+BD113+BG113</f>
        <v>40</v>
      </c>
      <c r="BK107" s="25"/>
      <c r="BL107" s="34">
        <f ca="1">BJ107*AN108</f>
        <v>960</v>
      </c>
      <c r="BM107" s="25"/>
    </row>
    <row r="108" spans="2:65" ht="15" thickBot="1" x14ac:dyDescent="0.35">
      <c r="B108" s="55">
        <v>9</v>
      </c>
      <c r="C108" s="54"/>
      <c r="D108" s="58" t="str">
        <f>VLOOKUP(B108,Sheet1!$E$8:$F$17,2)</f>
        <v>n9</v>
      </c>
      <c r="E108" s="61">
        <f ca="1">VLOOKUP(B108,Sheet1!$E$8:$K$17,6)</f>
        <v>24</v>
      </c>
      <c r="F108" s="50"/>
      <c r="G108" s="22"/>
      <c r="H108" s="46"/>
      <c r="I108" s="23"/>
      <c r="J108" s="22"/>
      <c r="K108" s="46"/>
      <c r="L108" s="23"/>
      <c r="M108" s="22"/>
      <c r="N108" s="46"/>
      <c r="O108" s="23"/>
      <c r="P108" s="22"/>
      <c r="Q108" s="46"/>
      <c r="R108" s="23"/>
      <c r="S108" s="22"/>
      <c r="T108" s="46"/>
      <c r="U108" s="23"/>
      <c r="V108" s="22"/>
      <c r="W108" s="46"/>
      <c r="X108" s="23"/>
      <c r="Y108" s="22"/>
      <c r="Z108" s="46"/>
      <c r="AA108" s="23"/>
      <c r="AB108" s="26"/>
      <c r="AC108" s="27"/>
      <c r="AD108" s="26"/>
      <c r="AE108" s="27"/>
      <c r="AF108" s="19"/>
      <c r="AG108" s="19"/>
      <c r="AH108" s="19"/>
      <c r="AI108" s="19"/>
      <c r="AK108" s="55">
        <f>B108</f>
        <v>9</v>
      </c>
      <c r="AL108" s="54"/>
      <c r="AM108" s="58" t="str">
        <f>VLOOKUP(AK108,Sheet1!$E$8:$F$17,2)</f>
        <v>n9</v>
      </c>
      <c r="AN108" s="61">
        <f ca="1">VLOOKUP(AK108,Sheet1!$E$8:$K$17,6)</f>
        <v>24</v>
      </c>
      <c r="AO108" s="22"/>
      <c r="AP108" s="46"/>
      <c r="AQ108" s="23"/>
      <c r="AR108" s="22"/>
      <c r="AS108" s="46"/>
      <c r="AT108" s="23"/>
      <c r="AU108" s="22"/>
      <c r="AV108" s="46"/>
      <c r="AW108" s="23"/>
      <c r="AX108" s="22"/>
      <c r="AY108" s="46"/>
      <c r="AZ108" s="23"/>
      <c r="BA108" s="22"/>
      <c r="BB108" s="46"/>
      <c r="BC108" s="23"/>
      <c r="BD108" s="22"/>
      <c r="BE108" s="46"/>
      <c r="BF108" s="23"/>
      <c r="BG108" s="22"/>
      <c r="BH108" s="46"/>
      <c r="BI108" s="23"/>
      <c r="BJ108" s="26"/>
      <c r="BK108" s="27"/>
      <c r="BL108" s="26"/>
      <c r="BM108" s="27"/>
    </row>
    <row r="109" spans="2:65" ht="15" thickBot="1" x14ac:dyDescent="0.35">
      <c r="B109" s="56"/>
      <c r="C109" s="54"/>
      <c r="D109" s="59"/>
      <c r="E109" s="62"/>
      <c r="F109" s="50"/>
      <c r="G109" s="9">
        <v>0.33333333333333331</v>
      </c>
      <c r="H109" s="11" t="s">
        <v>19</v>
      </c>
      <c r="I109" s="10">
        <v>0.5</v>
      </c>
      <c r="J109" s="9">
        <v>0.33333333333333331</v>
      </c>
      <c r="K109" s="11" t="s">
        <v>19</v>
      </c>
      <c r="L109" s="10">
        <v>0.5</v>
      </c>
      <c r="M109" s="9">
        <v>0.33333333333333331</v>
      </c>
      <c r="N109" s="11" t="s">
        <v>19</v>
      </c>
      <c r="O109" s="10">
        <v>0.5</v>
      </c>
      <c r="P109" s="9">
        <v>0.33333333333333331</v>
      </c>
      <c r="Q109" s="11" t="s">
        <v>19</v>
      </c>
      <c r="R109" s="10">
        <v>0.5</v>
      </c>
      <c r="S109" s="9">
        <v>0.33333333333333331</v>
      </c>
      <c r="T109" s="11" t="s">
        <v>19</v>
      </c>
      <c r="U109" s="10">
        <v>0.5</v>
      </c>
      <c r="V109" s="9">
        <v>0.33333333333333331</v>
      </c>
      <c r="W109" s="11" t="s">
        <v>19</v>
      </c>
      <c r="X109" s="10">
        <v>0.5</v>
      </c>
      <c r="Y109" s="9">
        <v>0.33333333333333331</v>
      </c>
      <c r="Z109" s="11" t="s">
        <v>19</v>
      </c>
      <c r="AA109" s="10">
        <v>0.5</v>
      </c>
      <c r="AB109" s="26"/>
      <c r="AC109" s="27"/>
      <c r="AD109" s="26"/>
      <c r="AE109" s="27"/>
      <c r="AF109" s="19"/>
      <c r="AG109" s="19"/>
      <c r="AH109" s="19"/>
      <c r="AI109" s="19"/>
      <c r="AK109" s="56"/>
      <c r="AL109" s="54"/>
      <c r="AM109" s="59"/>
      <c r="AN109" s="62"/>
      <c r="AO109" s="9">
        <v>0.33333333333333331</v>
      </c>
      <c r="AP109" s="11" t="s">
        <v>19</v>
      </c>
      <c r="AQ109" s="10">
        <v>0.5</v>
      </c>
      <c r="AR109" s="9">
        <v>0.33333333333333331</v>
      </c>
      <c r="AS109" s="11" t="s">
        <v>19</v>
      </c>
      <c r="AT109" s="10">
        <v>0.5</v>
      </c>
      <c r="AU109" s="9">
        <v>0.33333333333333331</v>
      </c>
      <c r="AV109" s="11" t="s">
        <v>19</v>
      </c>
      <c r="AW109" s="10">
        <v>0.5</v>
      </c>
      <c r="AX109" s="9">
        <v>0.33333333333333331</v>
      </c>
      <c r="AY109" s="11" t="s">
        <v>19</v>
      </c>
      <c r="AZ109" s="10">
        <v>0.5</v>
      </c>
      <c r="BA109" s="9">
        <v>0.33333333333333331</v>
      </c>
      <c r="BB109" s="11" t="s">
        <v>19</v>
      </c>
      <c r="BC109" s="10">
        <v>0.5</v>
      </c>
      <c r="BD109" s="9">
        <v>0.33333333333333331</v>
      </c>
      <c r="BE109" s="11" t="s">
        <v>19</v>
      </c>
      <c r="BF109" s="10">
        <v>0.5</v>
      </c>
      <c r="BG109" s="9">
        <v>0.33333333333333331</v>
      </c>
      <c r="BH109" s="11" t="s">
        <v>19</v>
      </c>
      <c r="BI109" s="10">
        <v>0.5</v>
      </c>
      <c r="BJ109" s="26"/>
      <c r="BK109" s="27"/>
      <c r="BL109" s="26"/>
      <c r="BM109" s="27"/>
    </row>
    <row r="110" spans="2:65" x14ac:dyDescent="0.3">
      <c r="B110" s="56"/>
      <c r="C110" s="54"/>
      <c r="D110" s="59"/>
      <c r="E110" s="62"/>
      <c r="F110" s="50"/>
      <c r="G110" s="38">
        <f>(I109-G109)*24</f>
        <v>4</v>
      </c>
      <c r="H110" s="39"/>
      <c r="I110" s="64"/>
      <c r="J110" s="38">
        <f>(L109-J109)*24</f>
        <v>4</v>
      </c>
      <c r="K110" s="39"/>
      <c r="L110" s="64"/>
      <c r="M110" s="38">
        <f>(O109-M109)*24</f>
        <v>4</v>
      </c>
      <c r="N110" s="39"/>
      <c r="O110" s="64"/>
      <c r="P110" s="38">
        <f>(R109-P109)*24</f>
        <v>4</v>
      </c>
      <c r="Q110" s="39"/>
      <c r="R110" s="64"/>
      <c r="S110" s="38">
        <f>(U109-S109)*24</f>
        <v>4</v>
      </c>
      <c r="T110" s="39"/>
      <c r="U110" s="64"/>
      <c r="V110" s="38">
        <f>(X109-V109)*24</f>
        <v>4</v>
      </c>
      <c r="W110" s="39"/>
      <c r="X110" s="64"/>
      <c r="Y110" s="38">
        <f>(AA109-Y109)*24</f>
        <v>4</v>
      </c>
      <c r="Z110" s="39"/>
      <c r="AA110" s="64"/>
      <c r="AB110" s="26"/>
      <c r="AC110" s="27"/>
      <c r="AD110" s="26"/>
      <c r="AE110" s="27"/>
      <c r="AF110" s="19"/>
      <c r="AG110" s="19"/>
      <c r="AH110" s="19"/>
      <c r="AI110" s="19"/>
      <c r="AK110" s="56"/>
      <c r="AL110" s="54"/>
      <c r="AM110" s="59"/>
      <c r="AN110" s="62"/>
      <c r="AO110" s="38">
        <f>(AQ109-AO109)*24</f>
        <v>4</v>
      </c>
      <c r="AP110" s="39"/>
      <c r="AQ110" s="64"/>
      <c r="AR110" s="38">
        <f>(AT109-AR109)*24</f>
        <v>4</v>
      </c>
      <c r="AS110" s="39"/>
      <c r="AT110" s="64"/>
      <c r="AU110" s="38">
        <f>(AW109-AU109)*24</f>
        <v>4</v>
      </c>
      <c r="AV110" s="39"/>
      <c r="AW110" s="64"/>
      <c r="AX110" s="38">
        <f>(AZ109-AX109)*24</f>
        <v>4</v>
      </c>
      <c r="AY110" s="39"/>
      <c r="AZ110" s="64"/>
      <c r="BA110" s="38">
        <f>(BC109-BA109)*24</f>
        <v>4</v>
      </c>
      <c r="BB110" s="39"/>
      <c r="BC110" s="64"/>
      <c r="BD110" s="38">
        <f>(BF109-BD109)*24</f>
        <v>4</v>
      </c>
      <c r="BE110" s="39"/>
      <c r="BF110" s="64"/>
      <c r="BG110" s="38">
        <f>(BI109-BG109)*24</f>
        <v>4</v>
      </c>
      <c r="BH110" s="39"/>
      <c r="BI110" s="64"/>
      <c r="BJ110" s="26"/>
      <c r="BK110" s="27"/>
      <c r="BL110" s="26"/>
      <c r="BM110" s="27"/>
    </row>
    <row r="111" spans="2:65" ht="15" thickBot="1" x14ac:dyDescent="0.35">
      <c r="B111" s="56"/>
      <c r="C111" s="54"/>
      <c r="D111" s="59"/>
      <c r="E111" s="62"/>
      <c r="F111" s="50"/>
      <c r="G111" s="40"/>
      <c r="H111" s="41"/>
      <c r="I111" s="65"/>
      <c r="J111" s="40"/>
      <c r="K111" s="41"/>
      <c r="L111" s="65"/>
      <c r="M111" s="40"/>
      <c r="N111" s="41"/>
      <c r="O111" s="65"/>
      <c r="P111" s="40"/>
      <c r="Q111" s="41"/>
      <c r="R111" s="65"/>
      <c r="S111" s="40"/>
      <c r="T111" s="41"/>
      <c r="U111" s="65"/>
      <c r="V111" s="40"/>
      <c r="W111" s="41"/>
      <c r="X111" s="65"/>
      <c r="Y111" s="40"/>
      <c r="Z111" s="41"/>
      <c r="AA111" s="65"/>
      <c r="AB111" s="26"/>
      <c r="AC111" s="27"/>
      <c r="AD111" s="26"/>
      <c r="AE111" s="27"/>
      <c r="AF111" s="19"/>
      <c r="AG111" s="19"/>
      <c r="AH111" s="19"/>
      <c r="AI111" s="19"/>
      <c r="AK111" s="56"/>
      <c r="AL111" s="54"/>
      <c r="AM111" s="59"/>
      <c r="AN111" s="62"/>
      <c r="AO111" s="40"/>
      <c r="AP111" s="41"/>
      <c r="AQ111" s="65"/>
      <c r="AR111" s="40"/>
      <c r="AS111" s="41"/>
      <c r="AT111" s="65"/>
      <c r="AU111" s="40"/>
      <c r="AV111" s="41"/>
      <c r="AW111" s="65"/>
      <c r="AX111" s="40"/>
      <c r="AY111" s="41"/>
      <c r="AZ111" s="65"/>
      <c r="BA111" s="40"/>
      <c r="BB111" s="41"/>
      <c r="BC111" s="65"/>
      <c r="BD111" s="40"/>
      <c r="BE111" s="41"/>
      <c r="BF111" s="65"/>
      <c r="BG111" s="40"/>
      <c r="BH111" s="41"/>
      <c r="BI111" s="65"/>
      <c r="BJ111" s="26"/>
      <c r="BK111" s="27"/>
      <c r="BL111" s="26"/>
      <c r="BM111" s="27"/>
    </row>
    <row r="112" spans="2:65" ht="15" thickBot="1" x14ac:dyDescent="0.35">
      <c r="B112" s="56"/>
      <c r="C112" s="54"/>
      <c r="D112" s="59"/>
      <c r="E112" s="62"/>
      <c r="F112" s="50"/>
      <c r="G112" s="9">
        <v>0.54166666666666663</v>
      </c>
      <c r="H112" s="11" t="s">
        <v>19</v>
      </c>
      <c r="I112" s="10">
        <v>0.66666666666666663</v>
      </c>
      <c r="J112" s="9">
        <v>0.54166666666666663</v>
      </c>
      <c r="K112" s="11" t="s">
        <v>19</v>
      </c>
      <c r="L112" s="10">
        <v>0.66666666666666663</v>
      </c>
      <c r="M112" s="9"/>
      <c r="N112" s="11" t="s">
        <v>19</v>
      </c>
      <c r="O112" s="10"/>
      <c r="P112" s="9"/>
      <c r="Q112" s="11" t="s">
        <v>19</v>
      </c>
      <c r="R112" s="10"/>
      <c r="S112" s="9"/>
      <c r="T112" s="11" t="s">
        <v>19</v>
      </c>
      <c r="U112" s="10"/>
      <c r="V112" s="9">
        <v>0.54166666666666663</v>
      </c>
      <c r="W112" s="11" t="s">
        <v>19</v>
      </c>
      <c r="X112" s="10">
        <v>0.66666666666666663</v>
      </c>
      <c r="Y112" s="9">
        <v>0.54166666666666663</v>
      </c>
      <c r="Z112" s="11" t="s">
        <v>19</v>
      </c>
      <c r="AA112" s="10">
        <v>0.66666666666666663</v>
      </c>
      <c r="AB112" s="26"/>
      <c r="AC112" s="27"/>
      <c r="AD112" s="26"/>
      <c r="AE112" s="27"/>
      <c r="AF112" s="19"/>
      <c r="AG112" s="19"/>
      <c r="AH112" s="19"/>
      <c r="AI112" s="19"/>
      <c r="AK112" s="56"/>
      <c r="AL112" s="54"/>
      <c r="AM112" s="59"/>
      <c r="AN112" s="62"/>
      <c r="AO112" s="9">
        <v>0.54166666666666663</v>
      </c>
      <c r="AP112" s="11" t="s">
        <v>19</v>
      </c>
      <c r="AQ112" s="10">
        <v>0.66666666666666663</v>
      </c>
      <c r="AR112" s="9">
        <v>0.54166666666666663</v>
      </c>
      <c r="AS112" s="11" t="s">
        <v>19</v>
      </c>
      <c r="AT112" s="10">
        <v>0.66666666666666663</v>
      </c>
      <c r="AU112" s="9"/>
      <c r="AV112" s="11" t="s">
        <v>19</v>
      </c>
      <c r="AW112" s="10"/>
      <c r="AX112" s="9"/>
      <c r="AY112" s="11" t="s">
        <v>19</v>
      </c>
      <c r="AZ112" s="10"/>
      <c r="BA112" s="9"/>
      <c r="BB112" s="11" t="s">
        <v>19</v>
      </c>
      <c r="BC112" s="10"/>
      <c r="BD112" s="9">
        <v>0.54166666666666663</v>
      </c>
      <c r="BE112" s="11" t="s">
        <v>19</v>
      </c>
      <c r="BF112" s="10">
        <v>0.66666666666666663</v>
      </c>
      <c r="BG112" s="9">
        <v>0.54166666666666663</v>
      </c>
      <c r="BH112" s="11" t="s">
        <v>19</v>
      </c>
      <c r="BI112" s="10">
        <v>0.66666666666666663</v>
      </c>
      <c r="BJ112" s="26"/>
      <c r="BK112" s="27"/>
      <c r="BL112" s="26"/>
      <c r="BM112" s="27"/>
    </row>
    <row r="113" spans="2:65" x14ac:dyDescent="0.3">
      <c r="B113" s="56"/>
      <c r="C113" s="54"/>
      <c r="D113" s="59"/>
      <c r="E113" s="62"/>
      <c r="F113" s="50"/>
      <c r="G113" s="38">
        <f>(I112-G112)*24</f>
        <v>3</v>
      </c>
      <c r="H113" s="39"/>
      <c r="I113" s="64"/>
      <c r="J113" s="38">
        <f>(L112-J112)*24</f>
        <v>3</v>
      </c>
      <c r="K113" s="39"/>
      <c r="L113" s="64"/>
      <c r="M113" s="67">
        <f>(O112-M112)*24</f>
        <v>0</v>
      </c>
      <c r="N113" s="68"/>
      <c r="O113" s="69"/>
      <c r="P113" s="38">
        <f>(R112-P112)*24</f>
        <v>0</v>
      </c>
      <c r="Q113" s="39"/>
      <c r="R113" s="64"/>
      <c r="S113" s="38">
        <f>(U112-S112)*24</f>
        <v>0</v>
      </c>
      <c r="T113" s="39"/>
      <c r="U113" s="64"/>
      <c r="V113" s="38">
        <f>(X112-V112)*24</f>
        <v>3</v>
      </c>
      <c r="W113" s="39"/>
      <c r="X113" s="64"/>
      <c r="Y113" s="38">
        <f>(AA112-Y112)*24</f>
        <v>3</v>
      </c>
      <c r="Z113" s="39"/>
      <c r="AA113" s="64"/>
      <c r="AB113" s="26"/>
      <c r="AC113" s="27"/>
      <c r="AD113" s="26"/>
      <c r="AE113" s="27"/>
      <c r="AF113" s="19"/>
      <c r="AG113" s="19"/>
      <c r="AH113" s="19"/>
      <c r="AI113" s="19"/>
      <c r="AK113" s="56"/>
      <c r="AL113" s="54"/>
      <c r="AM113" s="59"/>
      <c r="AN113" s="62"/>
      <c r="AO113" s="38">
        <f>(AQ112-AO112)*24</f>
        <v>3</v>
      </c>
      <c r="AP113" s="39"/>
      <c r="AQ113" s="64"/>
      <c r="AR113" s="38">
        <f>(AT112-AR112)*24</f>
        <v>3</v>
      </c>
      <c r="AS113" s="39"/>
      <c r="AT113" s="64"/>
      <c r="AU113" s="67">
        <f>(AW112-AU112)*24</f>
        <v>0</v>
      </c>
      <c r="AV113" s="68"/>
      <c r="AW113" s="69"/>
      <c r="AX113" s="38">
        <f>(AZ112-AX112)*24</f>
        <v>0</v>
      </c>
      <c r="AY113" s="39"/>
      <c r="AZ113" s="64"/>
      <c r="BA113" s="38">
        <f>(BC112-BA112)*24</f>
        <v>0</v>
      </c>
      <c r="BB113" s="39"/>
      <c r="BC113" s="64"/>
      <c r="BD113" s="38">
        <f>(BF112-BD112)*24</f>
        <v>3</v>
      </c>
      <c r="BE113" s="39"/>
      <c r="BF113" s="64"/>
      <c r="BG113" s="38">
        <f>(BI112-BG112)*24</f>
        <v>3</v>
      </c>
      <c r="BH113" s="39"/>
      <c r="BI113" s="64"/>
      <c r="BJ113" s="26"/>
      <c r="BK113" s="27"/>
      <c r="BL113" s="26"/>
      <c r="BM113" s="27"/>
    </row>
    <row r="114" spans="2:65" ht="15" thickBot="1" x14ac:dyDescent="0.35">
      <c r="B114" s="56"/>
      <c r="C114" s="54"/>
      <c r="D114" s="59"/>
      <c r="E114" s="62"/>
      <c r="F114" s="50"/>
      <c r="G114" s="40"/>
      <c r="H114" s="41"/>
      <c r="I114" s="65"/>
      <c r="J114" s="40"/>
      <c r="K114" s="41"/>
      <c r="L114" s="65"/>
      <c r="M114" s="70"/>
      <c r="N114" s="71"/>
      <c r="O114" s="72"/>
      <c r="P114" s="40"/>
      <c r="Q114" s="41"/>
      <c r="R114" s="65"/>
      <c r="S114" s="40"/>
      <c r="T114" s="41"/>
      <c r="U114" s="65"/>
      <c r="V114" s="40"/>
      <c r="W114" s="41"/>
      <c r="X114" s="65"/>
      <c r="Y114" s="40"/>
      <c r="Z114" s="41"/>
      <c r="AA114" s="65"/>
      <c r="AB114" s="26"/>
      <c r="AC114" s="27"/>
      <c r="AD114" s="26"/>
      <c r="AE114" s="27"/>
      <c r="AF114" s="19"/>
      <c r="AG114" s="19"/>
      <c r="AH114" s="19"/>
      <c r="AI114" s="19"/>
      <c r="AK114" s="56"/>
      <c r="AL114" s="54"/>
      <c r="AM114" s="59"/>
      <c r="AN114" s="62"/>
      <c r="AO114" s="40"/>
      <c r="AP114" s="41"/>
      <c r="AQ114" s="65"/>
      <c r="AR114" s="40"/>
      <c r="AS114" s="41"/>
      <c r="AT114" s="65"/>
      <c r="AU114" s="70"/>
      <c r="AV114" s="71"/>
      <c r="AW114" s="72"/>
      <c r="AX114" s="40"/>
      <c r="AY114" s="41"/>
      <c r="AZ114" s="65"/>
      <c r="BA114" s="40"/>
      <c r="BB114" s="41"/>
      <c r="BC114" s="65"/>
      <c r="BD114" s="40"/>
      <c r="BE114" s="41"/>
      <c r="BF114" s="65"/>
      <c r="BG114" s="40"/>
      <c r="BH114" s="41"/>
      <c r="BI114" s="65"/>
      <c r="BJ114" s="26"/>
      <c r="BK114" s="27"/>
      <c r="BL114" s="26"/>
      <c r="BM114" s="27"/>
    </row>
    <row r="115" spans="2:65" x14ac:dyDescent="0.3">
      <c r="B115" s="56"/>
      <c r="C115" s="54"/>
      <c r="D115" s="59"/>
      <c r="E115" s="62"/>
      <c r="F115" s="50"/>
      <c r="G115" s="20"/>
      <c r="H115" s="45"/>
      <c r="I115" s="21"/>
      <c r="J115" s="20"/>
      <c r="K115" s="45"/>
      <c r="L115" s="21"/>
      <c r="M115" s="20"/>
      <c r="N115" s="45"/>
      <c r="O115" s="21"/>
      <c r="P115" s="20"/>
      <c r="Q115" s="45"/>
      <c r="R115" s="21"/>
      <c r="S115" s="20"/>
      <c r="T115" s="45"/>
      <c r="U115" s="21"/>
      <c r="V115" s="20"/>
      <c r="W115" s="45"/>
      <c r="X115" s="21"/>
      <c r="Y115" s="20"/>
      <c r="Z115" s="45"/>
      <c r="AA115" s="21"/>
      <c r="AB115" s="26"/>
      <c r="AC115" s="27"/>
      <c r="AD115" s="26"/>
      <c r="AE115" s="27"/>
      <c r="AF115" s="19"/>
      <c r="AG115" s="19"/>
      <c r="AH115" s="19"/>
      <c r="AI115" s="19"/>
      <c r="AK115" s="56"/>
      <c r="AL115" s="54"/>
      <c r="AM115" s="59"/>
      <c r="AN115" s="62"/>
      <c r="AO115" s="20"/>
      <c r="AP115" s="45"/>
      <c r="AQ115" s="21"/>
      <c r="AR115" s="20"/>
      <c r="AS115" s="45"/>
      <c r="AT115" s="21"/>
      <c r="AU115" s="20"/>
      <c r="AV115" s="45"/>
      <c r="AW115" s="21"/>
      <c r="AX115" s="20"/>
      <c r="AY115" s="45"/>
      <c r="AZ115" s="21"/>
      <c r="BA115" s="20"/>
      <c r="BB115" s="45"/>
      <c r="BC115" s="21"/>
      <c r="BD115" s="20"/>
      <c r="BE115" s="45"/>
      <c r="BF115" s="21"/>
      <c r="BG115" s="20"/>
      <c r="BH115" s="45"/>
      <c r="BI115" s="21"/>
      <c r="BJ115" s="26"/>
      <c r="BK115" s="27"/>
      <c r="BL115" s="26"/>
      <c r="BM115" s="27"/>
    </row>
    <row r="116" spans="2:65" ht="15" thickBot="1" x14ac:dyDescent="0.35">
      <c r="B116" s="57"/>
      <c r="C116" s="48"/>
      <c r="D116" s="60"/>
      <c r="E116" s="63"/>
      <c r="F116" s="53"/>
      <c r="G116" s="22"/>
      <c r="H116" s="46"/>
      <c r="I116" s="23"/>
      <c r="J116" s="22"/>
      <c r="K116" s="46"/>
      <c r="L116" s="23"/>
      <c r="M116" s="22"/>
      <c r="N116" s="46"/>
      <c r="O116" s="23"/>
      <c r="P116" s="22"/>
      <c r="Q116" s="46"/>
      <c r="R116" s="23"/>
      <c r="S116" s="22"/>
      <c r="T116" s="46"/>
      <c r="U116" s="23"/>
      <c r="V116" s="22"/>
      <c r="W116" s="46"/>
      <c r="X116" s="23"/>
      <c r="Y116" s="22"/>
      <c r="Z116" s="46"/>
      <c r="AA116" s="23"/>
      <c r="AB116" s="28"/>
      <c r="AC116" s="29"/>
      <c r="AD116" s="28"/>
      <c r="AE116" s="29"/>
      <c r="AF116" s="19"/>
      <c r="AG116" s="19"/>
      <c r="AH116" s="19"/>
      <c r="AI116" s="19"/>
      <c r="AK116" s="57"/>
      <c r="AL116" s="48"/>
      <c r="AM116" s="60"/>
      <c r="AN116" s="63"/>
      <c r="AO116" s="22"/>
      <c r="AP116" s="46"/>
      <c r="AQ116" s="23"/>
      <c r="AR116" s="22"/>
      <c r="AS116" s="46"/>
      <c r="AT116" s="23"/>
      <c r="AU116" s="22"/>
      <c r="AV116" s="46"/>
      <c r="AW116" s="23"/>
      <c r="AX116" s="22"/>
      <c r="AY116" s="46"/>
      <c r="AZ116" s="23"/>
      <c r="BA116" s="22"/>
      <c r="BB116" s="46"/>
      <c r="BC116" s="23"/>
      <c r="BD116" s="22"/>
      <c r="BE116" s="46"/>
      <c r="BF116" s="23"/>
      <c r="BG116" s="22"/>
      <c r="BH116" s="46"/>
      <c r="BI116" s="23"/>
      <c r="BJ116" s="28"/>
      <c r="BK116" s="29"/>
      <c r="BL116" s="28"/>
      <c r="BM116" s="29"/>
    </row>
    <row r="117" spans="2:65" x14ac:dyDescent="0.3">
      <c r="B117" s="20" t="s">
        <v>6</v>
      </c>
      <c r="C117" s="47"/>
      <c r="D117" s="47" t="s">
        <v>1</v>
      </c>
      <c r="E117" s="47" t="s">
        <v>7</v>
      </c>
      <c r="F117" s="47" t="s">
        <v>31</v>
      </c>
      <c r="G117" s="20" t="s">
        <v>18</v>
      </c>
      <c r="H117" s="45"/>
      <c r="I117" s="21"/>
      <c r="J117" s="20" t="s">
        <v>20</v>
      </c>
      <c r="K117" s="45"/>
      <c r="L117" s="21"/>
      <c r="M117" s="20" t="s">
        <v>21</v>
      </c>
      <c r="N117" s="45"/>
      <c r="O117" s="21"/>
      <c r="P117" s="20" t="s">
        <v>22</v>
      </c>
      <c r="Q117" s="45"/>
      <c r="R117" s="21"/>
      <c r="S117" s="20" t="s">
        <v>23</v>
      </c>
      <c r="T117" s="45"/>
      <c r="U117" s="21"/>
      <c r="V117" s="20" t="s">
        <v>24</v>
      </c>
      <c r="W117" s="45"/>
      <c r="X117" s="21"/>
      <c r="Y117" s="20" t="s">
        <v>25</v>
      </c>
      <c r="Z117" s="45"/>
      <c r="AA117" s="21"/>
      <c r="AB117" s="20" t="s">
        <v>26</v>
      </c>
      <c r="AC117" s="21"/>
      <c r="AD117" s="20" t="s">
        <v>27</v>
      </c>
      <c r="AE117" s="21"/>
      <c r="AF117" s="4"/>
      <c r="AG117" s="4"/>
      <c r="AH117" s="4"/>
      <c r="AI117" s="4"/>
      <c r="AK117" s="20" t="s">
        <v>6</v>
      </c>
      <c r="AL117" s="47"/>
      <c r="AM117" s="47" t="s">
        <v>1</v>
      </c>
      <c r="AN117" s="47" t="s">
        <v>7</v>
      </c>
      <c r="AO117" s="20" t="s">
        <v>18</v>
      </c>
      <c r="AP117" s="45"/>
      <c r="AQ117" s="21"/>
      <c r="AR117" s="20" t="s">
        <v>20</v>
      </c>
      <c r="AS117" s="45"/>
      <c r="AT117" s="21"/>
      <c r="AU117" s="20" t="s">
        <v>21</v>
      </c>
      <c r="AV117" s="45"/>
      <c r="AW117" s="21"/>
      <c r="AX117" s="20" t="s">
        <v>22</v>
      </c>
      <c r="AY117" s="45"/>
      <c r="AZ117" s="21"/>
      <c r="BA117" s="20" t="s">
        <v>23</v>
      </c>
      <c r="BB117" s="45"/>
      <c r="BC117" s="21"/>
      <c r="BD117" s="20" t="s">
        <v>24</v>
      </c>
      <c r="BE117" s="45"/>
      <c r="BF117" s="21"/>
      <c r="BG117" s="20" t="s">
        <v>25</v>
      </c>
      <c r="BH117" s="45"/>
      <c r="BI117" s="21"/>
      <c r="BJ117" s="20" t="s">
        <v>26</v>
      </c>
      <c r="BK117" s="21"/>
      <c r="BL117" s="20" t="s">
        <v>27</v>
      </c>
      <c r="BM117" s="21"/>
    </row>
    <row r="118" spans="2:65" ht="15" thickBot="1" x14ac:dyDescent="0.35">
      <c r="B118" s="22"/>
      <c r="C118" s="54"/>
      <c r="D118" s="48"/>
      <c r="E118" s="48"/>
      <c r="F118" s="48"/>
      <c r="G118" s="22"/>
      <c r="H118" s="46"/>
      <c r="I118" s="23"/>
      <c r="J118" s="22"/>
      <c r="K118" s="46"/>
      <c r="L118" s="23"/>
      <c r="M118" s="22"/>
      <c r="N118" s="46"/>
      <c r="O118" s="23"/>
      <c r="P118" s="22"/>
      <c r="Q118" s="46"/>
      <c r="R118" s="23"/>
      <c r="S118" s="22"/>
      <c r="T118" s="46"/>
      <c r="U118" s="23"/>
      <c r="V118" s="22"/>
      <c r="W118" s="46"/>
      <c r="X118" s="23"/>
      <c r="Y118" s="22"/>
      <c r="Z118" s="46"/>
      <c r="AA118" s="23"/>
      <c r="AB118" s="22"/>
      <c r="AC118" s="23"/>
      <c r="AD118" s="22"/>
      <c r="AE118" s="23"/>
      <c r="AF118" s="4"/>
      <c r="AG118" s="4"/>
      <c r="AH118" s="4"/>
      <c r="AI118" s="4"/>
      <c r="AK118" s="22"/>
      <c r="AL118" s="54"/>
      <c r="AM118" s="48"/>
      <c r="AN118" s="48"/>
      <c r="AO118" s="22"/>
      <c r="AP118" s="46"/>
      <c r="AQ118" s="23"/>
      <c r="AR118" s="22"/>
      <c r="AS118" s="46"/>
      <c r="AT118" s="23"/>
      <c r="AU118" s="22"/>
      <c r="AV118" s="46"/>
      <c r="AW118" s="23"/>
      <c r="AX118" s="22"/>
      <c r="AY118" s="46"/>
      <c r="AZ118" s="23"/>
      <c r="BA118" s="22"/>
      <c r="BB118" s="46"/>
      <c r="BC118" s="23"/>
      <c r="BD118" s="22"/>
      <c r="BE118" s="46"/>
      <c r="BF118" s="23"/>
      <c r="BG118" s="22"/>
      <c r="BH118" s="46"/>
      <c r="BI118" s="23"/>
      <c r="BJ118" s="22"/>
      <c r="BK118" s="23"/>
      <c r="BL118" s="22"/>
      <c r="BM118" s="23"/>
    </row>
    <row r="119" spans="2:65" ht="15" thickBot="1" x14ac:dyDescent="0.35">
      <c r="B119" s="3"/>
      <c r="C119" s="54"/>
      <c r="D119" s="2"/>
      <c r="E119" s="6"/>
      <c r="F119" s="49">
        <f ca="1">VLOOKUP(B120,Sheet1!$E$8:$K$17,7)</f>
        <v>0.19</v>
      </c>
      <c r="G119" s="20"/>
      <c r="H119" s="45"/>
      <c r="I119" s="21"/>
      <c r="J119" s="20"/>
      <c r="K119" s="45"/>
      <c r="L119" s="21"/>
      <c r="M119" s="20"/>
      <c r="N119" s="45"/>
      <c r="O119" s="21"/>
      <c r="P119" s="20"/>
      <c r="Q119" s="45"/>
      <c r="R119" s="21"/>
      <c r="S119" s="20"/>
      <c r="T119" s="45"/>
      <c r="U119" s="21"/>
      <c r="V119" s="20"/>
      <c r="W119" s="45"/>
      <c r="X119" s="21"/>
      <c r="Y119" s="20"/>
      <c r="Z119" s="45"/>
      <c r="AA119" s="21"/>
      <c r="AB119" s="24">
        <f>G122+J122+M122+P122+S122+V122+Y122+G125+J125+M125+P125+S125+V125+Y125</f>
        <v>40</v>
      </c>
      <c r="AC119" s="25"/>
      <c r="AD119" s="34">
        <f ca="1">AB119*E120</f>
        <v>720</v>
      </c>
      <c r="AE119" s="25"/>
      <c r="AF119" s="19"/>
      <c r="AG119" s="19"/>
      <c r="AH119" s="19"/>
      <c r="AI119" s="19"/>
      <c r="AK119" s="3"/>
      <c r="AL119" s="54"/>
      <c r="AM119" s="2"/>
      <c r="AN119" s="6"/>
      <c r="AO119" s="20"/>
      <c r="AP119" s="45"/>
      <c r="AQ119" s="21"/>
      <c r="AR119" s="20"/>
      <c r="AS119" s="45"/>
      <c r="AT119" s="21"/>
      <c r="AU119" s="20"/>
      <c r="AV119" s="45"/>
      <c r="AW119" s="21"/>
      <c r="AX119" s="20"/>
      <c r="AY119" s="45"/>
      <c r="AZ119" s="21"/>
      <c r="BA119" s="20"/>
      <c r="BB119" s="45"/>
      <c r="BC119" s="21"/>
      <c r="BD119" s="20"/>
      <c r="BE119" s="45"/>
      <c r="BF119" s="21"/>
      <c r="BG119" s="20"/>
      <c r="BH119" s="45"/>
      <c r="BI119" s="21"/>
      <c r="BJ119" s="24">
        <f>AO122+AR122+AU122+AX122+BA122+BD122+BG122+AO125+AR125+AU125+AX125+BA125+BD125+BG125</f>
        <v>40</v>
      </c>
      <c r="BK119" s="25"/>
      <c r="BL119" s="34">
        <f ca="1">BJ119*AN120</f>
        <v>720</v>
      </c>
      <c r="BM119" s="25"/>
    </row>
    <row r="120" spans="2:65" ht="15" thickBot="1" x14ac:dyDescent="0.35">
      <c r="B120" s="55">
        <v>10</v>
      </c>
      <c r="C120" s="54"/>
      <c r="D120" s="58" t="str">
        <f>VLOOKUP(B120,Sheet1!$E$8:$F$17,2)</f>
        <v>n10</v>
      </c>
      <c r="E120" s="61">
        <f ca="1">VLOOKUP(B120,Sheet1!$E$8:$K$17,6)</f>
        <v>18</v>
      </c>
      <c r="F120" s="50"/>
      <c r="G120" s="22"/>
      <c r="H120" s="46"/>
      <c r="I120" s="23"/>
      <c r="J120" s="22"/>
      <c r="K120" s="46"/>
      <c r="L120" s="23"/>
      <c r="M120" s="22"/>
      <c r="N120" s="46"/>
      <c r="O120" s="23"/>
      <c r="P120" s="22"/>
      <c r="Q120" s="46"/>
      <c r="R120" s="23"/>
      <c r="S120" s="22"/>
      <c r="T120" s="46"/>
      <c r="U120" s="23"/>
      <c r="V120" s="22"/>
      <c r="W120" s="46"/>
      <c r="X120" s="23"/>
      <c r="Y120" s="22"/>
      <c r="Z120" s="46"/>
      <c r="AA120" s="23"/>
      <c r="AB120" s="26"/>
      <c r="AC120" s="27"/>
      <c r="AD120" s="26"/>
      <c r="AE120" s="27"/>
      <c r="AF120" s="19"/>
      <c r="AG120" s="19"/>
      <c r="AH120" s="19"/>
      <c r="AI120" s="19"/>
      <c r="AK120" s="55">
        <f>B120</f>
        <v>10</v>
      </c>
      <c r="AL120" s="54"/>
      <c r="AM120" s="58" t="str">
        <f>VLOOKUP(AK120,Sheet1!$E$8:$F$17,2)</f>
        <v>n10</v>
      </c>
      <c r="AN120" s="61">
        <f ca="1">VLOOKUP(AK120,Sheet1!$E$8:$K$17,6)</f>
        <v>18</v>
      </c>
      <c r="AO120" s="22"/>
      <c r="AP120" s="46"/>
      <c r="AQ120" s="23"/>
      <c r="AR120" s="22"/>
      <c r="AS120" s="46"/>
      <c r="AT120" s="23"/>
      <c r="AU120" s="22"/>
      <c r="AV120" s="46"/>
      <c r="AW120" s="23"/>
      <c r="AX120" s="22"/>
      <c r="AY120" s="46"/>
      <c r="AZ120" s="23"/>
      <c r="BA120" s="22"/>
      <c r="BB120" s="46"/>
      <c r="BC120" s="23"/>
      <c r="BD120" s="22"/>
      <c r="BE120" s="46"/>
      <c r="BF120" s="23"/>
      <c r="BG120" s="22"/>
      <c r="BH120" s="46"/>
      <c r="BI120" s="23"/>
      <c r="BJ120" s="26"/>
      <c r="BK120" s="27"/>
      <c r="BL120" s="26"/>
      <c r="BM120" s="27"/>
    </row>
    <row r="121" spans="2:65" ht="15" thickBot="1" x14ac:dyDescent="0.35">
      <c r="B121" s="56"/>
      <c r="C121" s="54"/>
      <c r="D121" s="59"/>
      <c r="E121" s="62"/>
      <c r="F121" s="50"/>
      <c r="G121" s="9">
        <v>0.33333333333333331</v>
      </c>
      <c r="H121" s="11" t="s">
        <v>19</v>
      </c>
      <c r="I121" s="10">
        <v>0.5</v>
      </c>
      <c r="J121" s="9">
        <v>0.33333333333333331</v>
      </c>
      <c r="K121" s="11" t="s">
        <v>19</v>
      </c>
      <c r="L121" s="10">
        <v>0.5</v>
      </c>
      <c r="M121" s="9">
        <v>0.33333333333333331</v>
      </c>
      <c r="N121" s="11" t="s">
        <v>19</v>
      </c>
      <c r="O121" s="10">
        <v>0.5</v>
      </c>
      <c r="P121" s="9">
        <v>0.33333333333333331</v>
      </c>
      <c r="Q121" s="11" t="s">
        <v>19</v>
      </c>
      <c r="R121" s="10">
        <v>0.5</v>
      </c>
      <c r="S121" s="9">
        <v>0.33333333333333331</v>
      </c>
      <c r="T121" s="11" t="s">
        <v>19</v>
      </c>
      <c r="U121" s="10">
        <v>0.5</v>
      </c>
      <c r="V121" s="9">
        <v>0.33333333333333331</v>
      </c>
      <c r="W121" s="11" t="s">
        <v>19</v>
      </c>
      <c r="X121" s="10">
        <v>0.5</v>
      </c>
      <c r="Y121" s="9">
        <v>0.33333333333333331</v>
      </c>
      <c r="Z121" s="11" t="s">
        <v>19</v>
      </c>
      <c r="AA121" s="10">
        <v>0.5</v>
      </c>
      <c r="AB121" s="26"/>
      <c r="AC121" s="27"/>
      <c r="AD121" s="26"/>
      <c r="AE121" s="27"/>
      <c r="AF121" s="19"/>
      <c r="AG121" s="19"/>
      <c r="AH121" s="19"/>
      <c r="AI121" s="19"/>
      <c r="AK121" s="56"/>
      <c r="AL121" s="54"/>
      <c r="AM121" s="59"/>
      <c r="AN121" s="62"/>
      <c r="AO121" s="9">
        <v>0.33333333333333331</v>
      </c>
      <c r="AP121" s="11" t="s">
        <v>19</v>
      </c>
      <c r="AQ121" s="10">
        <v>0.5</v>
      </c>
      <c r="AR121" s="9">
        <v>0.33333333333333331</v>
      </c>
      <c r="AS121" s="11" t="s">
        <v>19</v>
      </c>
      <c r="AT121" s="10">
        <v>0.5</v>
      </c>
      <c r="AU121" s="9">
        <v>0.33333333333333331</v>
      </c>
      <c r="AV121" s="11" t="s">
        <v>19</v>
      </c>
      <c r="AW121" s="10">
        <v>0.5</v>
      </c>
      <c r="AX121" s="9">
        <v>0.33333333333333331</v>
      </c>
      <c r="AY121" s="11" t="s">
        <v>19</v>
      </c>
      <c r="AZ121" s="10">
        <v>0.5</v>
      </c>
      <c r="BA121" s="9">
        <v>0.33333333333333331</v>
      </c>
      <c r="BB121" s="11" t="s">
        <v>19</v>
      </c>
      <c r="BC121" s="10">
        <v>0.5</v>
      </c>
      <c r="BD121" s="9">
        <v>0.33333333333333331</v>
      </c>
      <c r="BE121" s="11" t="s">
        <v>19</v>
      </c>
      <c r="BF121" s="10">
        <v>0.5</v>
      </c>
      <c r="BG121" s="9">
        <v>0.33333333333333331</v>
      </c>
      <c r="BH121" s="11" t="s">
        <v>19</v>
      </c>
      <c r="BI121" s="10">
        <v>0.5</v>
      </c>
      <c r="BJ121" s="26"/>
      <c r="BK121" s="27"/>
      <c r="BL121" s="26"/>
      <c r="BM121" s="27"/>
    </row>
    <row r="122" spans="2:65" x14ac:dyDescent="0.3">
      <c r="B122" s="56"/>
      <c r="C122" s="54"/>
      <c r="D122" s="59"/>
      <c r="E122" s="62"/>
      <c r="F122" s="50"/>
      <c r="G122" s="38">
        <f>(I121-G121)*24</f>
        <v>4</v>
      </c>
      <c r="H122" s="39"/>
      <c r="I122" s="64"/>
      <c r="J122" s="38">
        <f>(L121-J121)*24</f>
        <v>4</v>
      </c>
      <c r="K122" s="39"/>
      <c r="L122" s="64"/>
      <c r="M122" s="38">
        <f>(O121-M121)*24</f>
        <v>4</v>
      </c>
      <c r="N122" s="39"/>
      <c r="O122" s="64"/>
      <c r="P122" s="38">
        <f>(R121-P121)*24</f>
        <v>4</v>
      </c>
      <c r="Q122" s="39"/>
      <c r="R122" s="64"/>
      <c r="S122" s="38">
        <f>(U121-S121)*24</f>
        <v>4</v>
      </c>
      <c r="T122" s="39"/>
      <c r="U122" s="64"/>
      <c r="V122" s="38">
        <f>(X121-V121)*24</f>
        <v>4</v>
      </c>
      <c r="W122" s="39"/>
      <c r="X122" s="64"/>
      <c r="Y122" s="38">
        <f>(AA121-Y121)*24</f>
        <v>4</v>
      </c>
      <c r="Z122" s="39"/>
      <c r="AA122" s="64"/>
      <c r="AB122" s="26"/>
      <c r="AC122" s="27"/>
      <c r="AD122" s="26"/>
      <c r="AE122" s="27"/>
      <c r="AF122" s="19"/>
      <c r="AG122" s="19"/>
      <c r="AH122" s="19"/>
      <c r="AI122" s="19"/>
      <c r="AK122" s="56"/>
      <c r="AL122" s="54"/>
      <c r="AM122" s="59"/>
      <c r="AN122" s="62"/>
      <c r="AO122" s="38">
        <f>(AQ121-AO121)*24</f>
        <v>4</v>
      </c>
      <c r="AP122" s="39"/>
      <c r="AQ122" s="64"/>
      <c r="AR122" s="38">
        <f>(AT121-AR121)*24</f>
        <v>4</v>
      </c>
      <c r="AS122" s="39"/>
      <c r="AT122" s="64"/>
      <c r="AU122" s="38">
        <f>(AW121-AU121)*24</f>
        <v>4</v>
      </c>
      <c r="AV122" s="39"/>
      <c r="AW122" s="64"/>
      <c r="AX122" s="38">
        <f>(AZ121-AX121)*24</f>
        <v>4</v>
      </c>
      <c r="AY122" s="39"/>
      <c r="AZ122" s="64"/>
      <c r="BA122" s="38">
        <f>(BC121-BA121)*24</f>
        <v>4</v>
      </c>
      <c r="BB122" s="39"/>
      <c r="BC122" s="64"/>
      <c r="BD122" s="38">
        <f>(BF121-BD121)*24</f>
        <v>4</v>
      </c>
      <c r="BE122" s="39"/>
      <c r="BF122" s="64"/>
      <c r="BG122" s="38">
        <f>(BI121-BG121)*24</f>
        <v>4</v>
      </c>
      <c r="BH122" s="39"/>
      <c r="BI122" s="64"/>
      <c r="BJ122" s="26"/>
      <c r="BK122" s="27"/>
      <c r="BL122" s="26"/>
      <c r="BM122" s="27"/>
    </row>
    <row r="123" spans="2:65" ht="15" thickBot="1" x14ac:dyDescent="0.35">
      <c r="B123" s="56"/>
      <c r="C123" s="54"/>
      <c r="D123" s="59"/>
      <c r="E123" s="62"/>
      <c r="F123" s="50"/>
      <c r="G123" s="40"/>
      <c r="H123" s="41"/>
      <c r="I123" s="65"/>
      <c r="J123" s="40"/>
      <c r="K123" s="41"/>
      <c r="L123" s="65"/>
      <c r="M123" s="40"/>
      <c r="N123" s="41"/>
      <c r="O123" s="65"/>
      <c r="P123" s="40"/>
      <c r="Q123" s="41"/>
      <c r="R123" s="65"/>
      <c r="S123" s="40"/>
      <c r="T123" s="41"/>
      <c r="U123" s="65"/>
      <c r="V123" s="40"/>
      <c r="W123" s="41"/>
      <c r="X123" s="65"/>
      <c r="Y123" s="40"/>
      <c r="Z123" s="41"/>
      <c r="AA123" s="65"/>
      <c r="AB123" s="26"/>
      <c r="AC123" s="27"/>
      <c r="AD123" s="26"/>
      <c r="AE123" s="27"/>
      <c r="AF123" s="19"/>
      <c r="AG123" s="19"/>
      <c r="AH123" s="19"/>
      <c r="AI123" s="19"/>
      <c r="AK123" s="56"/>
      <c r="AL123" s="54"/>
      <c r="AM123" s="59"/>
      <c r="AN123" s="62"/>
      <c r="AO123" s="40"/>
      <c r="AP123" s="41"/>
      <c r="AQ123" s="65"/>
      <c r="AR123" s="40"/>
      <c r="AS123" s="41"/>
      <c r="AT123" s="65"/>
      <c r="AU123" s="40"/>
      <c r="AV123" s="41"/>
      <c r="AW123" s="65"/>
      <c r="AX123" s="40"/>
      <c r="AY123" s="41"/>
      <c r="AZ123" s="65"/>
      <c r="BA123" s="40"/>
      <c r="BB123" s="41"/>
      <c r="BC123" s="65"/>
      <c r="BD123" s="40"/>
      <c r="BE123" s="41"/>
      <c r="BF123" s="65"/>
      <c r="BG123" s="40"/>
      <c r="BH123" s="41"/>
      <c r="BI123" s="65"/>
      <c r="BJ123" s="26"/>
      <c r="BK123" s="27"/>
      <c r="BL123" s="26"/>
      <c r="BM123" s="27"/>
    </row>
    <row r="124" spans="2:65" ht="15" thickBot="1" x14ac:dyDescent="0.35">
      <c r="B124" s="56"/>
      <c r="C124" s="54"/>
      <c r="D124" s="59"/>
      <c r="E124" s="62"/>
      <c r="F124" s="50"/>
      <c r="G124" s="9">
        <v>0.54166666666666663</v>
      </c>
      <c r="H124" s="11" t="s">
        <v>19</v>
      </c>
      <c r="I124" s="10">
        <v>0.66666666666666663</v>
      </c>
      <c r="J124" s="9">
        <v>0.54166666666666663</v>
      </c>
      <c r="K124" s="11" t="s">
        <v>19</v>
      </c>
      <c r="L124" s="10">
        <v>0.66666666666666663</v>
      </c>
      <c r="M124" s="9"/>
      <c r="N124" s="11" t="s">
        <v>19</v>
      </c>
      <c r="O124" s="10"/>
      <c r="P124" s="9"/>
      <c r="Q124" s="11" t="s">
        <v>19</v>
      </c>
      <c r="R124" s="10"/>
      <c r="S124" s="9"/>
      <c r="T124" s="11" t="s">
        <v>19</v>
      </c>
      <c r="U124" s="10"/>
      <c r="V124" s="9">
        <v>0.54166666666666663</v>
      </c>
      <c r="W124" s="11" t="s">
        <v>19</v>
      </c>
      <c r="X124" s="10">
        <v>0.66666666666666663</v>
      </c>
      <c r="Y124" s="9">
        <v>0.54166666666666663</v>
      </c>
      <c r="Z124" s="11" t="s">
        <v>19</v>
      </c>
      <c r="AA124" s="10">
        <v>0.66666666666666663</v>
      </c>
      <c r="AB124" s="26"/>
      <c r="AC124" s="27"/>
      <c r="AD124" s="26"/>
      <c r="AE124" s="27"/>
      <c r="AF124" s="19"/>
      <c r="AG124" s="19"/>
      <c r="AH124" s="19"/>
      <c r="AI124" s="19"/>
      <c r="AK124" s="56"/>
      <c r="AL124" s="54"/>
      <c r="AM124" s="59"/>
      <c r="AN124" s="62"/>
      <c r="AO124" s="9">
        <v>0.54166666666666663</v>
      </c>
      <c r="AP124" s="11" t="s">
        <v>19</v>
      </c>
      <c r="AQ124" s="10">
        <v>0.66666666666666663</v>
      </c>
      <c r="AR124" s="9">
        <v>0.54166666666666663</v>
      </c>
      <c r="AS124" s="11" t="s">
        <v>19</v>
      </c>
      <c r="AT124" s="10">
        <v>0.66666666666666663</v>
      </c>
      <c r="AU124" s="9"/>
      <c r="AV124" s="11" t="s">
        <v>19</v>
      </c>
      <c r="AW124" s="10"/>
      <c r="AX124" s="9"/>
      <c r="AY124" s="11" t="s">
        <v>19</v>
      </c>
      <c r="AZ124" s="10"/>
      <c r="BA124" s="9"/>
      <c r="BB124" s="11" t="s">
        <v>19</v>
      </c>
      <c r="BC124" s="10"/>
      <c r="BD124" s="9">
        <v>0.54166666666666663</v>
      </c>
      <c r="BE124" s="11" t="s">
        <v>19</v>
      </c>
      <c r="BF124" s="10">
        <v>0.66666666666666663</v>
      </c>
      <c r="BG124" s="9">
        <v>0.54166666666666663</v>
      </c>
      <c r="BH124" s="11" t="s">
        <v>19</v>
      </c>
      <c r="BI124" s="10">
        <v>0.66666666666666663</v>
      </c>
      <c r="BJ124" s="26"/>
      <c r="BK124" s="27"/>
      <c r="BL124" s="26"/>
      <c r="BM124" s="27"/>
    </row>
    <row r="125" spans="2:65" x14ac:dyDescent="0.3">
      <c r="B125" s="56"/>
      <c r="C125" s="54"/>
      <c r="D125" s="59"/>
      <c r="E125" s="62"/>
      <c r="F125" s="50"/>
      <c r="G125" s="38">
        <f>(I124-G124)*24</f>
        <v>3</v>
      </c>
      <c r="H125" s="39"/>
      <c r="I125" s="64"/>
      <c r="J125" s="38">
        <f>(L124-J124)*24</f>
        <v>3</v>
      </c>
      <c r="K125" s="39"/>
      <c r="L125" s="64"/>
      <c r="M125" s="67">
        <f>(O124-M124)*24</f>
        <v>0</v>
      </c>
      <c r="N125" s="68"/>
      <c r="O125" s="69"/>
      <c r="P125" s="38">
        <f>(R124-P124)*24</f>
        <v>0</v>
      </c>
      <c r="Q125" s="39"/>
      <c r="R125" s="64"/>
      <c r="S125" s="38">
        <f>(U124-S124)*24</f>
        <v>0</v>
      </c>
      <c r="T125" s="39"/>
      <c r="U125" s="64"/>
      <c r="V125" s="38">
        <f>(X124-V124)*24</f>
        <v>3</v>
      </c>
      <c r="W125" s="39"/>
      <c r="X125" s="64"/>
      <c r="Y125" s="38">
        <f>(AA124-Y124)*24</f>
        <v>3</v>
      </c>
      <c r="Z125" s="39"/>
      <c r="AA125" s="64"/>
      <c r="AB125" s="26"/>
      <c r="AC125" s="27"/>
      <c r="AD125" s="26"/>
      <c r="AE125" s="27"/>
      <c r="AF125" s="19"/>
      <c r="AG125" s="19"/>
      <c r="AH125" s="19"/>
      <c r="AI125" s="19"/>
      <c r="AK125" s="56"/>
      <c r="AL125" s="54"/>
      <c r="AM125" s="59"/>
      <c r="AN125" s="62"/>
      <c r="AO125" s="38">
        <f>(AQ124-AO124)*24</f>
        <v>3</v>
      </c>
      <c r="AP125" s="39"/>
      <c r="AQ125" s="64"/>
      <c r="AR125" s="38">
        <f>(AT124-AR124)*24</f>
        <v>3</v>
      </c>
      <c r="AS125" s="39"/>
      <c r="AT125" s="64"/>
      <c r="AU125" s="67">
        <f>(AW124-AU124)*24</f>
        <v>0</v>
      </c>
      <c r="AV125" s="68"/>
      <c r="AW125" s="69"/>
      <c r="AX125" s="38">
        <f>(AZ124-AX124)*24</f>
        <v>0</v>
      </c>
      <c r="AY125" s="39"/>
      <c r="AZ125" s="64"/>
      <c r="BA125" s="38">
        <f>(BC124-BA124)*24</f>
        <v>0</v>
      </c>
      <c r="BB125" s="39"/>
      <c r="BC125" s="64"/>
      <c r="BD125" s="38">
        <f>(BF124-BD124)*24</f>
        <v>3</v>
      </c>
      <c r="BE125" s="39"/>
      <c r="BF125" s="64"/>
      <c r="BG125" s="38">
        <f>(BI124-BG124)*24</f>
        <v>3</v>
      </c>
      <c r="BH125" s="39"/>
      <c r="BI125" s="64"/>
      <c r="BJ125" s="26"/>
      <c r="BK125" s="27"/>
      <c r="BL125" s="26"/>
      <c r="BM125" s="27"/>
    </row>
    <row r="126" spans="2:65" ht="15" thickBot="1" x14ac:dyDescent="0.35">
      <c r="B126" s="56"/>
      <c r="C126" s="54"/>
      <c r="D126" s="59"/>
      <c r="E126" s="62"/>
      <c r="F126" s="50"/>
      <c r="G126" s="40"/>
      <c r="H126" s="41"/>
      <c r="I126" s="65"/>
      <c r="J126" s="40"/>
      <c r="K126" s="41"/>
      <c r="L126" s="65"/>
      <c r="M126" s="70"/>
      <c r="N126" s="71"/>
      <c r="O126" s="72"/>
      <c r="P126" s="40"/>
      <c r="Q126" s="41"/>
      <c r="R126" s="65"/>
      <c r="S126" s="40"/>
      <c r="T126" s="41"/>
      <c r="U126" s="65"/>
      <c r="V126" s="40"/>
      <c r="W126" s="41"/>
      <c r="X126" s="65"/>
      <c r="Y126" s="40"/>
      <c r="Z126" s="41"/>
      <c r="AA126" s="65"/>
      <c r="AB126" s="26"/>
      <c r="AC126" s="27"/>
      <c r="AD126" s="26"/>
      <c r="AE126" s="27"/>
      <c r="AF126" s="19"/>
      <c r="AG126" s="19"/>
      <c r="AH126" s="19"/>
      <c r="AI126" s="19"/>
      <c r="AK126" s="56"/>
      <c r="AL126" s="54"/>
      <c r="AM126" s="59"/>
      <c r="AN126" s="62"/>
      <c r="AO126" s="40"/>
      <c r="AP126" s="41"/>
      <c r="AQ126" s="65"/>
      <c r="AR126" s="40"/>
      <c r="AS126" s="41"/>
      <c r="AT126" s="65"/>
      <c r="AU126" s="70"/>
      <c r="AV126" s="71"/>
      <c r="AW126" s="72"/>
      <c r="AX126" s="40"/>
      <c r="AY126" s="41"/>
      <c r="AZ126" s="65"/>
      <c r="BA126" s="40"/>
      <c r="BB126" s="41"/>
      <c r="BC126" s="65"/>
      <c r="BD126" s="40"/>
      <c r="BE126" s="41"/>
      <c r="BF126" s="65"/>
      <c r="BG126" s="40"/>
      <c r="BH126" s="41"/>
      <c r="BI126" s="65"/>
      <c r="BJ126" s="26"/>
      <c r="BK126" s="27"/>
      <c r="BL126" s="26"/>
      <c r="BM126" s="27"/>
    </row>
    <row r="127" spans="2:65" x14ac:dyDescent="0.3">
      <c r="B127" s="56"/>
      <c r="C127" s="54"/>
      <c r="D127" s="59"/>
      <c r="E127" s="62"/>
      <c r="F127" s="50"/>
      <c r="G127" s="20"/>
      <c r="H127" s="45"/>
      <c r="I127" s="21"/>
      <c r="J127" s="20"/>
      <c r="K127" s="45"/>
      <c r="L127" s="21"/>
      <c r="M127" s="20"/>
      <c r="N127" s="45"/>
      <c r="O127" s="21"/>
      <c r="P127" s="20"/>
      <c r="Q127" s="45"/>
      <c r="R127" s="21"/>
      <c r="S127" s="20"/>
      <c r="T127" s="45"/>
      <c r="U127" s="21"/>
      <c r="V127" s="20"/>
      <c r="W127" s="45"/>
      <c r="X127" s="21"/>
      <c r="Y127" s="20"/>
      <c r="Z127" s="45"/>
      <c r="AA127" s="21"/>
      <c r="AB127" s="26"/>
      <c r="AC127" s="27"/>
      <c r="AD127" s="26"/>
      <c r="AE127" s="27"/>
      <c r="AF127" s="19"/>
      <c r="AG127" s="19"/>
      <c r="AH127" s="19"/>
      <c r="AI127" s="19"/>
      <c r="AK127" s="56"/>
      <c r="AL127" s="54"/>
      <c r="AM127" s="59"/>
      <c r="AN127" s="62"/>
      <c r="AO127" s="20"/>
      <c r="AP127" s="45"/>
      <c r="AQ127" s="21"/>
      <c r="AR127" s="20"/>
      <c r="AS127" s="45"/>
      <c r="AT127" s="21"/>
      <c r="AU127" s="20"/>
      <c r="AV127" s="45"/>
      <c r="AW127" s="21"/>
      <c r="AX127" s="20"/>
      <c r="AY127" s="45"/>
      <c r="AZ127" s="21"/>
      <c r="BA127" s="20"/>
      <c r="BB127" s="45"/>
      <c r="BC127" s="21"/>
      <c r="BD127" s="20"/>
      <c r="BE127" s="45"/>
      <c r="BF127" s="21"/>
      <c r="BG127" s="20"/>
      <c r="BH127" s="45"/>
      <c r="BI127" s="21"/>
      <c r="BJ127" s="26"/>
      <c r="BK127" s="27"/>
      <c r="BL127" s="26"/>
      <c r="BM127" s="27"/>
    </row>
    <row r="128" spans="2:65" ht="15" thickBot="1" x14ac:dyDescent="0.35">
      <c r="B128" s="57"/>
      <c r="C128" s="48"/>
      <c r="D128" s="60"/>
      <c r="E128" s="63"/>
      <c r="F128" s="53"/>
      <c r="G128" s="22"/>
      <c r="H128" s="46"/>
      <c r="I128" s="23"/>
      <c r="J128" s="22"/>
      <c r="K128" s="46"/>
      <c r="L128" s="23"/>
      <c r="M128" s="22"/>
      <c r="N128" s="46"/>
      <c r="O128" s="23"/>
      <c r="P128" s="22"/>
      <c r="Q128" s="46"/>
      <c r="R128" s="23"/>
      <c r="S128" s="22"/>
      <c r="T128" s="46"/>
      <c r="U128" s="23"/>
      <c r="V128" s="22"/>
      <c r="W128" s="46"/>
      <c r="X128" s="23"/>
      <c r="Y128" s="22"/>
      <c r="Z128" s="46"/>
      <c r="AA128" s="23"/>
      <c r="AB128" s="28"/>
      <c r="AC128" s="29"/>
      <c r="AD128" s="28"/>
      <c r="AE128" s="29"/>
      <c r="AF128" s="19"/>
      <c r="AG128" s="19"/>
      <c r="AH128" s="19"/>
      <c r="AI128" s="19"/>
      <c r="AK128" s="57"/>
      <c r="AL128" s="48"/>
      <c r="AM128" s="60"/>
      <c r="AN128" s="63"/>
      <c r="AO128" s="22"/>
      <c r="AP128" s="46"/>
      <c r="AQ128" s="23"/>
      <c r="AR128" s="22"/>
      <c r="AS128" s="46"/>
      <c r="AT128" s="23"/>
      <c r="AU128" s="22"/>
      <c r="AV128" s="46"/>
      <c r="AW128" s="23"/>
      <c r="AX128" s="22"/>
      <c r="AY128" s="46"/>
      <c r="AZ128" s="23"/>
      <c r="BA128" s="22"/>
      <c r="BB128" s="46"/>
      <c r="BC128" s="23"/>
      <c r="BD128" s="22"/>
      <c r="BE128" s="46"/>
      <c r="BF128" s="23"/>
      <c r="BG128" s="22"/>
      <c r="BH128" s="46"/>
      <c r="BI128" s="23"/>
      <c r="BJ128" s="28"/>
      <c r="BK128" s="29"/>
      <c r="BL128" s="28"/>
      <c r="BM128" s="29"/>
    </row>
    <row r="129" spans="2:61" x14ac:dyDescent="0.3">
      <c r="B129" s="20" t="s">
        <v>28</v>
      </c>
      <c r="C129" s="45"/>
      <c r="D129" s="45"/>
      <c r="E129" s="21"/>
      <c r="F129" s="7"/>
      <c r="G129" s="66">
        <f ca="1">(G125+G122)*$E$120+(G113+G110)*$E$108+(G101+G98)*$E$96+(G89+G86)*$E$84+(G77+G74)*$E$72+(G65+G62)*$E$60+(G53+G50)*$E$48+(G41+G38)*$E$36+(G29+G26)*$E$24+(G13+G10)*$E$8</f>
        <v>1393</v>
      </c>
      <c r="H129" s="45"/>
      <c r="I129" s="21"/>
      <c r="J129" s="66">
        <f ca="1">(J125+J122)*$E$120+(J113+J110)*$E$108+(J101+J98)*$E$96+(J89+J86)*$E$84+(J77+J74)*$E$72+(J65+J62)*$E$60+(J53+J50)*$E$48+(J41+J38)*$E$36+(J29+J26)*$E$24+(J13+J10)*$E$8</f>
        <v>1393</v>
      </c>
      <c r="K129" s="45"/>
      <c r="L129" s="21"/>
      <c r="M129" s="66">
        <f ca="1">(M125+M122)*$E$120+(M113+M110)*$E$108+(M101+M98)*$E$96+(M89+M86)*$E$84+(M77+M74)*$E$72+(M65+M62)*$E$60+(M53+M50)*$E$48+(M41+M38)*$E$36+(M29+M26)*$E$24+(M13+M10)*$E$8</f>
        <v>796</v>
      </c>
      <c r="N129" s="45"/>
      <c r="O129" s="21"/>
      <c r="P129" s="66">
        <f ca="1">(P125+P122)*$E$120+(P113+P110)*$E$108+(P101+P98)*$E$96+(P89+P86)*$E$84+(P77+P74)*$E$72+(P65+P62)*$E$60+(P53+P50)*$E$48+(P41+P38)*$E$36+(P29+P26)*$E$24+(P13+P10)*$E$8</f>
        <v>796</v>
      </c>
      <c r="Q129" s="45"/>
      <c r="R129" s="21"/>
      <c r="S129" s="66">
        <f ca="1">(S125+S122)*$E$120+(S113+S110)*$E$108+(S101+S98)*$E$96+(S89+S86)*$E$84+(S77+S74)*$E$72+(S65+S62)*$E$60+(S53+S50)*$E$48+(S41+S38)*$E$36+(S29+S26)*$E$24+(S13+S10)*$E$8</f>
        <v>796</v>
      </c>
      <c r="T129" s="45"/>
      <c r="U129" s="21"/>
      <c r="V129" s="66">
        <f ca="1">(V125+V122)*$E$120+(V113+V110)*$E$108+(V101+V98)*$E$96+(V89+V86)*$E$84+(V77+V74)*$E$72+(V65+V62)*$E$60+(V53+V50)*$E$48+(V41+V38)*$E$36+(V29+V26)*$E$24+(V13+V10)*$E$8</f>
        <v>1393</v>
      </c>
      <c r="W129" s="45"/>
      <c r="X129" s="21"/>
      <c r="Y129" s="66">
        <f ca="1">(Y125+Y122)*$E$120+(Y113+Y110)*$E$108+(Y101+Y98)*$E$96+(Y89+Y86)*$E$84+(Y77+Y74)*$E$72+(Y65+Y62)*$E$60+(Y53+Y50)*$E$48+(Y41+Y38)*$E$36+(Y29+Y26)*$E$24+(Y13+Y10)*$E$8</f>
        <v>1393</v>
      </c>
      <c r="Z129" s="45"/>
      <c r="AA129" s="21"/>
      <c r="AK129" s="20" t="s">
        <v>28</v>
      </c>
      <c r="AL129" s="45"/>
      <c r="AM129" s="45"/>
      <c r="AN129" s="21"/>
      <c r="AO129" s="66">
        <f ca="1">(AO125+AO122)*$E$120+(AO113+AO110)*$E$108+(AO101+AO98)*$E$96+(AO89+AO86)*$E$84+(AO77+AO74)*$E$72+(AO65+AO62)*$E$60+(AO53+AO50)*$E$48+(AO41+AO38)*$E$36+(AO29+AO26)*$E$24+(AO13+AO10)*$E$8</f>
        <v>1393</v>
      </c>
      <c r="AP129" s="45"/>
      <c r="AQ129" s="21"/>
      <c r="AR129" s="66">
        <f ca="1">(AR125+AR122)*$E$120+(AR113+AR110)*$E$108+(AR101+AR98)*$E$96+(AR89+AR86)*$E$84+(AR77+AR74)*$E$72+(AR65+AR62)*$E$60+(AR53+AR50)*$E$48+(AR41+AR38)*$E$36+(AR29+AR26)*$E$24+(AR13+AR10)*$E$8</f>
        <v>1393</v>
      </c>
      <c r="AS129" s="45"/>
      <c r="AT129" s="21"/>
      <c r="AU129" s="66">
        <f ca="1">(AU125+AU122)*$E$120+(AU113+AU110)*$E$108+(AU101+AU98)*$E$96+(AU89+AU86)*$E$84+(AU77+AU74)*$E$72+(AU65+AU62)*$E$60+(AU53+AU50)*$E$48+(AU41+AU38)*$E$36+(AU29+AU26)*$E$24+(AU13+AU10)*$E$8</f>
        <v>796</v>
      </c>
      <c r="AV129" s="45"/>
      <c r="AW129" s="21"/>
      <c r="AX129" s="66">
        <f ca="1">(AX125+AX122)*$E$120+(AX113+AX110)*$E$108+(AX101+AX98)*$E$96+(AX89+AX86)*$E$84+(AX77+AX74)*$E$72+(AX65+AX62)*$E$60+(AX53+AX50)*$E$48+(AX41+AX38)*$E$36+(AX29+AX26)*$E$24+(AX13+AX10)*$E$8</f>
        <v>796</v>
      </c>
      <c r="AY129" s="45"/>
      <c r="AZ129" s="21"/>
      <c r="BA129" s="66">
        <f ca="1">(BA125+BA122)*$E$120+(BA113+BA110)*$E$108+(BA101+BA98)*$E$96+(BA89+BA86)*$E$84+(BA77+BA74)*$E$72+(BA65+BA62)*$E$60+(BA53+BA50)*$E$48+(BA41+BA38)*$E$36+(BA29+BA26)*$E$24+(BA13+BA10)*$E$8</f>
        <v>796</v>
      </c>
      <c r="BB129" s="45"/>
      <c r="BC129" s="21"/>
      <c r="BD129" s="66">
        <f ca="1">(BD125+BD122)*$E$120+(BD113+BD110)*$E$108+(BD101+BD98)*$E$96+(BD89+BD86)*$E$84+(BD77+BD74)*$E$72+(BD65+BD62)*$E$60+(BD53+BD50)*$E$48+(BD41+BD38)*$E$36+(BD29+BD26)*$E$24+(BD13+BD10)*$E$8</f>
        <v>1393</v>
      </c>
      <c r="BE129" s="45"/>
      <c r="BF129" s="21"/>
      <c r="BG129" s="66">
        <f ca="1">(BG125+BG122)*$E$120+(BG113+BG110)*$E$108+(BG101+BG98)*$E$96+(BG89+BG86)*$E$84+(BG77+BG74)*$E$72+(BG65+BG62)*$E$60+(BG53+BG50)*$E$48+(BG41+BG38)*$E$36+(BG29+BG26)*$E$24+(BG13+BG10)*$E$8</f>
        <v>1393</v>
      </c>
      <c r="BH129" s="45"/>
      <c r="BI129" s="21"/>
    </row>
    <row r="130" spans="2:61" ht="15" thickBot="1" x14ac:dyDescent="0.35">
      <c r="B130" s="22"/>
      <c r="C130" s="46"/>
      <c r="D130" s="46"/>
      <c r="E130" s="23"/>
      <c r="F130" s="8"/>
      <c r="G130" s="22"/>
      <c r="H130" s="46"/>
      <c r="I130" s="23"/>
      <c r="J130" s="22"/>
      <c r="K130" s="46"/>
      <c r="L130" s="23"/>
      <c r="M130" s="22"/>
      <c r="N130" s="46"/>
      <c r="O130" s="23"/>
      <c r="P130" s="22"/>
      <c r="Q130" s="46"/>
      <c r="R130" s="23"/>
      <c r="S130" s="22"/>
      <c r="T130" s="46"/>
      <c r="U130" s="23"/>
      <c r="V130" s="22"/>
      <c r="W130" s="46"/>
      <c r="X130" s="23"/>
      <c r="Y130" s="22"/>
      <c r="Z130" s="46"/>
      <c r="AA130" s="23"/>
      <c r="AK130" s="22"/>
      <c r="AL130" s="46"/>
      <c r="AM130" s="46"/>
      <c r="AN130" s="23"/>
      <c r="AO130" s="22"/>
      <c r="AP130" s="46"/>
      <c r="AQ130" s="23"/>
      <c r="AR130" s="22"/>
      <c r="AS130" s="46"/>
      <c r="AT130" s="23"/>
      <c r="AU130" s="22"/>
      <c r="AV130" s="46"/>
      <c r="AW130" s="23"/>
      <c r="AX130" s="22"/>
      <c r="AY130" s="46"/>
      <c r="AZ130" s="23"/>
      <c r="BA130" s="22"/>
      <c r="BB130" s="46"/>
      <c r="BC130" s="23"/>
      <c r="BD130" s="22"/>
      <c r="BE130" s="46"/>
      <c r="BF130" s="23"/>
      <c r="BG130" s="22"/>
      <c r="BH130" s="46"/>
      <c r="BI130" s="23"/>
    </row>
    <row r="131" spans="2:61" x14ac:dyDescent="0.3">
      <c r="B131" s="20" t="s">
        <v>29</v>
      </c>
      <c r="C131" s="45"/>
      <c r="D131" s="45"/>
      <c r="E131" s="21"/>
      <c r="F131" s="7"/>
      <c r="G131" s="20">
        <f>G125+G122+G113+G110+G101+G98+G89+G86+G77+G74+G65+G62+G53+G50+G41+G38+G29+G26+G13+G10</f>
        <v>70</v>
      </c>
      <c r="H131" s="45"/>
      <c r="I131" s="21"/>
      <c r="J131" s="20">
        <f>J125+J122+J113+J110+J101+J98+J89+J86+J77+J74+J65+J62+J53+J50+J41+J38+J29+J26+J13+J10</f>
        <v>70</v>
      </c>
      <c r="K131" s="45"/>
      <c r="L131" s="21"/>
      <c r="M131" s="20">
        <f>M125+M122+M113+M110+M101+M98+M89+M86+M77+M74+M65+M62+M53+M50+M41+M38+M29+M26+M13+M10</f>
        <v>40</v>
      </c>
      <c r="N131" s="45"/>
      <c r="O131" s="21"/>
      <c r="P131" s="20">
        <f>P125+P122+P113+P110+P101+P98+P89+P86+P77+P74+P65+P62+P53+P50+P41+P38+P29+P26+P13+P10</f>
        <v>40</v>
      </c>
      <c r="Q131" s="45"/>
      <c r="R131" s="21"/>
      <c r="S131" s="20">
        <f>S125+S122+S113+S110+S101+S98+S89+S86+S77+S74+S65+S62+S53+S50+S41+S38+S29+S26+S13+S10</f>
        <v>40</v>
      </c>
      <c r="T131" s="45"/>
      <c r="U131" s="21"/>
      <c r="V131" s="20">
        <f>V125+V122+V113+V110+V101+V98+V89+V86+V77+V74+V65+V62+V53+V50+V41+V38+V29+V26+V13+V10</f>
        <v>70</v>
      </c>
      <c r="W131" s="45"/>
      <c r="X131" s="21"/>
      <c r="Y131" s="20">
        <f>Y125+Y122+Y113+Y110+Y101+Y98+Y89+Y86+Y77+Y74+Y65+Y62+Y53+Y50+Y41+Y38+Y29+Y26+Y13+Y10</f>
        <v>70</v>
      </c>
      <c r="Z131" s="45"/>
      <c r="AA131" s="21"/>
      <c r="AK131" s="20" t="s">
        <v>29</v>
      </c>
      <c r="AL131" s="45"/>
      <c r="AM131" s="45"/>
      <c r="AN131" s="21"/>
      <c r="AO131" s="20">
        <f>AO125+AO122+AO113+AO110+AO101+AO98+AO89+AO86+AO77+AO74+AO65+AO62+AO53+AO50+AO41+AO38+AO29+AO26+AO13+AO10</f>
        <v>70</v>
      </c>
      <c r="AP131" s="45"/>
      <c r="AQ131" s="21"/>
      <c r="AR131" s="20">
        <f>AR125+AR122+AR113+AR110+AR101+AR98+AR89+AR86+AR77+AR74+AR65+AR62+AR53+AR50+AR41+AR38+AR29+AR26+AR13+AR10</f>
        <v>70</v>
      </c>
      <c r="AS131" s="45"/>
      <c r="AT131" s="21"/>
      <c r="AU131" s="20">
        <f>AU125+AU122+AU113+AU110+AU101+AU98+AU89+AU86+AU77+AU74+AU65+AU62+AU53+AU50+AU41+AU38+AU29+AU26+AU13+AU10</f>
        <v>40</v>
      </c>
      <c r="AV131" s="45"/>
      <c r="AW131" s="21"/>
      <c r="AX131" s="20">
        <f>AX125+AX122+AX113+AX110+AX101+AX98+AX89+AX86+AX77+AX74+AX65+AX62+AX53+AX50+AX41+AX38+AX29+AX26+AX13+AX10</f>
        <v>40</v>
      </c>
      <c r="AY131" s="45"/>
      <c r="AZ131" s="21"/>
      <c r="BA131" s="20">
        <f>BA125+BA122+BA113+BA110+BA101+BA98+BA89+BA86+BA77+BA74+BA65+BA62+BA53+BA50+BA41+BA38+BA29+BA26+BA13+BA10</f>
        <v>40</v>
      </c>
      <c r="BB131" s="45"/>
      <c r="BC131" s="21"/>
      <c r="BD131" s="20">
        <f>BD125+BD122+BD113+BD110+BD101+BD98+BD89+BD86+BD77+BD74+BD65+BD62+BD53+BD50+BD41+BD38+BD29+BD26+BD13+BD10</f>
        <v>70</v>
      </c>
      <c r="BE131" s="45"/>
      <c r="BF131" s="21"/>
      <c r="BG131" s="20">
        <f>BG125+BG122+BG113+BG110+BG101+BG98+BG89+BG86+BG77+BG74+BG65+BG62+BG53+BG50+BG41+BG38+BG29+BG26+BG13+BG10</f>
        <v>70</v>
      </c>
      <c r="BH131" s="45"/>
      <c r="BI131" s="21"/>
    </row>
    <row r="132" spans="2:61" ht="15" thickBot="1" x14ac:dyDescent="0.35">
      <c r="B132" s="22"/>
      <c r="C132" s="46"/>
      <c r="D132" s="46"/>
      <c r="E132" s="23"/>
      <c r="F132" s="8"/>
      <c r="G132" s="22"/>
      <c r="H132" s="46"/>
      <c r="I132" s="23"/>
      <c r="J132" s="22"/>
      <c r="K132" s="46"/>
      <c r="L132" s="23"/>
      <c r="M132" s="22"/>
      <c r="N132" s="46"/>
      <c r="O132" s="23"/>
      <c r="P132" s="22"/>
      <c r="Q132" s="46"/>
      <c r="R132" s="23"/>
      <c r="S132" s="22"/>
      <c r="T132" s="46"/>
      <c r="U132" s="23"/>
      <c r="V132" s="22"/>
      <c r="W132" s="46"/>
      <c r="X132" s="23"/>
      <c r="Y132" s="22"/>
      <c r="Z132" s="46"/>
      <c r="AA132" s="23"/>
      <c r="AK132" s="22"/>
      <c r="AL132" s="46"/>
      <c r="AM132" s="46"/>
      <c r="AN132" s="23"/>
      <c r="AO132" s="22"/>
      <c r="AP132" s="46"/>
      <c r="AQ132" s="23"/>
      <c r="AR132" s="22"/>
      <c r="AS132" s="46"/>
      <c r="AT132" s="23"/>
      <c r="AU132" s="22"/>
      <c r="AV132" s="46"/>
      <c r="AW132" s="23"/>
      <c r="AX132" s="22"/>
      <c r="AY132" s="46"/>
      <c r="AZ132" s="23"/>
      <c r="BA132" s="22"/>
      <c r="BB132" s="46"/>
      <c r="BC132" s="23"/>
      <c r="BD132" s="22"/>
      <c r="BE132" s="46"/>
      <c r="BF132" s="23"/>
      <c r="BG132" s="22"/>
      <c r="BH132" s="46"/>
      <c r="BI132" s="23"/>
    </row>
  </sheetData>
  <mergeCells count="998">
    <mergeCell ref="B8:B20"/>
    <mergeCell ref="B5:B6"/>
    <mergeCell ref="C5:C20"/>
    <mergeCell ref="D5:D6"/>
    <mergeCell ref="M5:O6"/>
    <mergeCell ref="M7:O8"/>
    <mergeCell ref="M10:O11"/>
    <mergeCell ref="M13:O14"/>
    <mergeCell ref="E5:E6"/>
    <mergeCell ref="D8:D20"/>
    <mergeCell ref="E8:E20"/>
    <mergeCell ref="G5:I6"/>
    <mergeCell ref="G10:I11"/>
    <mergeCell ref="G13:I14"/>
    <mergeCell ref="G7:I8"/>
    <mergeCell ref="G16:I17"/>
    <mergeCell ref="G15:I15"/>
    <mergeCell ref="G18:I18"/>
    <mergeCell ref="G19:I20"/>
    <mergeCell ref="D21:D22"/>
    <mergeCell ref="E21:E22"/>
    <mergeCell ref="G21:I22"/>
    <mergeCell ref="J21:L22"/>
    <mergeCell ref="V5:X6"/>
    <mergeCell ref="V7:X8"/>
    <mergeCell ref="V10:X11"/>
    <mergeCell ref="V13:X14"/>
    <mergeCell ref="Y5:AA6"/>
    <mergeCell ref="Y7:AA8"/>
    <mergeCell ref="Y10:AA11"/>
    <mergeCell ref="Y13:AA14"/>
    <mergeCell ref="P5:R6"/>
    <mergeCell ref="P7:R8"/>
    <mergeCell ref="P10:R11"/>
    <mergeCell ref="P13:R14"/>
    <mergeCell ref="S5:U6"/>
    <mergeCell ref="S7:U8"/>
    <mergeCell ref="S10:U11"/>
    <mergeCell ref="S13:U14"/>
    <mergeCell ref="J5:L6"/>
    <mergeCell ref="J7:L8"/>
    <mergeCell ref="J10:L11"/>
    <mergeCell ref="J13:L14"/>
    <mergeCell ref="B24:B32"/>
    <mergeCell ref="D24:D32"/>
    <mergeCell ref="E24:E32"/>
    <mergeCell ref="G26:I27"/>
    <mergeCell ref="J26:L27"/>
    <mergeCell ref="M26:O27"/>
    <mergeCell ref="AD21:AE22"/>
    <mergeCell ref="G23:I24"/>
    <mergeCell ref="J23:L24"/>
    <mergeCell ref="M23:O24"/>
    <mergeCell ref="P23:R24"/>
    <mergeCell ref="S23:U24"/>
    <mergeCell ref="V23:X24"/>
    <mergeCell ref="Y23:AA24"/>
    <mergeCell ref="AB23:AC32"/>
    <mergeCell ref="AD23:AE32"/>
    <mergeCell ref="M21:O22"/>
    <mergeCell ref="P21:R22"/>
    <mergeCell ref="S21:U22"/>
    <mergeCell ref="V21:X22"/>
    <mergeCell ref="Y21:AA22"/>
    <mergeCell ref="AB21:AC22"/>
    <mergeCell ref="B21:B22"/>
    <mergeCell ref="C21:C32"/>
    <mergeCell ref="Y29:AA30"/>
    <mergeCell ref="G31:I32"/>
    <mergeCell ref="J31:L32"/>
    <mergeCell ref="M31:O32"/>
    <mergeCell ref="P31:R32"/>
    <mergeCell ref="S31:U32"/>
    <mergeCell ref="V31:X32"/>
    <mergeCell ref="Y31:AA32"/>
    <mergeCell ref="P26:R27"/>
    <mergeCell ref="S26:U27"/>
    <mergeCell ref="V26:X27"/>
    <mergeCell ref="Y26:AA27"/>
    <mergeCell ref="G29:I30"/>
    <mergeCell ref="J29:L30"/>
    <mergeCell ref="M29:O30"/>
    <mergeCell ref="P29:R30"/>
    <mergeCell ref="S29:U30"/>
    <mergeCell ref="V29:X30"/>
    <mergeCell ref="B33:B34"/>
    <mergeCell ref="C33:C44"/>
    <mergeCell ref="D33:D34"/>
    <mergeCell ref="E33:E34"/>
    <mergeCell ref="G33:I34"/>
    <mergeCell ref="J33:L34"/>
    <mergeCell ref="B36:B44"/>
    <mergeCell ref="D36:D44"/>
    <mergeCell ref="E36:E44"/>
    <mergeCell ref="G38:I39"/>
    <mergeCell ref="J38:L39"/>
    <mergeCell ref="M38:O39"/>
    <mergeCell ref="P38:R39"/>
    <mergeCell ref="S38:U39"/>
    <mergeCell ref="V38:X39"/>
    <mergeCell ref="Y38:AA39"/>
    <mergeCell ref="AD33:AE34"/>
    <mergeCell ref="G35:I36"/>
    <mergeCell ref="J35:L36"/>
    <mergeCell ref="M35:O36"/>
    <mergeCell ref="P35:R36"/>
    <mergeCell ref="S35:U36"/>
    <mergeCell ref="V35:X36"/>
    <mergeCell ref="Y35:AA36"/>
    <mergeCell ref="AB35:AC44"/>
    <mergeCell ref="AD35:AE44"/>
    <mergeCell ref="M33:O34"/>
    <mergeCell ref="P33:R34"/>
    <mergeCell ref="S33:U34"/>
    <mergeCell ref="V33:X34"/>
    <mergeCell ref="Y33:AA34"/>
    <mergeCell ref="AB33:AC34"/>
    <mergeCell ref="Y41:AA42"/>
    <mergeCell ref="G43:I44"/>
    <mergeCell ref="J43:L44"/>
    <mergeCell ref="M43:O44"/>
    <mergeCell ref="P43:R44"/>
    <mergeCell ref="S43:U44"/>
    <mergeCell ref="V43:X44"/>
    <mergeCell ref="Y43:AA44"/>
    <mergeCell ref="G41:I42"/>
    <mergeCell ref="J41:L42"/>
    <mergeCell ref="M41:O42"/>
    <mergeCell ref="P41:R42"/>
    <mergeCell ref="S41:U42"/>
    <mergeCell ref="V41:X42"/>
    <mergeCell ref="B45:B46"/>
    <mergeCell ref="C45:C56"/>
    <mergeCell ref="D45:D46"/>
    <mergeCell ref="E45:E46"/>
    <mergeCell ref="G45:I46"/>
    <mergeCell ref="J45:L46"/>
    <mergeCell ref="B48:B56"/>
    <mergeCell ref="D48:D56"/>
    <mergeCell ref="E48:E56"/>
    <mergeCell ref="G50:I51"/>
    <mergeCell ref="J50:L51"/>
    <mergeCell ref="F47:F56"/>
    <mergeCell ref="M50:O51"/>
    <mergeCell ref="P50:R51"/>
    <mergeCell ref="S50:U51"/>
    <mergeCell ref="V50:X51"/>
    <mergeCell ref="Y50:AA51"/>
    <mergeCell ref="AD45:AE46"/>
    <mergeCell ref="G47:I48"/>
    <mergeCell ref="J47:L48"/>
    <mergeCell ref="M47:O48"/>
    <mergeCell ref="P47:R48"/>
    <mergeCell ref="S47:U48"/>
    <mergeCell ref="V47:X48"/>
    <mergeCell ref="Y47:AA48"/>
    <mergeCell ref="AB47:AC56"/>
    <mergeCell ref="AD47:AE56"/>
    <mergeCell ref="M45:O46"/>
    <mergeCell ref="P45:R46"/>
    <mergeCell ref="S45:U46"/>
    <mergeCell ref="V45:X46"/>
    <mergeCell ref="Y45:AA46"/>
    <mergeCell ref="AB45:AC46"/>
    <mergeCell ref="Y53:AA54"/>
    <mergeCell ref="G55:I56"/>
    <mergeCell ref="J55:L56"/>
    <mergeCell ref="M55:O56"/>
    <mergeCell ref="P55:R56"/>
    <mergeCell ref="S55:U56"/>
    <mergeCell ref="V55:X56"/>
    <mergeCell ref="Y55:AA56"/>
    <mergeCell ref="G53:I54"/>
    <mergeCell ref="J53:L54"/>
    <mergeCell ref="M53:O54"/>
    <mergeCell ref="P53:R54"/>
    <mergeCell ref="S53:U54"/>
    <mergeCell ref="V53:X54"/>
    <mergeCell ref="B57:B58"/>
    <mergeCell ref="C57:C68"/>
    <mergeCell ref="D57:D58"/>
    <mergeCell ref="E57:E58"/>
    <mergeCell ref="G57:I58"/>
    <mergeCell ref="J57:L58"/>
    <mergeCell ref="B60:B68"/>
    <mergeCell ref="D60:D68"/>
    <mergeCell ref="E60:E68"/>
    <mergeCell ref="G62:I63"/>
    <mergeCell ref="J62:L63"/>
    <mergeCell ref="F59:F68"/>
    <mergeCell ref="F57:F58"/>
    <mergeCell ref="M62:O63"/>
    <mergeCell ref="P62:R63"/>
    <mergeCell ref="S62:U63"/>
    <mergeCell ref="V62:X63"/>
    <mergeCell ref="Y62:AA63"/>
    <mergeCell ref="AD57:AE58"/>
    <mergeCell ref="G59:I60"/>
    <mergeCell ref="J59:L60"/>
    <mergeCell ref="M59:O60"/>
    <mergeCell ref="P59:R60"/>
    <mergeCell ref="S59:U60"/>
    <mergeCell ref="V59:X60"/>
    <mergeCell ref="Y59:AA60"/>
    <mergeCell ref="AB59:AC68"/>
    <mergeCell ref="AD59:AE68"/>
    <mergeCell ref="M57:O58"/>
    <mergeCell ref="P57:R58"/>
    <mergeCell ref="S57:U58"/>
    <mergeCell ref="V57:X58"/>
    <mergeCell ref="Y57:AA58"/>
    <mergeCell ref="AB57:AC58"/>
    <mergeCell ref="Y65:AA66"/>
    <mergeCell ref="G67:I68"/>
    <mergeCell ref="J67:L68"/>
    <mergeCell ref="M67:O68"/>
    <mergeCell ref="P67:R68"/>
    <mergeCell ref="S67:U68"/>
    <mergeCell ref="V67:X68"/>
    <mergeCell ref="Y67:AA68"/>
    <mergeCell ref="G65:I66"/>
    <mergeCell ref="J65:L66"/>
    <mergeCell ref="M65:O66"/>
    <mergeCell ref="P65:R66"/>
    <mergeCell ref="S65:U66"/>
    <mergeCell ref="V65:X66"/>
    <mergeCell ref="B69:B70"/>
    <mergeCell ref="C69:C80"/>
    <mergeCell ref="D69:D70"/>
    <mergeCell ref="E69:E70"/>
    <mergeCell ref="G69:I70"/>
    <mergeCell ref="J69:L70"/>
    <mergeCell ref="B72:B80"/>
    <mergeCell ref="D72:D80"/>
    <mergeCell ref="E72:E80"/>
    <mergeCell ref="G74:I75"/>
    <mergeCell ref="J74:L75"/>
    <mergeCell ref="F71:F80"/>
    <mergeCell ref="F69:F70"/>
    <mergeCell ref="M74:O75"/>
    <mergeCell ref="P74:R75"/>
    <mergeCell ref="S74:U75"/>
    <mergeCell ref="V74:X75"/>
    <mergeCell ref="Y74:AA75"/>
    <mergeCell ref="AD69:AE70"/>
    <mergeCell ref="G71:I72"/>
    <mergeCell ref="J71:L72"/>
    <mergeCell ref="M71:O72"/>
    <mergeCell ref="P71:R72"/>
    <mergeCell ref="S71:U72"/>
    <mergeCell ref="V71:X72"/>
    <mergeCell ref="Y71:AA72"/>
    <mergeCell ref="AB71:AC80"/>
    <mergeCell ref="AD71:AE80"/>
    <mergeCell ref="M69:O70"/>
    <mergeCell ref="P69:R70"/>
    <mergeCell ref="S69:U70"/>
    <mergeCell ref="V69:X70"/>
    <mergeCell ref="Y69:AA70"/>
    <mergeCell ref="AB69:AC70"/>
    <mergeCell ref="Y77:AA78"/>
    <mergeCell ref="G79:I80"/>
    <mergeCell ref="J79:L80"/>
    <mergeCell ref="M79:O80"/>
    <mergeCell ref="P79:R80"/>
    <mergeCell ref="S79:U80"/>
    <mergeCell ref="V79:X80"/>
    <mergeCell ref="Y79:AA80"/>
    <mergeCell ref="G77:I78"/>
    <mergeCell ref="J77:L78"/>
    <mergeCell ref="M77:O78"/>
    <mergeCell ref="P77:R78"/>
    <mergeCell ref="S77:U78"/>
    <mergeCell ref="V77:X78"/>
    <mergeCell ref="B81:B82"/>
    <mergeCell ref="C81:C92"/>
    <mergeCell ref="D81:D82"/>
    <mergeCell ref="E81:E82"/>
    <mergeCell ref="G81:I82"/>
    <mergeCell ref="J81:L82"/>
    <mergeCell ref="B84:B92"/>
    <mergeCell ref="D84:D92"/>
    <mergeCell ref="E84:E92"/>
    <mergeCell ref="G86:I87"/>
    <mergeCell ref="J86:L87"/>
    <mergeCell ref="F83:F92"/>
    <mergeCell ref="F81:F82"/>
    <mergeCell ref="M86:O87"/>
    <mergeCell ref="P86:R87"/>
    <mergeCell ref="S86:U87"/>
    <mergeCell ref="V86:X87"/>
    <mergeCell ref="Y86:AA87"/>
    <mergeCell ref="AD81:AE82"/>
    <mergeCell ref="G83:I84"/>
    <mergeCell ref="J83:L84"/>
    <mergeCell ref="M83:O84"/>
    <mergeCell ref="P83:R84"/>
    <mergeCell ref="S83:U84"/>
    <mergeCell ref="V83:X84"/>
    <mergeCell ref="Y83:AA84"/>
    <mergeCell ref="AB83:AC92"/>
    <mergeCell ref="AD83:AE92"/>
    <mergeCell ref="M81:O82"/>
    <mergeCell ref="P81:R82"/>
    <mergeCell ref="S81:U82"/>
    <mergeCell ref="V81:X82"/>
    <mergeCell ref="Y81:AA82"/>
    <mergeCell ref="AB81:AC82"/>
    <mergeCell ref="Y89:AA90"/>
    <mergeCell ref="G91:I92"/>
    <mergeCell ref="J91:L92"/>
    <mergeCell ref="M91:O92"/>
    <mergeCell ref="P91:R92"/>
    <mergeCell ref="S91:U92"/>
    <mergeCell ref="V91:X92"/>
    <mergeCell ref="Y91:AA92"/>
    <mergeCell ref="G89:I90"/>
    <mergeCell ref="J89:L90"/>
    <mergeCell ref="M89:O90"/>
    <mergeCell ref="P89:R90"/>
    <mergeCell ref="S89:U90"/>
    <mergeCell ref="V89:X90"/>
    <mergeCell ref="B93:B94"/>
    <mergeCell ref="C93:C104"/>
    <mergeCell ref="D93:D94"/>
    <mergeCell ref="E93:E94"/>
    <mergeCell ref="G93:I94"/>
    <mergeCell ref="J93:L94"/>
    <mergeCell ref="B96:B104"/>
    <mergeCell ref="D96:D104"/>
    <mergeCell ref="E96:E104"/>
    <mergeCell ref="G98:I99"/>
    <mergeCell ref="J98:L99"/>
    <mergeCell ref="F95:F104"/>
    <mergeCell ref="F93:F94"/>
    <mergeCell ref="M98:O99"/>
    <mergeCell ref="P98:R99"/>
    <mergeCell ref="S98:U99"/>
    <mergeCell ref="V98:X99"/>
    <mergeCell ref="Y98:AA99"/>
    <mergeCell ref="AD93:AE94"/>
    <mergeCell ref="G95:I96"/>
    <mergeCell ref="J95:L96"/>
    <mergeCell ref="M95:O96"/>
    <mergeCell ref="P95:R96"/>
    <mergeCell ref="S95:U96"/>
    <mergeCell ref="V95:X96"/>
    <mergeCell ref="Y95:AA96"/>
    <mergeCell ref="AB95:AC104"/>
    <mergeCell ref="AD95:AE104"/>
    <mergeCell ref="M93:O94"/>
    <mergeCell ref="P93:R94"/>
    <mergeCell ref="S93:U94"/>
    <mergeCell ref="V93:X94"/>
    <mergeCell ref="Y93:AA94"/>
    <mergeCell ref="AB93:AC94"/>
    <mergeCell ref="Y101:AA102"/>
    <mergeCell ref="G103:I104"/>
    <mergeCell ref="J103:L104"/>
    <mergeCell ref="M103:O104"/>
    <mergeCell ref="P103:R104"/>
    <mergeCell ref="S103:U104"/>
    <mergeCell ref="V103:X104"/>
    <mergeCell ref="Y103:AA104"/>
    <mergeCell ref="G101:I102"/>
    <mergeCell ref="J101:L102"/>
    <mergeCell ref="M101:O102"/>
    <mergeCell ref="P101:R102"/>
    <mergeCell ref="S101:U102"/>
    <mergeCell ref="V101:X102"/>
    <mergeCell ref="B105:B106"/>
    <mergeCell ref="C105:C116"/>
    <mergeCell ref="D105:D106"/>
    <mergeCell ref="E105:E106"/>
    <mergeCell ref="G105:I106"/>
    <mergeCell ref="J105:L106"/>
    <mergeCell ref="B108:B116"/>
    <mergeCell ref="D108:D116"/>
    <mergeCell ref="E108:E116"/>
    <mergeCell ref="G110:I111"/>
    <mergeCell ref="J110:L111"/>
    <mergeCell ref="F105:F106"/>
    <mergeCell ref="F107:F116"/>
    <mergeCell ref="M110:O111"/>
    <mergeCell ref="P110:R111"/>
    <mergeCell ref="S110:U111"/>
    <mergeCell ref="V110:X111"/>
    <mergeCell ref="Y110:AA111"/>
    <mergeCell ref="AD105:AE106"/>
    <mergeCell ref="G107:I108"/>
    <mergeCell ref="J107:L108"/>
    <mergeCell ref="M107:O108"/>
    <mergeCell ref="P107:R108"/>
    <mergeCell ref="S107:U108"/>
    <mergeCell ref="V107:X108"/>
    <mergeCell ref="Y107:AA108"/>
    <mergeCell ref="AB107:AC116"/>
    <mergeCell ref="AD107:AE116"/>
    <mergeCell ref="M105:O106"/>
    <mergeCell ref="P105:R106"/>
    <mergeCell ref="S105:U106"/>
    <mergeCell ref="V105:X106"/>
    <mergeCell ref="Y105:AA106"/>
    <mergeCell ref="AB105:AC106"/>
    <mergeCell ref="Y113:AA114"/>
    <mergeCell ref="G115:I116"/>
    <mergeCell ref="J115:L116"/>
    <mergeCell ref="M115:O116"/>
    <mergeCell ref="P115:R116"/>
    <mergeCell ref="S115:U116"/>
    <mergeCell ref="V115:X116"/>
    <mergeCell ref="Y115:AA116"/>
    <mergeCell ref="G113:I114"/>
    <mergeCell ref="J113:L114"/>
    <mergeCell ref="M113:O114"/>
    <mergeCell ref="P113:R114"/>
    <mergeCell ref="S113:U114"/>
    <mergeCell ref="V113:X114"/>
    <mergeCell ref="B117:B118"/>
    <mergeCell ref="C117:C128"/>
    <mergeCell ref="D117:D118"/>
    <mergeCell ref="E117:E118"/>
    <mergeCell ref="G117:I118"/>
    <mergeCell ref="J117:L118"/>
    <mergeCell ref="B120:B128"/>
    <mergeCell ref="D120:D128"/>
    <mergeCell ref="E120:E128"/>
    <mergeCell ref="G122:I123"/>
    <mergeCell ref="J122:L123"/>
    <mergeCell ref="F119:F128"/>
    <mergeCell ref="F117:F118"/>
    <mergeCell ref="M122:O123"/>
    <mergeCell ref="P122:R123"/>
    <mergeCell ref="S122:U123"/>
    <mergeCell ref="V122:X123"/>
    <mergeCell ref="Y122:AA123"/>
    <mergeCell ref="AD117:AE118"/>
    <mergeCell ref="G119:I120"/>
    <mergeCell ref="J119:L120"/>
    <mergeCell ref="M119:O120"/>
    <mergeCell ref="P119:R120"/>
    <mergeCell ref="S119:U120"/>
    <mergeCell ref="V119:X120"/>
    <mergeCell ref="Y119:AA120"/>
    <mergeCell ref="AB119:AC128"/>
    <mergeCell ref="AD119:AE128"/>
    <mergeCell ref="M117:O118"/>
    <mergeCell ref="P117:R118"/>
    <mergeCell ref="S117:U118"/>
    <mergeCell ref="V117:X118"/>
    <mergeCell ref="Y117:AA118"/>
    <mergeCell ref="AB117:AC118"/>
    <mergeCell ref="B129:E130"/>
    <mergeCell ref="B131:E132"/>
    <mergeCell ref="G131:I132"/>
    <mergeCell ref="G129:I130"/>
    <mergeCell ref="J129:L130"/>
    <mergeCell ref="M129:O130"/>
    <mergeCell ref="Y125:AA126"/>
    <mergeCell ref="G127:I128"/>
    <mergeCell ref="J127:L128"/>
    <mergeCell ref="M127:O128"/>
    <mergeCell ref="P127:R128"/>
    <mergeCell ref="S127:U128"/>
    <mergeCell ref="V127:X128"/>
    <mergeCell ref="Y127:AA128"/>
    <mergeCell ref="G125:I126"/>
    <mergeCell ref="J125:L126"/>
    <mergeCell ref="M125:O126"/>
    <mergeCell ref="P125:R126"/>
    <mergeCell ref="S125:U126"/>
    <mergeCell ref="V125:X126"/>
    <mergeCell ref="P129:R130"/>
    <mergeCell ref="S129:U130"/>
    <mergeCell ref="V129:X130"/>
    <mergeCell ref="Y129:AA130"/>
    <mergeCell ref="J131:L132"/>
    <mergeCell ref="M131:O132"/>
    <mergeCell ref="P131:R132"/>
    <mergeCell ref="S131:U132"/>
    <mergeCell ref="Y131:AA132"/>
    <mergeCell ref="V131:X132"/>
    <mergeCell ref="AK5:AK6"/>
    <mergeCell ref="AL5:AL20"/>
    <mergeCell ref="AM5:AM6"/>
    <mergeCell ref="AK21:AK22"/>
    <mergeCell ref="AL21:AL32"/>
    <mergeCell ref="AM21:AM22"/>
    <mergeCell ref="AK33:AK34"/>
    <mergeCell ref="AL33:AL44"/>
    <mergeCell ref="AM33:AM34"/>
    <mergeCell ref="AK57:AK58"/>
    <mergeCell ref="AL57:AL68"/>
    <mergeCell ref="AM57:AM58"/>
    <mergeCell ref="AK69:AK70"/>
    <mergeCell ref="AL69:AL80"/>
    <mergeCell ref="AM69:AM70"/>
    <mergeCell ref="AK81:AK82"/>
    <mergeCell ref="AL81:AL92"/>
    <mergeCell ref="AM81:AM82"/>
    <mergeCell ref="AN5:AN6"/>
    <mergeCell ref="AO5:AQ6"/>
    <mergeCell ref="AR5:AT6"/>
    <mergeCell ref="AK8:AK20"/>
    <mergeCell ref="AM8:AM20"/>
    <mergeCell ref="AN8:AN20"/>
    <mergeCell ref="AO10:AQ11"/>
    <mergeCell ref="AR10:AT11"/>
    <mergeCell ref="AU10:AW11"/>
    <mergeCell ref="AX10:AZ11"/>
    <mergeCell ref="BA10:BC11"/>
    <mergeCell ref="BD10:BF11"/>
    <mergeCell ref="BG10:BI11"/>
    <mergeCell ref="BL5:BM6"/>
    <mergeCell ref="AO7:AQ8"/>
    <mergeCell ref="AR7:AT8"/>
    <mergeCell ref="AU7:AW8"/>
    <mergeCell ref="AX7:AZ8"/>
    <mergeCell ref="BA7:BC8"/>
    <mergeCell ref="BD7:BF8"/>
    <mergeCell ref="BG7:BI8"/>
    <mergeCell ref="BJ7:BK20"/>
    <mergeCell ref="BL7:BM20"/>
    <mergeCell ref="AU5:AW6"/>
    <mergeCell ref="AX5:AZ6"/>
    <mergeCell ref="BA5:BC6"/>
    <mergeCell ref="BD5:BF6"/>
    <mergeCell ref="BG5:BI6"/>
    <mergeCell ref="BJ5:BK6"/>
    <mergeCell ref="BG13:BI14"/>
    <mergeCell ref="AO17:AQ20"/>
    <mergeCell ref="AR17:AT20"/>
    <mergeCell ref="AU17:AW20"/>
    <mergeCell ref="AX17:AZ20"/>
    <mergeCell ref="BA17:BC20"/>
    <mergeCell ref="BD17:BF20"/>
    <mergeCell ref="BG17:BI20"/>
    <mergeCell ref="AO13:AQ14"/>
    <mergeCell ref="AR13:AT14"/>
    <mergeCell ref="AU13:AW14"/>
    <mergeCell ref="AX13:AZ14"/>
    <mergeCell ref="BA13:BC14"/>
    <mergeCell ref="BD13:BF14"/>
    <mergeCell ref="AN21:AN22"/>
    <mergeCell ref="AO21:AQ22"/>
    <mergeCell ref="AR21:AT22"/>
    <mergeCell ref="AK24:AK32"/>
    <mergeCell ref="AM24:AM32"/>
    <mergeCell ref="AN24:AN32"/>
    <mergeCell ref="AO26:AQ27"/>
    <mergeCell ref="AR26:AT27"/>
    <mergeCell ref="AU26:AW27"/>
    <mergeCell ref="AX26:AZ27"/>
    <mergeCell ref="BA26:BC27"/>
    <mergeCell ref="BD26:BF27"/>
    <mergeCell ref="BG26:BI27"/>
    <mergeCell ref="BL21:BM22"/>
    <mergeCell ref="AO23:AQ24"/>
    <mergeCell ref="AR23:AT24"/>
    <mergeCell ref="AU23:AW24"/>
    <mergeCell ref="AX23:AZ24"/>
    <mergeCell ref="BA23:BC24"/>
    <mergeCell ref="BD23:BF24"/>
    <mergeCell ref="BG23:BI24"/>
    <mergeCell ref="BJ23:BK32"/>
    <mergeCell ref="BL23:BM32"/>
    <mergeCell ref="AU21:AW22"/>
    <mergeCell ref="AX21:AZ22"/>
    <mergeCell ref="BA21:BC22"/>
    <mergeCell ref="BD21:BF22"/>
    <mergeCell ref="BG21:BI22"/>
    <mergeCell ref="BJ21:BK22"/>
    <mergeCell ref="BG29:BI30"/>
    <mergeCell ref="AO31:AQ32"/>
    <mergeCell ref="AR31:AT32"/>
    <mergeCell ref="AU31:AW32"/>
    <mergeCell ref="AX31:AZ32"/>
    <mergeCell ref="BA31:BC32"/>
    <mergeCell ref="BD31:BF32"/>
    <mergeCell ref="BG31:BI32"/>
    <mergeCell ref="AO29:AQ30"/>
    <mergeCell ref="AR29:AT30"/>
    <mergeCell ref="AU29:AW30"/>
    <mergeCell ref="AX29:AZ30"/>
    <mergeCell ref="BA29:BC30"/>
    <mergeCell ref="BD29:BF30"/>
    <mergeCell ref="AN33:AN34"/>
    <mergeCell ref="AO33:AQ34"/>
    <mergeCell ref="AR33:AT34"/>
    <mergeCell ref="AK36:AK44"/>
    <mergeCell ref="AM36:AM44"/>
    <mergeCell ref="AN36:AN44"/>
    <mergeCell ref="AO38:AQ39"/>
    <mergeCell ref="BL33:BM34"/>
    <mergeCell ref="AO35:AQ36"/>
    <mergeCell ref="AR35:AT36"/>
    <mergeCell ref="AU35:AW36"/>
    <mergeCell ref="AX35:AZ36"/>
    <mergeCell ref="BA35:BC36"/>
    <mergeCell ref="BD35:BF36"/>
    <mergeCell ref="BG35:BI36"/>
    <mergeCell ref="BJ35:BK44"/>
    <mergeCell ref="BL35:BM44"/>
    <mergeCell ref="AU33:AW34"/>
    <mergeCell ref="AX33:AZ34"/>
    <mergeCell ref="BA33:BC34"/>
    <mergeCell ref="BD33:BF34"/>
    <mergeCell ref="BG33:BI34"/>
    <mergeCell ref="BJ33:BK34"/>
    <mergeCell ref="BD43:BF44"/>
    <mergeCell ref="BG43:BI44"/>
    <mergeCell ref="AO41:AQ42"/>
    <mergeCell ref="AR41:AT42"/>
    <mergeCell ref="AU41:AW42"/>
    <mergeCell ref="AX41:AZ42"/>
    <mergeCell ref="BA41:BC42"/>
    <mergeCell ref="BD41:BF42"/>
    <mergeCell ref="AR38:AT39"/>
    <mergeCell ref="AU38:AW39"/>
    <mergeCell ref="AX38:AZ39"/>
    <mergeCell ref="BA38:BC39"/>
    <mergeCell ref="BD38:BF39"/>
    <mergeCell ref="BG38:BI39"/>
    <mergeCell ref="AR50:AT51"/>
    <mergeCell ref="AU50:AW51"/>
    <mergeCell ref="AX50:AZ51"/>
    <mergeCell ref="BA50:BC51"/>
    <mergeCell ref="BD50:BF51"/>
    <mergeCell ref="BG50:BI51"/>
    <mergeCell ref="BL45:BM46"/>
    <mergeCell ref="AO47:AQ48"/>
    <mergeCell ref="AR47:AT48"/>
    <mergeCell ref="AU47:AW48"/>
    <mergeCell ref="AX47:AZ48"/>
    <mergeCell ref="BA47:BC48"/>
    <mergeCell ref="BD47:BF48"/>
    <mergeCell ref="BG47:BI48"/>
    <mergeCell ref="BJ47:BK56"/>
    <mergeCell ref="BL47:BM56"/>
    <mergeCell ref="AU45:AW46"/>
    <mergeCell ref="AX45:AZ46"/>
    <mergeCell ref="BA45:BC46"/>
    <mergeCell ref="BD45:BF46"/>
    <mergeCell ref="BG45:BI46"/>
    <mergeCell ref="BJ45:BK46"/>
    <mergeCell ref="AO45:AQ46"/>
    <mergeCell ref="AR45:AT46"/>
    <mergeCell ref="BG53:BI54"/>
    <mergeCell ref="AO55:AQ56"/>
    <mergeCell ref="AR55:AT56"/>
    <mergeCell ref="AU55:AW56"/>
    <mergeCell ref="AX55:AZ56"/>
    <mergeCell ref="BA55:BC56"/>
    <mergeCell ref="BD55:BF56"/>
    <mergeCell ref="BG55:BI56"/>
    <mergeCell ref="AO53:AQ54"/>
    <mergeCell ref="AR53:AT54"/>
    <mergeCell ref="AU53:AW54"/>
    <mergeCell ref="AX53:AZ54"/>
    <mergeCell ref="BA53:BC54"/>
    <mergeCell ref="BD53:BF54"/>
    <mergeCell ref="AN57:AN58"/>
    <mergeCell ref="AO57:AQ58"/>
    <mergeCell ref="AR57:AT58"/>
    <mergeCell ref="AK60:AK68"/>
    <mergeCell ref="AM60:AM68"/>
    <mergeCell ref="AN60:AN68"/>
    <mergeCell ref="AO62:AQ63"/>
    <mergeCell ref="AR62:AT63"/>
    <mergeCell ref="AU62:AW63"/>
    <mergeCell ref="AX62:AZ63"/>
    <mergeCell ref="BA62:BC63"/>
    <mergeCell ref="BD62:BF63"/>
    <mergeCell ref="BG62:BI63"/>
    <mergeCell ref="BL57:BM58"/>
    <mergeCell ref="AO59:AQ60"/>
    <mergeCell ref="AR59:AT60"/>
    <mergeCell ref="AU59:AW60"/>
    <mergeCell ref="AX59:AZ60"/>
    <mergeCell ref="BA59:BC60"/>
    <mergeCell ref="BD59:BF60"/>
    <mergeCell ref="BG59:BI60"/>
    <mergeCell ref="BJ59:BK68"/>
    <mergeCell ref="BL59:BM68"/>
    <mergeCell ref="AU57:AW58"/>
    <mergeCell ref="AX57:AZ58"/>
    <mergeCell ref="BA57:BC58"/>
    <mergeCell ref="BD57:BF58"/>
    <mergeCell ref="BG57:BI58"/>
    <mergeCell ref="BJ57:BK58"/>
    <mergeCell ref="BG65:BI66"/>
    <mergeCell ref="AO67:AQ68"/>
    <mergeCell ref="AR67:AT68"/>
    <mergeCell ref="AU67:AW68"/>
    <mergeCell ref="AX67:AZ68"/>
    <mergeCell ref="BA67:BC68"/>
    <mergeCell ref="BD67:BF68"/>
    <mergeCell ref="BG67:BI68"/>
    <mergeCell ref="AO65:AQ66"/>
    <mergeCell ref="AR65:AT66"/>
    <mergeCell ref="AU65:AW66"/>
    <mergeCell ref="AX65:AZ66"/>
    <mergeCell ref="BA65:BC66"/>
    <mergeCell ref="BD65:BF66"/>
    <mergeCell ref="AN69:AN70"/>
    <mergeCell ref="AO69:AQ70"/>
    <mergeCell ref="AR69:AT70"/>
    <mergeCell ref="AK72:AK80"/>
    <mergeCell ref="AM72:AM80"/>
    <mergeCell ref="AN72:AN80"/>
    <mergeCell ref="AO74:AQ75"/>
    <mergeCell ref="AR74:AT75"/>
    <mergeCell ref="AU74:AW75"/>
    <mergeCell ref="AX74:AZ75"/>
    <mergeCell ref="BA74:BC75"/>
    <mergeCell ref="BD74:BF75"/>
    <mergeCell ref="BG74:BI75"/>
    <mergeCell ref="BL69:BM70"/>
    <mergeCell ref="AO71:AQ72"/>
    <mergeCell ref="AR71:AT72"/>
    <mergeCell ref="AU71:AW72"/>
    <mergeCell ref="AX71:AZ72"/>
    <mergeCell ref="BA71:BC72"/>
    <mergeCell ref="BD71:BF72"/>
    <mergeCell ref="BG71:BI72"/>
    <mergeCell ref="BJ71:BK80"/>
    <mergeCell ref="BL71:BM80"/>
    <mergeCell ref="AU69:AW70"/>
    <mergeCell ref="AX69:AZ70"/>
    <mergeCell ref="BA69:BC70"/>
    <mergeCell ref="BD69:BF70"/>
    <mergeCell ref="BG69:BI70"/>
    <mergeCell ref="BJ69:BK70"/>
    <mergeCell ref="BG77:BI78"/>
    <mergeCell ref="AO79:AQ80"/>
    <mergeCell ref="AR79:AT80"/>
    <mergeCell ref="AU79:AW80"/>
    <mergeCell ref="AX79:AZ80"/>
    <mergeCell ref="BA79:BC80"/>
    <mergeCell ref="BD79:BF80"/>
    <mergeCell ref="BG79:BI80"/>
    <mergeCell ref="AO77:AQ78"/>
    <mergeCell ref="AR77:AT78"/>
    <mergeCell ref="AU77:AW78"/>
    <mergeCell ref="AX77:AZ78"/>
    <mergeCell ref="BA77:BC78"/>
    <mergeCell ref="BD77:BF78"/>
    <mergeCell ref="AN81:AN82"/>
    <mergeCell ref="AO81:AQ82"/>
    <mergeCell ref="AR81:AT82"/>
    <mergeCell ref="AK84:AK92"/>
    <mergeCell ref="AM84:AM92"/>
    <mergeCell ref="AN84:AN92"/>
    <mergeCell ref="AO86:AQ87"/>
    <mergeCell ref="AR86:AT87"/>
    <mergeCell ref="AU86:AW87"/>
    <mergeCell ref="AX86:AZ87"/>
    <mergeCell ref="BA86:BC87"/>
    <mergeCell ref="BD86:BF87"/>
    <mergeCell ref="BG86:BI87"/>
    <mergeCell ref="BL81:BM82"/>
    <mergeCell ref="AO83:AQ84"/>
    <mergeCell ref="AR83:AT84"/>
    <mergeCell ref="AU83:AW84"/>
    <mergeCell ref="AX83:AZ84"/>
    <mergeCell ref="BA83:BC84"/>
    <mergeCell ref="BD83:BF84"/>
    <mergeCell ref="BG83:BI84"/>
    <mergeCell ref="BJ83:BK92"/>
    <mergeCell ref="BL83:BM92"/>
    <mergeCell ref="AU81:AW82"/>
    <mergeCell ref="AX81:AZ82"/>
    <mergeCell ref="BA81:BC82"/>
    <mergeCell ref="BD81:BF82"/>
    <mergeCell ref="BG81:BI82"/>
    <mergeCell ref="BJ81:BK82"/>
    <mergeCell ref="BG89:BI90"/>
    <mergeCell ref="AO91:AQ92"/>
    <mergeCell ref="AR91:AT92"/>
    <mergeCell ref="AU91:AW92"/>
    <mergeCell ref="AX91:AZ92"/>
    <mergeCell ref="BA91:BC92"/>
    <mergeCell ref="BD91:BF92"/>
    <mergeCell ref="BG91:BI92"/>
    <mergeCell ref="AO89:AQ90"/>
    <mergeCell ref="AR89:AT90"/>
    <mergeCell ref="AU89:AW90"/>
    <mergeCell ref="AX89:AZ90"/>
    <mergeCell ref="BA89:BC90"/>
    <mergeCell ref="BD89:BF90"/>
    <mergeCell ref="AK93:AK94"/>
    <mergeCell ref="AL93:AL104"/>
    <mergeCell ref="AM93:AM94"/>
    <mergeCell ref="AN93:AN94"/>
    <mergeCell ref="AO93:AQ94"/>
    <mergeCell ref="AR93:AT94"/>
    <mergeCell ref="AK96:AK104"/>
    <mergeCell ref="AM96:AM104"/>
    <mergeCell ref="AN96:AN104"/>
    <mergeCell ref="AO98:AQ99"/>
    <mergeCell ref="AR98:AT99"/>
    <mergeCell ref="AU98:AW99"/>
    <mergeCell ref="AX98:AZ99"/>
    <mergeCell ref="BA98:BC99"/>
    <mergeCell ref="BD98:BF99"/>
    <mergeCell ref="BG98:BI99"/>
    <mergeCell ref="BL93:BM94"/>
    <mergeCell ref="AO95:AQ96"/>
    <mergeCell ref="AR95:AT96"/>
    <mergeCell ref="AU95:AW96"/>
    <mergeCell ref="AX95:AZ96"/>
    <mergeCell ref="BA95:BC96"/>
    <mergeCell ref="BD95:BF96"/>
    <mergeCell ref="BG95:BI96"/>
    <mergeCell ref="BJ95:BK104"/>
    <mergeCell ref="BL95:BM104"/>
    <mergeCell ref="AU93:AW94"/>
    <mergeCell ref="AX93:AZ94"/>
    <mergeCell ref="BA93:BC94"/>
    <mergeCell ref="BD93:BF94"/>
    <mergeCell ref="BG93:BI94"/>
    <mergeCell ref="BJ93:BK94"/>
    <mergeCell ref="BG101:BI102"/>
    <mergeCell ref="AO103:AQ104"/>
    <mergeCell ref="AR103:AT104"/>
    <mergeCell ref="AU103:AW104"/>
    <mergeCell ref="AX103:AZ104"/>
    <mergeCell ref="BA103:BC104"/>
    <mergeCell ref="BD103:BF104"/>
    <mergeCell ref="BG103:BI104"/>
    <mergeCell ref="AO101:AQ102"/>
    <mergeCell ref="AR101:AT102"/>
    <mergeCell ref="AU101:AW102"/>
    <mergeCell ref="AX101:AZ102"/>
    <mergeCell ref="BA101:BC102"/>
    <mergeCell ref="BD101:BF102"/>
    <mergeCell ref="AK105:AK106"/>
    <mergeCell ref="AL105:AL116"/>
    <mergeCell ref="AM105:AM106"/>
    <mergeCell ref="AN105:AN106"/>
    <mergeCell ref="AO105:AQ106"/>
    <mergeCell ref="AR105:AT106"/>
    <mergeCell ref="AK108:AK116"/>
    <mergeCell ref="AM108:AM116"/>
    <mergeCell ref="AN108:AN116"/>
    <mergeCell ref="AO110:AQ111"/>
    <mergeCell ref="AR110:AT111"/>
    <mergeCell ref="AU110:AW111"/>
    <mergeCell ref="AX110:AZ111"/>
    <mergeCell ref="BA110:BC111"/>
    <mergeCell ref="BD110:BF111"/>
    <mergeCell ref="BG110:BI111"/>
    <mergeCell ref="BL105:BM106"/>
    <mergeCell ref="AO107:AQ108"/>
    <mergeCell ref="AR107:AT108"/>
    <mergeCell ref="AU107:AW108"/>
    <mergeCell ref="AX107:AZ108"/>
    <mergeCell ref="BA107:BC108"/>
    <mergeCell ref="BD107:BF108"/>
    <mergeCell ref="BG107:BI108"/>
    <mergeCell ref="BJ107:BK116"/>
    <mergeCell ref="BL107:BM116"/>
    <mergeCell ref="AU105:AW106"/>
    <mergeCell ref="AX105:AZ106"/>
    <mergeCell ref="BA105:BC106"/>
    <mergeCell ref="BD105:BF106"/>
    <mergeCell ref="BG105:BI106"/>
    <mergeCell ref="BJ105:BK106"/>
    <mergeCell ref="BG113:BI114"/>
    <mergeCell ref="AO115:AQ116"/>
    <mergeCell ref="AR115:AT116"/>
    <mergeCell ref="AU115:AW116"/>
    <mergeCell ref="AX115:AZ116"/>
    <mergeCell ref="BA115:BC116"/>
    <mergeCell ref="BD115:BF116"/>
    <mergeCell ref="BG115:BI116"/>
    <mergeCell ref="AO113:AQ114"/>
    <mergeCell ref="AR113:AT114"/>
    <mergeCell ref="AU113:AW114"/>
    <mergeCell ref="AX113:AZ114"/>
    <mergeCell ref="BA113:BC114"/>
    <mergeCell ref="BD113:BF114"/>
    <mergeCell ref="AK117:AK118"/>
    <mergeCell ref="AL117:AL128"/>
    <mergeCell ref="AM117:AM118"/>
    <mergeCell ref="AN117:AN118"/>
    <mergeCell ref="AO117:AQ118"/>
    <mergeCell ref="AR117:AT118"/>
    <mergeCell ref="AK120:AK128"/>
    <mergeCell ref="AM120:AM128"/>
    <mergeCell ref="AN120:AN128"/>
    <mergeCell ref="AO122:AQ123"/>
    <mergeCell ref="AR122:AT123"/>
    <mergeCell ref="AU122:AW123"/>
    <mergeCell ref="AX122:AZ123"/>
    <mergeCell ref="BA122:BC123"/>
    <mergeCell ref="BD122:BF123"/>
    <mergeCell ref="BG122:BI123"/>
    <mergeCell ref="BL117:BM118"/>
    <mergeCell ref="AO119:AQ120"/>
    <mergeCell ref="AR119:AT120"/>
    <mergeCell ref="AU119:AW120"/>
    <mergeCell ref="AX119:AZ120"/>
    <mergeCell ref="BA119:BC120"/>
    <mergeCell ref="BD119:BF120"/>
    <mergeCell ref="BG119:BI120"/>
    <mergeCell ref="BJ119:BK128"/>
    <mergeCell ref="BL119:BM128"/>
    <mergeCell ref="AU117:AW118"/>
    <mergeCell ref="AX117:AZ118"/>
    <mergeCell ref="BA117:BC118"/>
    <mergeCell ref="BD117:BF118"/>
    <mergeCell ref="BG117:BI118"/>
    <mergeCell ref="BJ117:BK118"/>
    <mergeCell ref="BG125:BI126"/>
    <mergeCell ref="AO127:AQ128"/>
    <mergeCell ref="AR127:AT128"/>
    <mergeCell ref="AU127:AW128"/>
    <mergeCell ref="AX127:AZ128"/>
    <mergeCell ref="BA127:BC128"/>
    <mergeCell ref="BD127:BF128"/>
    <mergeCell ref="BG127:BI128"/>
    <mergeCell ref="AO125:AQ126"/>
    <mergeCell ref="AR125:AT126"/>
    <mergeCell ref="AU125:AW126"/>
    <mergeCell ref="AX125:AZ126"/>
    <mergeCell ref="BA125:BC126"/>
    <mergeCell ref="BD125:BF126"/>
    <mergeCell ref="BD129:BF130"/>
    <mergeCell ref="BG129:BI130"/>
    <mergeCell ref="AK131:AN132"/>
    <mergeCell ref="AO131:AQ132"/>
    <mergeCell ref="AR131:AT132"/>
    <mergeCell ref="AU131:AW132"/>
    <mergeCell ref="AX131:AZ132"/>
    <mergeCell ref="BA131:BC132"/>
    <mergeCell ref="BD131:BF132"/>
    <mergeCell ref="BG131:BI132"/>
    <mergeCell ref="AK129:AN130"/>
    <mergeCell ref="AO129:AQ130"/>
    <mergeCell ref="AR129:AT130"/>
    <mergeCell ref="AU129:AW130"/>
    <mergeCell ref="AX129:AZ130"/>
    <mergeCell ref="BA129:BC130"/>
    <mergeCell ref="B3:BM4"/>
    <mergeCell ref="F5:F6"/>
    <mergeCell ref="F8:F20"/>
    <mergeCell ref="F21:F22"/>
    <mergeCell ref="F33:F34"/>
    <mergeCell ref="F45:F46"/>
    <mergeCell ref="F23:F32"/>
    <mergeCell ref="F35:F44"/>
    <mergeCell ref="J15:L15"/>
    <mergeCell ref="J16:L17"/>
    <mergeCell ref="AK45:AK46"/>
    <mergeCell ref="AL45:AL56"/>
    <mergeCell ref="AM45:AM46"/>
    <mergeCell ref="AN45:AN46"/>
    <mergeCell ref="AK48:AK56"/>
    <mergeCell ref="AM48:AM56"/>
    <mergeCell ref="AN48:AN56"/>
    <mergeCell ref="AO50:AQ51"/>
    <mergeCell ref="BG41:BI42"/>
    <mergeCell ref="AO43:AQ44"/>
    <mergeCell ref="AR43:AT44"/>
    <mergeCell ref="AU43:AW44"/>
    <mergeCell ref="AX43:AZ44"/>
    <mergeCell ref="BA43:BC44"/>
    <mergeCell ref="P15:R15"/>
    <mergeCell ref="P16:R17"/>
    <mergeCell ref="P18:R18"/>
    <mergeCell ref="P19:R20"/>
    <mergeCell ref="S15:U15"/>
    <mergeCell ref="S16:U17"/>
    <mergeCell ref="S18:U18"/>
    <mergeCell ref="S19:U20"/>
    <mergeCell ref="J18:L18"/>
    <mergeCell ref="J19:L20"/>
    <mergeCell ref="M15:O15"/>
    <mergeCell ref="M16:O17"/>
    <mergeCell ref="M18:O18"/>
    <mergeCell ref="M19:O20"/>
    <mergeCell ref="AF5:AG6"/>
    <mergeCell ref="AF7:AG20"/>
    <mergeCell ref="AH5:AI6"/>
    <mergeCell ref="AH7:AI20"/>
    <mergeCell ref="V15:X15"/>
    <mergeCell ref="V16:X17"/>
    <mergeCell ref="V18:X18"/>
    <mergeCell ref="V19:X20"/>
    <mergeCell ref="Y15:AA15"/>
    <mergeCell ref="Y16:AA17"/>
    <mergeCell ref="Y18:AA18"/>
    <mergeCell ref="Y19:AA20"/>
    <mergeCell ref="AB7:AC20"/>
    <mergeCell ref="AB5:AC6"/>
    <mergeCell ref="AD5:AE6"/>
    <mergeCell ref="AD7:A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2020-12-30T16:39:55Z</dcterms:created>
  <dcterms:modified xsi:type="dcterms:W3CDTF">2021-01-05T21:14:21Z</dcterms:modified>
</cp:coreProperties>
</file>