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C0B048FD-EB68-4922-8B76-97F598CD2F8B}" xr6:coauthVersionLast="45" xr6:coauthVersionMax="45" xr10:uidLastSave="{00000000-0000-0000-0000-000000000000}"/>
  <bookViews>
    <workbookView xWindow="11772" yWindow="0" windowWidth="11268" windowHeight="7956" xr2:uid="{98E56561-DF1A-4443-A98E-0DA352CAAA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1" i="1" l="1"/>
  <c r="AA30" i="1"/>
  <c r="AA29" i="1"/>
  <c r="AA28" i="1"/>
  <c r="X29" i="1"/>
  <c r="X30" i="1"/>
  <c r="T31" i="1"/>
  <c r="T30" i="1"/>
  <c r="T29" i="1"/>
  <c r="T28" i="1"/>
  <c r="Q28" i="1"/>
  <c r="O31" i="1"/>
  <c r="O30" i="1"/>
  <c r="O29" i="1"/>
  <c r="O28" i="1"/>
  <c r="A7" i="1"/>
  <c r="B7" i="1" s="1"/>
  <c r="R7" i="1" s="1"/>
  <c r="A8" i="1"/>
  <c r="B8" i="1" s="1"/>
  <c r="N8" i="1" s="1"/>
  <c r="A9" i="1"/>
  <c r="B9" i="1" s="1"/>
  <c r="N9" i="1" s="1"/>
  <c r="A10" i="1"/>
  <c r="B10" i="1" s="1"/>
  <c r="N10" i="1" s="1"/>
  <c r="A11" i="1"/>
  <c r="B11" i="1" s="1"/>
  <c r="N11" i="1" s="1"/>
  <c r="A12" i="1"/>
  <c r="B12" i="1" s="1"/>
  <c r="N12" i="1" s="1"/>
  <c r="A13" i="1"/>
  <c r="B13" i="1" s="1"/>
  <c r="N13" i="1" s="1"/>
  <c r="A14" i="1"/>
  <c r="B14" i="1" s="1"/>
  <c r="N14" i="1" s="1"/>
  <c r="A15" i="1"/>
  <c r="B15" i="1" s="1"/>
  <c r="N15" i="1" s="1"/>
  <c r="A16" i="1"/>
  <c r="B16" i="1" s="1"/>
  <c r="P16" i="1" s="1"/>
  <c r="A17" i="1"/>
  <c r="B17" i="1" s="1"/>
  <c r="N17" i="1" s="1"/>
  <c r="A18" i="1"/>
  <c r="B18" i="1" s="1"/>
  <c r="N18" i="1" s="1"/>
  <c r="A19" i="1"/>
  <c r="B19" i="1" s="1"/>
  <c r="N19" i="1" s="1"/>
  <c r="A20" i="1"/>
  <c r="B20" i="1" s="1"/>
  <c r="N20" i="1" s="1"/>
  <c r="A21" i="1"/>
  <c r="B21" i="1" s="1"/>
  <c r="N21" i="1" s="1"/>
  <c r="A22" i="1"/>
  <c r="B22" i="1" s="1"/>
  <c r="N22" i="1" s="1"/>
  <c r="A23" i="1"/>
  <c r="B23" i="1" s="1"/>
  <c r="R23" i="1" s="1"/>
  <c r="A24" i="1"/>
  <c r="B24" i="1" s="1"/>
  <c r="N24" i="1" s="1"/>
  <c r="A25" i="1"/>
  <c r="B25" i="1" s="1"/>
  <c r="N25" i="1" s="1"/>
  <c r="A26" i="1"/>
  <c r="B26" i="1" s="1"/>
  <c r="N26" i="1" s="1"/>
  <c r="C7" i="1"/>
  <c r="D7" i="1" s="1"/>
  <c r="S7" i="1" s="1"/>
  <c r="E7" i="1"/>
  <c r="F7" i="1" s="1"/>
  <c r="W7" i="1" s="1"/>
  <c r="G7" i="1"/>
  <c r="Z7" i="1" s="1"/>
  <c r="C8" i="1"/>
  <c r="D8" i="1" s="1"/>
  <c r="S8" i="1" s="1"/>
  <c r="E8" i="1"/>
  <c r="F8" i="1" s="1"/>
  <c r="W8" i="1" s="1"/>
  <c r="G8" i="1"/>
  <c r="Z8" i="1" s="1"/>
  <c r="C9" i="1"/>
  <c r="D9" i="1" s="1"/>
  <c r="S9" i="1" s="1"/>
  <c r="E9" i="1"/>
  <c r="F9" i="1" s="1"/>
  <c r="W9" i="1" s="1"/>
  <c r="G9" i="1"/>
  <c r="Z9" i="1" s="1"/>
  <c r="C10" i="1"/>
  <c r="D10" i="1" s="1"/>
  <c r="S10" i="1" s="1"/>
  <c r="E10" i="1"/>
  <c r="F10" i="1" s="1"/>
  <c r="W10" i="1" s="1"/>
  <c r="G10" i="1"/>
  <c r="Z10" i="1" s="1"/>
  <c r="C11" i="1"/>
  <c r="D11" i="1" s="1"/>
  <c r="S11" i="1" s="1"/>
  <c r="E11" i="1"/>
  <c r="F11" i="1" s="1"/>
  <c r="W11" i="1" s="1"/>
  <c r="G11" i="1"/>
  <c r="Z11" i="1" s="1"/>
  <c r="C12" i="1"/>
  <c r="D12" i="1" s="1"/>
  <c r="S12" i="1" s="1"/>
  <c r="E12" i="1"/>
  <c r="F12" i="1" s="1"/>
  <c r="W12" i="1" s="1"/>
  <c r="G12" i="1"/>
  <c r="Z12" i="1" s="1"/>
  <c r="C13" i="1"/>
  <c r="D13" i="1" s="1"/>
  <c r="S13" i="1" s="1"/>
  <c r="E13" i="1"/>
  <c r="F13" i="1" s="1"/>
  <c r="W13" i="1" s="1"/>
  <c r="G13" i="1"/>
  <c r="Z13" i="1" s="1"/>
  <c r="C14" i="1"/>
  <c r="D14" i="1" s="1"/>
  <c r="S14" i="1" s="1"/>
  <c r="E14" i="1"/>
  <c r="F14" i="1" s="1"/>
  <c r="W14" i="1" s="1"/>
  <c r="G14" i="1"/>
  <c r="Z14" i="1" s="1"/>
  <c r="C15" i="1"/>
  <c r="D15" i="1" s="1"/>
  <c r="S15" i="1" s="1"/>
  <c r="E15" i="1"/>
  <c r="F15" i="1" s="1"/>
  <c r="W15" i="1" s="1"/>
  <c r="G15" i="1"/>
  <c r="Z15" i="1" s="1"/>
  <c r="C16" i="1"/>
  <c r="D16" i="1" s="1"/>
  <c r="S16" i="1" s="1"/>
  <c r="E16" i="1"/>
  <c r="F16" i="1" s="1"/>
  <c r="W16" i="1" s="1"/>
  <c r="G16" i="1"/>
  <c r="Z16" i="1" s="1"/>
  <c r="C17" i="1"/>
  <c r="D17" i="1" s="1"/>
  <c r="S17" i="1" s="1"/>
  <c r="E17" i="1"/>
  <c r="F17" i="1" s="1"/>
  <c r="W17" i="1" s="1"/>
  <c r="G17" i="1"/>
  <c r="Z17" i="1" s="1"/>
  <c r="C18" i="1"/>
  <c r="D18" i="1" s="1"/>
  <c r="S18" i="1" s="1"/>
  <c r="E18" i="1"/>
  <c r="F18" i="1" s="1"/>
  <c r="W18" i="1" s="1"/>
  <c r="G18" i="1"/>
  <c r="Z18" i="1" s="1"/>
  <c r="C19" i="1"/>
  <c r="D19" i="1" s="1"/>
  <c r="S19" i="1" s="1"/>
  <c r="E19" i="1"/>
  <c r="F19" i="1" s="1"/>
  <c r="W19" i="1" s="1"/>
  <c r="G19" i="1"/>
  <c r="Z19" i="1" s="1"/>
  <c r="C20" i="1"/>
  <c r="D20" i="1" s="1"/>
  <c r="S20" i="1" s="1"/>
  <c r="E20" i="1"/>
  <c r="F20" i="1" s="1"/>
  <c r="W20" i="1" s="1"/>
  <c r="G20" i="1"/>
  <c r="Z20" i="1" s="1"/>
  <c r="C21" i="1"/>
  <c r="D21" i="1" s="1"/>
  <c r="S21" i="1" s="1"/>
  <c r="E21" i="1"/>
  <c r="F21" i="1" s="1"/>
  <c r="W21" i="1" s="1"/>
  <c r="G21" i="1"/>
  <c r="Z21" i="1" s="1"/>
  <c r="C22" i="1"/>
  <c r="D22" i="1" s="1"/>
  <c r="S22" i="1" s="1"/>
  <c r="E22" i="1"/>
  <c r="F22" i="1" s="1"/>
  <c r="W22" i="1" s="1"/>
  <c r="G22" i="1"/>
  <c r="Z22" i="1" s="1"/>
  <c r="C23" i="1"/>
  <c r="D23" i="1" s="1"/>
  <c r="S23" i="1" s="1"/>
  <c r="E23" i="1"/>
  <c r="F23" i="1" s="1"/>
  <c r="W23" i="1" s="1"/>
  <c r="G23" i="1"/>
  <c r="Z23" i="1" s="1"/>
  <c r="C24" i="1"/>
  <c r="D24" i="1" s="1"/>
  <c r="S24" i="1" s="1"/>
  <c r="E24" i="1"/>
  <c r="F24" i="1" s="1"/>
  <c r="W24" i="1" s="1"/>
  <c r="G24" i="1"/>
  <c r="Z24" i="1" s="1"/>
  <c r="C25" i="1"/>
  <c r="D25" i="1" s="1"/>
  <c r="S25" i="1" s="1"/>
  <c r="E25" i="1"/>
  <c r="F25" i="1" s="1"/>
  <c r="W25" i="1" s="1"/>
  <c r="G25" i="1"/>
  <c r="Z25" i="1" s="1"/>
  <c r="C26" i="1"/>
  <c r="D26" i="1" s="1"/>
  <c r="S26" i="1" s="1"/>
  <c r="E26" i="1"/>
  <c r="F26" i="1" s="1"/>
  <c r="W26" i="1" s="1"/>
  <c r="G26" i="1"/>
  <c r="Z26" i="1" s="1"/>
  <c r="G6" i="1"/>
  <c r="Z6" i="1" s="1"/>
  <c r="E6" i="1"/>
  <c r="F6" i="1" s="1"/>
  <c r="W6" i="1" s="1"/>
  <c r="C6" i="1"/>
  <c r="D6" i="1" s="1"/>
  <c r="S6" i="1" s="1"/>
  <c r="A6" i="1"/>
  <c r="B6" i="1" s="1"/>
  <c r="N6" i="1" s="1"/>
  <c r="Z27" i="1" l="1"/>
  <c r="Z28" i="1" s="1"/>
  <c r="AC12" i="1"/>
  <c r="AC22" i="1"/>
  <c r="AC14" i="1"/>
  <c r="AC21" i="1"/>
  <c r="AC13" i="1"/>
  <c r="AB22" i="1"/>
  <c r="AC20" i="1"/>
  <c r="AB14" i="1"/>
  <c r="AC19" i="1"/>
  <c r="AC11" i="1"/>
  <c r="AC26" i="1"/>
  <c r="AC18" i="1"/>
  <c r="AC10" i="1"/>
  <c r="AC25" i="1"/>
  <c r="AC17" i="1"/>
  <c r="AC9" i="1"/>
  <c r="AC24" i="1"/>
  <c r="AC16" i="1"/>
  <c r="AC8" i="1"/>
  <c r="AC23" i="1"/>
  <c r="AC15" i="1"/>
  <c r="AC7" i="1"/>
  <c r="AB21" i="1"/>
  <c r="AB13" i="1"/>
  <c r="AA22" i="1"/>
  <c r="AB20" i="1"/>
  <c r="AB12" i="1"/>
  <c r="AA14" i="1"/>
  <c r="AB19" i="1"/>
  <c r="AB11" i="1"/>
  <c r="AB26" i="1"/>
  <c r="AB18" i="1"/>
  <c r="AB10" i="1"/>
  <c r="AB25" i="1"/>
  <c r="AB17" i="1"/>
  <c r="AB9" i="1"/>
  <c r="AB24" i="1"/>
  <c r="AB16" i="1"/>
  <c r="AB8" i="1"/>
  <c r="AB23" i="1"/>
  <c r="AB15" i="1"/>
  <c r="AB7" i="1"/>
  <c r="AA21" i="1"/>
  <c r="AA13" i="1"/>
  <c r="AA20" i="1"/>
  <c r="AA12" i="1"/>
  <c r="AA19" i="1"/>
  <c r="AA11" i="1"/>
  <c r="AA26" i="1"/>
  <c r="AA18" i="1"/>
  <c r="AA10" i="1"/>
  <c r="AA25" i="1"/>
  <c r="AA17" i="1"/>
  <c r="AA9" i="1"/>
  <c r="AA24" i="1"/>
  <c r="AA16" i="1"/>
  <c r="AA8" i="1"/>
  <c r="AA23" i="1"/>
  <c r="AA15" i="1"/>
  <c r="AA7" i="1"/>
  <c r="AC6" i="1"/>
  <c r="AB6" i="1"/>
  <c r="AA6" i="1"/>
  <c r="W27" i="1"/>
  <c r="W29" i="1" s="1"/>
  <c r="X22" i="1"/>
  <c r="X14" i="1"/>
  <c r="X21" i="1"/>
  <c r="X13" i="1"/>
  <c r="X20" i="1"/>
  <c r="X12" i="1"/>
  <c r="X19" i="1"/>
  <c r="X11" i="1"/>
  <c r="X26" i="1"/>
  <c r="X18" i="1"/>
  <c r="X10" i="1"/>
  <c r="X25" i="1"/>
  <c r="X17" i="1"/>
  <c r="X9" i="1"/>
  <c r="X24" i="1"/>
  <c r="X16" i="1"/>
  <c r="X8" i="1"/>
  <c r="X23" i="1"/>
  <c r="X15" i="1"/>
  <c r="X7" i="1"/>
  <c r="X6" i="1"/>
  <c r="S27" i="1"/>
  <c r="S28" i="1" s="1"/>
  <c r="V21" i="1"/>
  <c r="V13" i="1"/>
  <c r="V22" i="1"/>
  <c r="U20" i="1"/>
  <c r="V20" i="1"/>
  <c r="V12" i="1"/>
  <c r="U12" i="1"/>
  <c r="V19" i="1"/>
  <c r="V11" i="1"/>
  <c r="V26" i="1"/>
  <c r="V18" i="1"/>
  <c r="V10" i="1"/>
  <c r="V25" i="1"/>
  <c r="V17" i="1"/>
  <c r="V9" i="1"/>
  <c r="V14" i="1"/>
  <c r="V24" i="1"/>
  <c r="V16" i="1"/>
  <c r="V8" i="1"/>
  <c r="V23" i="1"/>
  <c r="V15" i="1"/>
  <c r="V7" i="1"/>
  <c r="U22" i="1"/>
  <c r="U14" i="1"/>
  <c r="U21" i="1"/>
  <c r="U13" i="1"/>
  <c r="T14" i="1"/>
  <c r="U19" i="1"/>
  <c r="U11" i="1"/>
  <c r="T22" i="1"/>
  <c r="U26" i="1"/>
  <c r="U18" i="1"/>
  <c r="U10" i="1"/>
  <c r="U25" i="1"/>
  <c r="U17" i="1"/>
  <c r="U9" i="1"/>
  <c r="U24" i="1"/>
  <c r="U16" i="1"/>
  <c r="U8" i="1"/>
  <c r="U23" i="1"/>
  <c r="U15" i="1"/>
  <c r="U7" i="1"/>
  <c r="T21" i="1"/>
  <c r="T13" i="1"/>
  <c r="T20" i="1"/>
  <c r="T12" i="1"/>
  <c r="T19" i="1"/>
  <c r="T11" i="1"/>
  <c r="T26" i="1"/>
  <c r="T18" i="1"/>
  <c r="T10" i="1"/>
  <c r="T25" i="1"/>
  <c r="T17" i="1"/>
  <c r="T9" i="1"/>
  <c r="T24" i="1"/>
  <c r="T16" i="1"/>
  <c r="T8" i="1"/>
  <c r="T23" i="1"/>
  <c r="T15" i="1"/>
  <c r="T7" i="1"/>
  <c r="V6" i="1"/>
  <c r="U6" i="1"/>
  <c r="T6" i="1"/>
  <c r="Q22" i="1"/>
  <c r="R22" i="1"/>
  <c r="R14" i="1"/>
  <c r="Q21" i="1"/>
  <c r="R21" i="1"/>
  <c r="R13" i="1"/>
  <c r="R20" i="1"/>
  <c r="Q13" i="1"/>
  <c r="R19" i="1"/>
  <c r="R11" i="1"/>
  <c r="Q14" i="1"/>
  <c r="R12" i="1"/>
  <c r="R26" i="1"/>
  <c r="R18" i="1"/>
  <c r="R10" i="1"/>
  <c r="R25" i="1"/>
  <c r="R17" i="1"/>
  <c r="R9" i="1"/>
  <c r="R24" i="1"/>
  <c r="R16" i="1"/>
  <c r="R8" i="1"/>
  <c r="R15" i="1"/>
  <c r="N23" i="1"/>
  <c r="Q23" i="1"/>
  <c r="N7" i="1"/>
  <c r="Q7" i="1"/>
  <c r="P22" i="1"/>
  <c r="Q20" i="1"/>
  <c r="Q12" i="1"/>
  <c r="P14" i="1"/>
  <c r="Q19" i="1"/>
  <c r="Q11" i="1"/>
  <c r="Q26" i="1"/>
  <c r="Q18" i="1"/>
  <c r="Q10" i="1"/>
  <c r="Q25" i="1"/>
  <c r="Q17" i="1"/>
  <c r="Q9" i="1"/>
  <c r="Q24" i="1"/>
  <c r="Q16" i="1"/>
  <c r="Q8" i="1"/>
  <c r="Q15" i="1"/>
  <c r="P21" i="1"/>
  <c r="P13" i="1"/>
  <c r="P20" i="1"/>
  <c r="P12" i="1"/>
  <c r="P19" i="1"/>
  <c r="P11" i="1"/>
  <c r="P26" i="1"/>
  <c r="P18" i="1"/>
  <c r="P10" i="1"/>
  <c r="P25" i="1"/>
  <c r="P17" i="1"/>
  <c r="P9" i="1"/>
  <c r="P24" i="1"/>
  <c r="P8" i="1"/>
  <c r="P23" i="1"/>
  <c r="P15" i="1"/>
  <c r="P7" i="1"/>
  <c r="Q6" i="1"/>
  <c r="R6" i="1"/>
  <c r="O22" i="1"/>
  <c r="O21" i="1"/>
  <c r="O20" i="1"/>
  <c r="O14" i="1"/>
  <c r="O13" i="1"/>
  <c r="O12" i="1"/>
  <c r="P6" i="1"/>
  <c r="N16" i="1"/>
  <c r="O16" i="1"/>
  <c r="O19" i="1"/>
  <c r="O11" i="1"/>
  <c r="O26" i="1"/>
  <c r="O18" i="1"/>
  <c r="O10" i="1"/>
  <c r="O25" i="1"/>
  <c r="O17" i="1"/>
  <c r="O9" i="1"/>
  <c r="O24" i="1"/>
  <c r="O8" i="1"/>
  <c r="O23" i="1"/>
  <c r="O15" i="1"/>
  <c r="O7" i="1"/>
  <c r="O6" i="1"/>
  <c r="AC27" i="1" l="1"/>
  <c r="Z31" i="1" s="1"/>
  <c r="AB27" i="1"/>
  <c r="Z30" i="1" s="1"/>
  <c r="AA27" i="1"/>
  <c r="Z29" i="1" s="1"/>
  <c r="X27" i="1"/>
  <c r="W30" i="1" s="1"/>
  <c r="L30" i="1" s="1"/>
  <c r="X31" i="1" s="1"/>
  <c r="T27" i="1"/>
  <c r="S29" i="1" s="1"/>
  <c r="V27" i="1"/>
  <c r="S31" i="1" s="1"/>
  <c r="U27" i="1"/>
  <c r="S30" i="1" s="1"/>
  <c r="R27" i="1"/>
  <c r="P28" i="1" s="1"/>
  <c r="Q27" i="1"/>
  <c r="N31" i="1" s="1"/>
  <c r="P27" i="1"/>
  <c r="N30" i="1" s="1"/>
  <c r="N27" i="1"/>
  <c r="N28" i="1" s="1"/>
  <c r="O27" i="1"/>
  <c r="N29" i="1" s="1"/>
  <c r="AD28" i="1" l="1"/>
  <c r="AC30" i="1" s="1"/>
  <c r="K31" i="1"/>
  <c r="V30" i="1" s="1"/>
  <c r="K30" i="1"/>
  <c r="R30" i="1" s="1"/>
</calcChain>
</file>

<file path=xl/sharedStrings.xml><?xml version="1.0" encoding="utf-8"?>
<sst xmlns="http://schemas.openxmlformats.org/spreadsheetml/2006/main" count="35" uniqueCount="26">
  <si>
    <t>Movie recommendation engine</t>
  </si>
  <si>
    <t>Type of movie</t>
  </si>
  <si>
    <t>Country</t>
  </si>
  <si>
    <t>Popular actor</t>
  </si>
  <si>
    <t>Year</t>
  </si>
  <si>
    <t>movie type</t>
  </si>
  <si>
    <t>country of the movie</t>
  </si>
  <si>
    <t>Africa</t>
  </si>
  <si>
    <t>Asia</t>
  </si>
  <si>
    <t>Europe</t>
  </si>
  <si>
    <t>America</t>
  </si>
  <si>
    <t>Action</t>
  </si>
  <si>
    <t>Comedy</t>
  </si>
  <si>
    <t>Horror</t>
  </si>
  <si>
    <t>Drama</t>
  </si>
  <si>
    <t>Thriller</t>
  </si>
  <si>
    <t>sum</t>
  </si>
  <si>
    <t>Number of movies for each type</t>
  </si>
  <si>
    <t>Number of countries of each type</t>
  </si>
  <si>
    <t>yes</t>
  </si>
  <si>
    <t>no</t>
  </si>
  <si>
    <t>From 2000 to 2005</t>
  </si>
  <si>
    <t>From 2006 to 2010</t>
  </si>
  <si>
    <t>From 2011 to 2015</t>
  </si>
  <si>
    <t>From 2016 to 2020</t>
  </si>
  <si>
    <t>Number of movies for each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</si>
</sst>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Border="1"/>
    <xf numFmtId="0" fontId="1" fillId="0" borderId="0" xfId="0" applyFont="1" applyBorder="1"/>
    <xf numFmtId="0" fontId="2" fillId="0" borderId="4" xfId="0" applyFont="1" applyBorder="1"/>
    <xf numFmtId="0" fontId="2" fillId="0" borderId="0" xfId="0" applyFont="1" applyBorder="1"/>
    <xf numFmtId="0" fontId="0" fillId="2" borderId="0" xfId="0" applyFill="1" applyBorder="1"/>
    <xf numFmtId="0" fontId="0" fillId="0" borderId="4" xfId="0" applyFill="1" applyBorder="1"/>
    <xf numFmtId="0" fontId="0" fillId="2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B0669-9D58-48D5-BCB8-AAE6689792F2}">
  <dimension ref="A1:AE31"/>
  <sheetViews>
    <sheetView tabSelected="1" topLeftCell="V1" zoomScale="68" zoomScaleNormal="68" workbookViewId="0">
      <selection activeCell="AC30" sqref="AC30"/>
    </sheetView>
  </sheetViews>
  <sheetFormatPr defaultRowHeight="14.4" x14ac:dyDescent="0.3"/>
  <cols>
    <col min="1" max="1" width="27.21875" hidden="1" customWidth="1"/>
    <col min="2" max="2" width="13.33203125" customWidth="1"/>
    <col min="3" max="3" width="13.33203125" hidden="1" customWidth="1"/>
    <col min="5" max="5" width="8.88671875" hidden="1" customWidth="1"/>
    <col min="6" max="6" width="12" customWidth="1"/>
    <col min="10" max="10" width="10.5546875" customWidth="1"/>
    <col min="12" max="12" width="18.109375" customWidth="1"/>
    <col min="26" max="26" width="16.5546875" customWidth="1"/>
    <col min="27" max="28" width="16.77734375" customWidth="1"/>
    <col min="29" max="29" width="16.88671875" customWidth="1"/>
  </cols>
  <sheetData>
    <row r="1" spans="1:31" ht="15" thickBot="1" x14ac:dyDescent="0.35"/>
    <row r="2" spans="1:31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3"/>
    </row>
    <row r="3" spans="1:31" x14ac:dyDescent="0.3">
      <c r="B3" s="4"/>
      <c r="C3" s="5"/>
      <c r="D3" s="18" t="s">
        <v>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6"/>
    </row>
    <row r="4" spans="1:31" ht="15" thickBot="1" x14ac:dyDescent="0.35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 t="s">
        <v>17</v>
      </c>
      <c r="P4" s="5"/>
      <c r="Q4" s="5"/>
      <c r="R4" s="5"/>
      <c r="S4" s="5"/>
      <c r="T4" s="5" t="s">
        <v>18</v>
      </c>
      <c r="U4" s="5"/>
      <c r="V4" s="5"/>
      <c r="W4" s="5"/>
      <c r="X4" s="5"/>
      <c r="Y4" s="5"/>
      <c r="Z4" s="5"/>
      <c r="AA4" s="5" t="s">
        <v>25</v>
      </c>
      <c r="AB4" s="5"/>
      <c r="AC4" s="5"/>
      <c r="AD4" s="5"/>
      <c r="AE4" s="6"/>
    </row>
    <row r="5" spans="1:31" ht="15" thickBot="1" x14ac:dyDescent="0.35">
      <c r="B5" s="19" t="s">
        <v>1</v>
      </c>
      <c r="C5" s="5"/>
      <c r="D5" s="20" t="s">
        <v>2</v>
      </c>
      <c r="E5" s="5"/>
      <c r="F5" s="20" t="s">
        <v>3</v>
      </c>
      <c r="G5" s="20" t="s">
        <v>4</v>
      </c>
      <c r="H5" s="5"/>
      <c r="I5" s="5"/>
      <c r="J5" s="5" t="s">
        <v>5</v>
      </c>
      <c r="K5" s="5"/>
      <c r="L5" s="5" t="s">
        <v>6</v>
      </c>
      <c r="M5" s="5"/>
      <c r="N5" s="10" t="s">
        <v>14</v>
      </c>
      <c r="O5" s="11" t="s">
        <v>11</v>
      </c>
      <c r="P5" s="11" t="s">
        <v>12</v>
      </c>
      <c r="Q5" s="11" t="s">
        <v>15</v>
      </c>
      <c r="R5" s="12" t="s">
        <v>13</v>
      </c>
      <c r="S5" s="10" t="s">
        <v>10</v>
      </c>
      <c r="T5" s="11" t="s">
        <v>9</v>
      </c>
      <c r="U5" s="11" t="s">
        <v>8</v>
      </c>
      <c r="V5" s="12" t="s">
        <v>7</v>
      </c>
      <c r="W5" s="10" t="s">
        <v>19</v>
      </c>
      <c r="X5" s="12" t="s">
        <v>20</v>
      </c>
      <c r="Y5" s="5"/>
      <c r="Z5" s="10" t="s">
        <v>21</v>
      </c>
      <c r="AA5" s="11" t="s">
        <v>22</v>
      </c>
      <c r="AB5" s="11" t="s">
        <v>23</v>
      </c>
      <c r="AC5" s="12" t="s">
        <v>24</v>
      </c>
      <c r="AD5" s="5"/>
      <c r="AE5" s="6"/>
    </row>
    <row r="6" spans="1:31" x14ac:dyDescent="0.3">
      <c r="A6">
        <f ca="1">RANDBETWEEN(1,5)</f>
        <v>3</v>
      </c>
      <c r="B6" s="4" t="str">
        <f ca="1">VLOOKUP(A6,$I$5:$J$10,2)</f>
        <v>Horror</v>
      </c>
      <c r="C6" s="5">
        <f ca="1">RANDBETWEEN(1,4)</f>
        <v>4</v>
      </c>
      <c r="D6" s="5" t="str">
        <f ca="1">VLOOKUP(C6,$K$5:$L$9,2)</f>
        <v>Africa</v>
      </c>
      <c r="E6" s="5">
        <f ca="1">RANDBETWEEN(1,2)</f>
        <v>1</v>
      </c>
      <c r="F6" s="5" t="str">
        <f ca="1">IF(E6=1,"yes","no")</f>
        <v>yes</v>
      </c>
      <c r="G6" s="5">
        <f ca="1">RANDBETWEEN(2000,2020)</f>
        <v>2009</v>
      </c>
      <c r="H6" s="5"/>
      <c r="I6" s="5">
        <v>1</v>
      </c>
      <c r="J6" s="5" t="s">
        <v>11</v>
      </c>
      <c r="K6" s="5">
        <v>1</v>
      </c>
      <c r="L6" s="5" t="s">
        <v>10</v>
      </c>
      <c r="M6" s="5"/>
      <c r="N6" s="4">
        <f ca="1">IF(B6="Drama",1,0)</f>
        <v>0</v>
      </c>
      <c r="O6" s="5">
        <f ca="1">IF(B6="Action",1,0)</f>
        <v>0</v>
      </c>
      <c r="P6" s="5">
        <f ca="1">IF(B6="Comedy",1,0)</f>
        <v>0</v>
      </c>
      <c r="Q6" s="5">
        <f ca="1">IF(B6="Thriller",1,0)</f>
        <v>0</v>
      </c>
      <c r="R6" s="6">
        <f ca="1">IF(B6="Horror",1,0)</f>
        <v>1</v>
      </c>
      <c r="S6" s="4">
        <f ca="1">IF(D6="America",1,0)</f>
        <v>0</v>
      </c>
      <c r="T6" s="5">
        <f ca="1">IF(D6="Europe",1,0)</f>
        <v>0</v>
      </c>
      <c r="U6" s="5">
        <f ca="1">IF(D6="Asia",1,0)</f>
        <v>0</v>
      </c>
      <c r="V6" s="6">
        <f ca="1">IF(D6="Africa",1,0)</f>
        <v>1</v>
      </c>
      <c r="W6" s="1">
        <f ca="1">IF(F6="yes",1,0)</f>
        <v>1</v>
      </c>
      <c r="X6" s="3">
        <f ca="1">IF(F6="no",1,0)</f>
        <v>0</v>
      </c>
      <c r="Y6" s="5"/>
      <c r="Z6" s="4">
        <f ca="1">IF(AND(G6&gt;=2000,G6&lt;=2005),1,0)</f>
        <v>0</v>
      </c>
      <c r="AA6" s="5">
        <f ca="1">IF(AND(G6&gt;=2006,G6&lt;=2010),1,0)</f>
        <v>1</v>
      </c>
      <c r="AB6" s="5">
        <f ca="1">IF(AND(G6&gt;=2011,G6&lt;=2015),1,0)</f>
        <v>0</v>
      </c>
      <c r="AC6" s="6">
        <f ca="1">IF(AND(G6&gt;=2016,G6&lt;=2020),1,0)</f>
        <v>0</v>
      </c>
      <c r="AD6" s="5"/>
      <c r="AE6" s="6"/>
    </row>
    <row r="7" spans="1:31" x14ac:dyDescent="0.3">
      <c r="A7">
        <f t="shared" ref="A7:A26" ca="1" si="0">RANDBETWEEN(1,5)</f>
        <v>5</v>
      </c>
      <c r="B7" s="4" t="str">
        <f t="shared" ref="B7:B26" ca="1" si="1">VLOOKUP(A7,$I$5:$J$10,2)</f>
        <v>Thriller</v>
      </c>
      <c r="C7" s="5">
        <f t="shared" ref="C7:C26" ca="1" si="2">RANDBETWEEN(1,4)</f>
        <v>2</v>
      </c>
      <c r="D7" s="5" t="str">
        <f t="shared" ref="D7:D26" ca="1" si="3">VLOOKUP(C7,$K$5:$L$9,2)</f>
        <v>Europe</v>
      </c>
      <c r="E7" s="5">
        <f t="shared" ref="E7:E26" ca="1" si="4">RANDBETWEEN(1,2)</f>
        <v>1</v>
      </c>
      <c r="F7" s="5" t="str">
        <f t="shared" ref="F7:F26" ca="1" si="5">IF(E7=1,"yes","no")</f>
        <v>yes</v>
      </c>
      <c r="G7" s="5">
        <f t="shared" ref="G7:G26" ca="1" si="6">RANDBETWEEN(2000,2020)</f>
        <v>2011</v>
      </c>
      <c r="H7" s="5"/>
      <c r="I7" s="5">
        <v>2</v>
      </c>
      <c r="J7" s="5" t="s">
        <v>12</v>
      </c>
      <c r="K7" s="5">
        <v>2</v>
      </c>
      <c r="L7" s="5" t="s">
        <v>9</v>
      </c>
      <c r="M7" s="5"/>
      <c r="N7" s="4">
        <f t="shared" ref="N7:N26" ca="1" si="7">IF(B7="Drama",1,0)</f>
        <v>0</v>
      </c>
      <c r="O7" s="5">
        <f t="shared" ref="O7:O26" ca="1" si="8">IF(B7="Action",1,0)</f>
        <v>0</v>
      </c>
      <c r="P7" s="5">
        <f t="shared" ref="P7:P26" ca="1" si="9">IF(B7="Comedy",1,0)</f>
        <v>0</v>
      </c>
      <c r="Q7" s="5">
        <f t="shared" ref="Q7:Q26" ca="1" si="10">IF(B7="Thriller",1,0)</f>
        <v>1</v>
      </c>
      <c r="R7" s="6">
        <f t="shared" ref="R7:R26" ca="1" si="11">IF(B7="Horror",1,0)</f>
        <v>0</v>
      </c>
      <c r="S7" s="4">
        <f t="shared" ref="S7:S26" ca="1" si="12">IF(D7="America",1,0)</f>
        <v>0</v>
      </c>
      <c r="T7" s="5">
        <f t="shared" ref="T7:T26" ca="1" si="13">IF(D7="Europe",1,0)</f>
        <v>1</v>
      </c>
      <c r="U7" s="5">
        <f t="shared" ref="U7:U26" ca="1" si="14">IF(D7="Asia",1,0)</f>
        <v>0</v>
      </c>
      <c r="V7" s="6">
        <f t="shared" ref="V7:V26" ca="1" si="15">IF(D7="Africa",1,0)</f>
        <v>0</v>
      </c>
      <c r="W7" s="4">
        <f t="shared" ref="W7:W26" ca="1" si="16">IF(F7="yes",1,0)</f>
        <v>1</v>
      </c>
      <c r="X7" s="6">
        <f t="shared" ref="X7:X26" ca="1" si="17">IF(F7="no",1,0)</f>
        <v>0</v>
      </c>
      <c r="Y7" s="5"/>
      <c r="Z7" s="4">
        <f t="shared" ref="Z7:Z26" ca="1" si="18">IF(AND(G7&gt;=2000,G7&lt;=2005),1,0)</f>
        <v>0</v>
      </c>
      <c r="AA7" s="5">
        <f t="shared" ref="AA7:AA26" ca="1" si="19">IF(AND(G7&gt;=2006,G7&lt;=2010),1,0)</f>
        <v>0</v>
      </c>
      <c r="AB7" s="5">
        <f t="shared" ref="AB7:AB26" ca="1" si="20">IF(AND(G7&gt;=2011,G7&lt;=2015),1,0)</f>
        <v>1</v>
      </c>
      <c r="AC7" s="6">
        <f t="shared" ref="AC7:AC26" ca="1" si="21">IF(AND(G7&gt;=2016,G7&lt;=2020),1,0)</f>
        <v>0</v>
      </c>
      <c r="AD7" s="5"/>
      <c r="AE7" s="6"/>
    </row>
    <row r="8" spans="1:31" x14ac:dyDescent="0.3">
      <c r="A8">
        <f t="shared" ca="1" si="0"/>
        <v>1</v>
      </c>
      <c r="B8" s="4" t="str">
        <f t="shared" ca="1" si="1"/>
        <v>Action</v>
      </c>
      <c r="C8" s="5">
        <f t="shared" ca="1" si="2"/>
        <v>2</v>
      </c>
      <c r="D8" s="5" t="str">
        <f t="shared" ca="1" si="3"/>
        <v>Europe</v>
      </c>
      <c r="E8" s="5">
        <f t="shared" ca="1" si="4"/>
        <v>1</v>
      </c>
      <c r="F8" s="5" t="str">
        <f t="shared" ca="1" si="5"/>
        <v>yes</v>
      </c>
      <c r="G8" s="5">
        <f t="shared" ca="1" si="6"/>
        <v>2018</v>
      </c>
      <c r="H8" s="5"/>
      <c r="I8" s="5">
        <v>3</v>
      </c>
      <c r="J8" s="5" t="s">
        <v>13</v>
      </c>
      <c r="K8" s="5">
        <v>3</v>
      </c>
      <c r="L8" s="5" t="s">
        <v>8</v>
      </c>
      <c r="M8" s="5"/>
      <c r="N8" s="4">
        <f t="shared" ca="1" si="7"/>
        <v>0</v>
      </c>
      <c r="O8" s="5">
        <f t="shared" ca="1" si="8"/>
        <v>1</v>
      </c>
      <c r="P8" s="5">
        <f t="shared" ca="1" si="9"/>
        <v>0</v>
      </c>
      <c r="Q8" s="5">
        <f t="shared" ca="1" si="10"/>
        <v>0</v>
      </c>
      <c r="R8" s="6">
        <f t="shared" ca="1" si="11"/>
        <v>0</v>
      </c>
      <c r="S8" s="4">
        <f t="shared" ca="1" si="12"/>
        <v>0</v>
      </c>
      <c r="T8" s="5">
        <f t="shared" ca="1" si="13"/>
        <v>1</v>
      </c>
      <c r="U8" s="5">
        <f t="shared" ca="1" si="14"/>
        <v>0</v>
      </c>
      <c r="V8" s="6">
        <f t="shared" ca="1" si="15"/>
        <v>0</v>
      </c>
      <c r="W8" s="4">
        <f t="shared" ca="1" si="16"/>
        <v>1</v>
      </c>
      <c r="X8" s="6">
        <f t="shared" ca="1" si="17"/>
        <v>0</v>
      </c>
      <c r="Y8" s="5"/>
      <c r="Z8" s="4">
        <f t="shared" ca="1" si="18"/>
        <v>0</v>
      </c>
      <c r="AA8" s="5">
        <f t="shared" ca="1" si="19"/>
        <v>0</v>
      </c>
      <c r="AB8" s="5">
        <f t="shared" ca="1" si="20"/>
        <v>0</v>
      </c>
      <c r="AC8" s="6">
        <f t="shared" ca="1" si="21"/>
        <v>1</v>
      </c>
      <c r="AD8" s="5"/>
      <c r="AE8" s="6"/>
    </row>
    <row r="9" spans="1:31" x14ac:dyDescent="0.3">
      <c r="A9">
        <f t="shared" ca="1" si="0"/>
        <v>1</v>
      </c>
      <c r="B9" s="4" t="str">
        <f t="shared" ca="1" si="1"/>
        <v>Action</v>
      </c>
      <c r="C9" s="5">
        <f t="shared" ca="1" si="2"/>
        <v>3</v>
      </c>
      <c r="D9" s="5" t="str">
        <f t="shared" ca="1" si="3"/>
        <v>Asia</v>
      </c>
      <c r="E9" s="5">
        <f t="shared" ca="1" si="4"/>
        <v>2</v>
      </c>
      <c r="F9" s="5" t="str">
        <f t="shared" ca="1" si="5"/>
        <v>no</v>
      </c>
      <c r="G9" s="5">
        <f t="shared" ca="1" si="6"/>
        <v>2010</v>
      </c>
      <c r="H9" s="5"/>
      <c r="I9" s="5">
        <v>4</v>
      </c>
      <c r="J9" s="5" t="s">
        <v>14</v>
      </c>
      <c r="K9" s="5">
        <v>4</v>
      </c>
      <c r="L9" s="5" t="s">
        <v>7</v>
      </c>
      <c r="M9" s="5"/>
      <c r="N9" s="4">
        <f t="shared" ca="1" si="7"/>
        <v>0</v>
      </c>
      <c r="O9" s="5">
        <f t="shared" ca="1" si="8"/>
        <v>1</v>
      </c>
      <c r="P9" s="5">
        <f t="shared" ca="1" si="9"/>
        <v>0</v>
      </c>
      <c r="Q9" s="5">
        <f t="shared" ca="1" si="10"/>
        <v>0</v>
      </c>
      <c r="R9" s="6">
        <f t="shared" ca="1" si="11"/>
        <v>0</v>
      </c>
      <c r="S9" s="4">
        <f t="shared" ca="1" si="12"/>
        <v>0</v>
      </c>
      <c r="T9" s="5">
        <f t="shared" ca="1" si="13"/>
        <v>0</v>
      </c>
      <c r="U9" s="5">
        <f t="shared" ca="1" si="14"/>
        <v>1</v>
      </c>
      <c r="V9" s="6">
        <f t="shared" ca="1" si="15"/>
        <v>0</v>
      </c>
      <c r="W9" s="4">
        <f t="shared" ca="1" si="16"/>
        <v>0</v>
      </c>
      <c r="X9" s="6">
        <f t="shared" ca="1" si="17"/>
        <v>1</v>
      </c>
      <c r="Y9" s="5"/>
      <c r="Z9" s="4">
        <f t="shared" ca="1" si="18"/>
        <v>0</v>
      </c>
      <c r="AA9" s="5">
        <f t="shared" ca="1" si="19"/>
        <v>1</v>
      </c>
      <c r="AB9" s="5">
        <f t="shared" ca="1" si="20"/>
        <v>0</v>
      </c>
      <c r="AC9" s="6">
        <f t="shared" ca="1" si="21"/>
        <v>0</v>
      </c>
      <c r="AD9" s="5"/>
      <c r="AE9" s="6"/>
    </row>
    <row r="10" spans="1:31" x14ac:dyDescent="0.3">
      <c r="A10">
        <f t="shared" ca="1" si="0"/>
        <v>5</v>
      </c>
      <c r="B10" s="4" t="str">
        <f t="shared" ca="1" si="1"/>
        <v>Thriller</v>
      </c>
      <c r="C10" s="5">
        <f t="shared" ca="1" si="2"/>
        <v>4</v>
      </c>
      <c r="D10" s="5" t="str">
        <f t="shared" ca="1" si="3"/>
        <v>Africa</v>
      </c>
      <c r="E10" s="5">
        <f t="shared" ca="1" si="4"/>
        <v>2</v>
      </c>
      <c r="F10" s="5" t="str">
        <f t="shared" ca="1" si="5"/>
        <v>no</v>
      </c>
      <c r="G10" s="5">
        <f t="shared" ca="1" si="6"/>
        <v>2017</v>
      </c>
      <c r="H10" s="5"/>
      <c r="I10" s="5">
        <v>5</v>
      </c>
      <c r="J10" s="5" t="s">
        <v>15</v>
      </c>
      <c r="K10" s="5"/>
      <c r="L10" s="5"/>
      <c r="M10" s="5"/>
      <c r="N10" s="4">
        <f t="shared" ca="1" si="7"/>
        <v>0</v>
      </c>
      <c r="O10" s="5">
        <f t="shared" ca="1" si="8"/>
        <v>0</v>
      </c>
      <c r="P10" s="5">
        <f t="shared" ca="1" si="9"/>
        <v>0</v>
      </c>
      <c r="Q10" s="5">
        <f t="shared" ca="1" si="10"/>
        <v>1</v>
      </c>
      <c r="R10" s="6">
        <f t="shared" ca="1" si="11"/>
        <v>0</v>
      </c>
      <c r="S10" s="4">
        <f t="shared" ca="1" si="12"/>
        <v>0</v>
      </c>
      <c r="T10" s="5">
        <f t="shared" ca="1" si="13"/>
        <v>0</v>
      </c>
      <c r="U10" s="5">
        <f t="shared" ca="1" si="14"/>
        <v>0</v>
      </c>
      <c r="V10" s="6">
        <f t="shared" ca="1" si="15"/>
        <v>1</v>
      </c>
      <c r="W10" s="4">
        <f t="shared" ca="1" si="16"/>
        <v>0</v>
      </c>
      <c r="X10" s="6">
        <f t="shared" ca="1" si="17"/>
        <v>1</v>
      </c>
      <c r="Y10" s="5"/>
      <c r="Z10" s="4">
        <f t="shared" ca="1" si="18"/>
        <v>0</v>
      </c>
      <c r="AA10" s="5">
        <f t="shared" ca="1" si="19"/>
        <v>0</v>
      </c>
      <c r="AB10" s="5">
        <f t="shared" ca="1" si="20"/>
        <v>0</v>
      </c>
      <c r="AC10" s="6">
        <f t="shared" ca="1" si="21"/>
        <v>1</v>
      </c>
      <c r="AD10" s="5"/>
      <c r="AE10" s="6"/>
    </row>
    <row r="11" spans="1:31" x14ac:dyDescent="0.3">
      <c r="A11">
        <f t="shared" ca="1" si="0"/>
        <v>4</v>
      </c>
      <c r="B11" s="4" t="str">
        <f t="shared" ca="1" si="1"/>
        <v>Drama</v>
      </c>
      <c r="C11" s="5">
        <f t="shared" ca="1" si="2"/>
        <v>2</v>
      </c>
      <c r="D11" s="5" t="str">
        <f t="shared" ca="1" si="3"/>
        <v>Europe</v>
      </c>
      <c r="E11" s="5">
        <f t="shared" ca="1" si="4"/>
        <v>2</v>
      </c>
      <c r="F11" s="5" t="str">
        <f t="shared" ca="1" si="5"/>
        <v>no</v>
      </c>
      <c r="G11" s="5">
        <f t="shared" ca="1" si="6"/>
        <v>2002</v>
      </c>
      <c r="H11" s="5"/>
      <c r="I11" s="5"/>
      <c r="J11" s="5"/>
      <c r="K11" s="5"/>
      <c r="L11" s="5"/>
      <c r="M11" s="5"/>
      <c r="N11" s="4">
        <f t="shared" ca="1" si="7"/>
        <v>1</v>
      </c>
      <c r="O11" s="5">
        <f t="shared" ca="1" si="8"/>
        <v>0</v>
      </c>
      <c r="P11" s="5">
        <f t="shared" ca="1" si="9"/>
        <v>0</v>
      </c>
      <c r="Q11" s="5">
        <f t="shared" ca="1" si="10"/>
        <v>0</v>
      </c>
      <c r="R11" s="6">
        <f t="shared" ca="1" si="11"/>
        <v>0</v>
      </c>
      <c r="S11" s="4">
        <f t="shared" ca="1" si="12"/>
        <v>0</v>
      </c>
      <c r="T11" s="5">
        <f t="shared" ca="1" si="13"/>
        <v>1</v>
      </c>
      <c r="U11" s="5">
        <f t="shared" ca="1" si="14"/>
        <v>0</v>
      </c>
      <c r="V11" s="6">
        <f t="shared" ca="1" si="15"/>
        <v>0</v>
      </c>
      <c r="W11" s="4">
        <f t="shared" ca="1" si="16"/>
        <v>0</v>
      </c>
      <c r="X11" s="6">
        <f t="shared" ca="1" si="17"/>
        <v>1</v>
      </c>
      <c r="Y11" s="5"/>
      <c r="Z11" s="4">
        <f t="shared" ca="1" si="18"/>
        <v>1</v>
      </c>
      <c r="AA11" s="5">
        <f t="shared" ca="1" si="19"/>
        <v>0</v>
      </c>
      <c r="AB11" s="5">
        <f t="shared" ca="1" si="20"/>
        <v>0</v>
      </c>
      <c r="AC11" s="6">
        <f t="shared" ca="1" si="21"/>
        <v>0</v>
      </c>
      <c r="AD11" s="5"/>
      <c r="AE11" s="6"/>
    </row>
    <row r="12" spans="1:31" x14ac:dyDescent="0.3">
      <c r="A12">
        <f t="shared" ca="1" si="0"/>
        <v>4</v>
      </c>
      <c r="B12" s="4" t="str">
        <f t="shared" ca="1" si="1"/>
        <v>Drama</v>
      </c>
      <c r="C12" s="5">
        <f t="shared" ca="1" si="2"/>
        <v>2</v>
      </c>
      <c r="D12" s="5" t="str">
        <f t="shared" ca="1" si="3"/>
        <v>Europe</v>
      </c>
      <c r="E12" s="5">
        <f t="shared" ca="1" si="4"/>
        <v>2</v>
      </c>
      <c r="F12" s="5" t="str">
        <f t="shared" ca="1" si="5"/>
        <v>no</v>
      </c>
      <c r="G12" s="5">
        <f t="shared" ca="1" si="6"/>
        <v>2019</v>
      </c>
      <c r="H12" s="5"/>
      <c r="I12" s="5"/>
      <c r="J12" s="5"/>
      <c r="K12" s="5"/>
      <c r="L12" s="5"/>
      <c r="M12" s="5"/>
      <c r="N12" s="4">
        <f t="shared" ca="1" si="7"/>
        <v>1</v>
      </c>
      <c r="O12" s="5">
        <f t="shared" ca="1" si="8"/>
        <v>0</v>
      </c>
      <c r="P12" s="5">
        <f t="shared" ca="1" si="9"/>
        <v>0</v>
      </c>
      <c r="Q12" s="5">
        <f t="shared" ca="1" si="10"/>
        <v>0</v>
      </c>
      <c r="R12" s="6">
        <f t="shared" ca="1" si="11"/>
        <v>0</v>
      </c>
      <c r="S12" s="4">
        <f t="shared" ca="1" si="12"/>
        <v>0</v>
      </c>
      <c r="T12" s="5">
        <f t="shared" ca="1" si="13"/>
        <v>1</v>
      </c>
      <c r="U12" s="5">
        <f t="shared" ca="1" si="14"/>
        <v>0</v>
      </c>
      <c r="V12" s="6">
        <f t="shared" ca="1" si="15"/>
        <v>0</v>
      </c>
      <c r="W12" s="4">
        <f t="shared" ca="1" si="16"/>
        <v>0</v>
      </c>
      <c r="X12" s="6">
        <f t="shared" ca="1" si="17"/>
        <v>1</v>
      </c>
      <c r="Y12" s="5"/>
      <c r="Z12" s="4">
        <f t="shared" ca="1" si="18"/>
        <v>0</v>
      </c>
      <c r="AA12" s="5">
        <f t="shared" ca="1" si="19"/>
        <v>0</v>
      </c>
      <c r="AB12" s="5">
        <f t="shared" ca="1" si="20"/>
        <v>0</v>
      </c>
      <c r="AC12" s="6">
        <f t="shared" ca="1" si="21"/>
        <v>1</v>
      </c>
      <c r="AD12" s="5"/>
      <c r="AE12" s="6"/>
    </row>
    <row r="13" spans="1:31" x14ac:dyDescent="0.3">
      <c r="A13">
        <f t="shared" ca="1" si="0"/>
        <v>3</v>
      </c>
      <c r="B13" s="4" t="str">
        <f t="shared" ca="1" si="1"/>
        <v>Horror</v>
      </c>
      <c r="C13" s="5">
        <f t="shared" ca="1" si="2"/>
        <v>4</v>
      </c>
      <c r="D13" s="5" t="str">
        <f t="shared" ca="1" si="3"/>
        <v>Africa</v>
      </c>
      <c r="E13" s="5">
        <f t="shared" ca="1" si="4"/>
        <v>2</v>
      </c>
      <c r="F13" s="5" t="str">
        <f t="shared" ca="1" si="5"/>
        <v>no</v>
      </c>
      <c r="G13" s="5">
        <f t="shared" ca="1" si="6"/>
        <v>2017</v>
      </c>
      <c r="H13" s="5"/>
      <c r="I13" s="5"/>
      <c r="J13" s="5"/>
      <c r="K13" s="5"/>
      <c r="L13" s="5"/>
      <c r="M13" s="5"/>
      <c r="N13" s="4">
        <f t="shared" ca="1" si="7"/>
        <v>0</v>
      </c>
      <c r="O13" s="5">
        <f t="shared" ca="1" si="8"/>
        <v>0</v>
      </c>
      <c r="P13" s="5">
        <f t="shared" ca="1" si="9"/>
        <v>0</v>
      </c>
      <c r="Q13" s="5">
        <f t="shared" ca="1" si="10"/>
        <v>0</v>
      </c>
      <c r="R13" s="6">
        <f t="shared" ca="1" si="11"/>
        <v>1</v>
      </c>
      <c r="S13" s="4">
        <f t="shared" ca="1" si="12"/>
        <v>0</v>
      </c>
      <c r="T13" s="5">
        <f t="shared" ca="1" si="13"/>
        <v>0</v>
      </c>
      <c r="U13" s="5">
        <f t="shared" ca="1" si="14"/>
        <v>0</v>
      </c>
      <c r="V13" s="6">
        <f t="shared" ca="1" si="15"/>
        <v>1</v>
      </c>
      <c r="W13" s="4">
        <f t="shared" ca="1" si="16"/>
        <v>0</v>
      </c>
      <c r="X13" s="6">
        <f t="shared" ca="1" si="17"/>
        <v>1</v>
      </c>
      <c r="Y13" s="5"/>
      <c r="Z13" s="4">
        <f t="shared" ca="1" si="18"/>
        <v>0</v>
      </c>
      <c r="AA13" s="5">
        <f t="shared" ca="1" si="19"/>
        <v>0</v>
      </c>
      <c r="AB13" s="5">
        <f t="shared" ca="1" si="20"/>
        <v>0</v>
      </c>
      <c r="AC13" s="6">
        <f t="shared" ca="1" si="21"/>
        <v>1</v>
      </c>
      <c r="AD13" s="5"/>
      <c r="AE13" s="6"/>
    </row>
    <row r="14" spans="1:31" x14ac:dyDescent="0.3">
      <c r="A14">
        <f t="shared" ca="1" si="0"/>
        <v>2</v>
      </c>
      <c r="B14" s="4" t="str">
        <f t="shared" ca="1" si="1"/>
        <v>Comedy</v>
      </c>
      <c r="C14" s="5">
        <f t="shared" ca="1" si="2"/>
        <v>1</v>
      </c>
      <c r="D14" s="5" t="str">
        <f t="shared" ca="1" si="3"/>
        <v>America</v>
      </c>
      <c r="E14" s="5">
        <f t="shared" ca="1" si="4"/>
        <v>1</v>
      </c>
      <c r="F14" s="5" t="str">
        <f t="shared" ca="1" si="5"/>
        <v>yes</v>
      </c>
      <c r="G14" s="5">
        <f t="shared" ca="1" si="6"/>
        <v>2005</v>
      </c>
      <c r="H14" s="5"/>
      <c r="I14" s="5"/>
      <c r="J14" s="5"/>
      <c r="K14" s="5"/>
      <c r="L14" s="5"/>
      <c r="M14" s="5"/>
      <c r="N14" s="4">
        <f t="shared" ca="1" si="7"/>
        <v>0</v>
      </c>
      <c r="O14" s="5">
        <f t="shared" ca="1" si="8"/>
        <v>0</v>
      </c>
      <c r="P14" s="5">
        <f t="shared" ca="1" si="9"/>
        <v>1</v>
      </c>
      <c r="Q14" s="5">
        <f t="shared" ca="1" si="10"/>
        <v>0</v>
      </c>
      <c r="R14" s="6">
        <f t="shared" ca="1" si="11"/>
        <v>0</v>
      </c>
      <c r="S14" s="4">
        <f t="shared" ca="1" si="12"/>
        <v>1</v>
      </c>
      <c r="T14" s="5">
        <f t="shared" ca="1" si="13"/>
        <v>0</v>
      </c>
      <c r="U14" s="5">
        <f t="shared" ca="1" si="14"/>
        <v>0</v>
      </c>
      <c r="V14" s="6">
        <f t="shared" ca="1" si="15"/>
        <v>0</v>
      </c>
      <c r="W14" s="4">
        <f t="shared" ca="1" si="16"/>
        <v>1</v>
      </c>
      <c r="X14" s="6">
        <f t="shared" ca="1" si="17"/>
        <v>0</v>
      </c>
      <c r="Y14" s="5"/>
      <c r="Z14" s="4">
        <f t="shared" ca="1" si="18"/>
        <v>1</v>
      </c>
      <c r="AA14" s="5">
        <f t="shared" ca="1" si="19"/>
        <v>0</v>
      </c>
      <c r="AB14" s="5">
        <f t="shared" ca="1" si="20"/>
        <v>0</v>
      </c>
      <c r="AC14" s="6">
        <f t="shared" ca="1" si="21"/>
        <v>0</v>
      </c>
      <c r="AD14" s="5"/>
      <c r="AE14" s="6"/>
    </row>
    <row r="15" spans="1:31" x14ac:dyDescent="0.3">
      <c r="A15">
        <f t="shared" ca="1" si="0"/>
        <v>5</v>
      </c>
      <c r="B15" s="4" t="str">
        <f t="shared" ca="1" si="1"/>
        <v>Thriller</v>
      </c>
      <c r="C15" s="5">
        <f t="shared" ca="1" si="2"/>
        <v>4</v>
      </c>
      <c r="D15" s="5" t="str">
        <f t="shared" ca="1" si="3"/>
        <v>Africa</v>
      </c>
      <c r="E15" s="5">
        <f t="shared" ca="1" si="4"/>
        <v>1</v>
      </c>
      <c r="F15" s="5" t="str">
        <f t="shared" ca="1" si="5"/>
        <v>yes</v>
      </c>
      <c r="G15" s="5">
        <f t="shared" ca="1" si="6"/>
        <v>2007</v>
      </c>
      <c r="H15" s="5"/>
      <c r="I15" s="5"/>
      <c r="J15" s="5"/>
      <c r="K15" s="5"/>
      <c r="L15" s="5"/>
      <c r="M15" s="5"/>
      <c r="N15" s="4">
        <f t="shared" ca="1" si="7"/>
        <v>0</v>
      </c>
      <c r="O15" s="5">
        <f t="shared" ca="1" si="8"/>
        <v>0</v>
      </c>
      <c r="P15" s="5">
        <f t="shared" ca="1" si="9"/>
        <v>0</v>
      </c>
      <c r="Q15" s="5">
        <f t="shared" ca="1" si="10"/>
        <v>1</v>
      </c>
      <c r="R15" s="6">
        <f t="shared" ca="1" si="11"/>
        <v>0</v>
      </c>
      <c r="S15" s="4">
        <f t="shared" ca="1" si="12"/>
        <v>0</v>
      </c>
      <c r="T15" s="5">
        <f t="shared" ca="1" si="13"/>
        <v>0</v>
      </c>
      <c r="U15" s="5">
        <f t="shared" ca="1" si="14"/>
        <v>0</v>
      </c>
      <c r="V15" s="6">
        <f t="shared" ca="1" si="15"/>
        <v>1</v>
      </c>
      <c r="W15" s="4">
        <f t="shared" ca="1" si="16"/>
        <v>1</v>
      </c>
      <c r="X15" s="6">
        <f t="shared" ca="1" si="17"/>
        <v>0</v>
      </c>
      <c r="Y15" s="5"/>
      <c r="Z15" s="4">
        <f t="shared" ca="1" si="18"/>
        <v>0</v>
      </c>
      <c r="AA15" s="5">
        <f t="shared" ca="1" si="19"/>
        <v>1</v>
      </c>
      <c r="AB15" s="5">
        <f t="shared" ca="1" si="20"/>
        <v>0</v>
      </c>
      <c r="AC15" s="6">
        <f t="shared" ca="1" si="21"/>
        <v>0</v>
      </c>
      <c r="AD15" s="5"/>
      <c r="AE15" s="6"/>
    </row>
    <row r="16" spans="1:31" x14ac:dyDescent="0.3">
      <c r="A16">
        <f t="shared" ca="1" si="0"/>
        <v>1</v>
      </c>
      <c r="B16" s="4" t="str">
        <f t="shared" ca="1" si="1"/>
        <v>Action</v>
      </c>
      <c r="C16" s="5">
        <f t="shared" ca="1" si="2"/>
        <v>1</v>
      </c>
      <c r="D16" s="5" t="str">
        <f t="shared" ca="1" si="3"/>
        <v>America</v>
      </c>
      <c r="E16" s="5">
        <f t="shared" ca="1" si="4"/>
        <v>1</v>
      </c>
      <c r="F16" s="5" t="str">
        <f t="shared" ca="1" si="5"/>
        <v>yes</v>
      </c>
      <c r="G16" s="5">
        <f t="shared" ca="1" si="6"/>
        <v>2018</v>
      </c>
      <c r="H16" s="5"/>
      <c r="I16" s="5"/>
      <c r="J16" s="5"/>
      <c r="K16" s="5"/>
      <c r="L16" s="5"/>
      <c r="M16" s="5"/>
      <c r="N16" s="4">
        <f t="shared" ca="1" si="7"/>
        <v>0</v>
      </c>
      <c r="O16" s="5">
        <f t="shared" ca="1" si="8"/>
        <v>1</v>
      </c>
      <c r="P16" s="5">
        <f t="shared" ca="1" si="9"/>
        <v>0</v>
      </c>
      <c r="Q16" s="5">
        <f t="shared" ca="1" si="10"/>
        <v>0</v>
      </c>
      <c r="R16" s="6">
        <f t="shared" ca="1" si="11"/>
        <v>0</v>
      </c>
      <c r="S16" s="4">
        <f t="shared" ca="1" si="12"/>
        <v>1</v>
      </c>
      <c r="T16" s="5">
        <f t="shared" ca="1" si="13"/>
        <v>0</v>
      </c>
      <c r="U16" s="5">
        <f t="shared" ca="1" si="14"/>
        <v>0</v>
      </c>
      <c r="V16" s="6">
        <f t="shared" ca="1" si="15"/>
        <v>0</v>
      </c>
      <c r="W16" s="4">
        <f t="shared" ca="1" si="16"/>
        <v>1</v>
      </c>
      <c r="X16" s="6">
        <f t="shared" ca="1" si="17"/>
        <v>0</v>
      </c>
      <c r="Y16" s="5"/>
      <c r="Z16" s="4">
        <f t="shared" ca="1" si="18"/>
        <v>0</v>
      </c>
      <c r="AA16" s="5">
        <f t="shared" ca="1" si="19"/>
        <v>0</v>
      </c>
      <c r="AB16" s="5">
        <f t="shared" ca="1" si="20"/>
        <v>0</v>
      </c>
      <c r="AC16" s="6">
        <f t="shared" ca="1" si="21"/>
        <v>1</v>
      </c>
      <c r="AD16" s="5"/>
      <c r="AE16" s="6"/>
    </row>
    <row r="17" spans="1:31" x14ac:dyDescent="0.3">
      <c r="A17">
        <f t="shared" ca="1" si="0"/>
        <v>2</v>
      </c>
      <c r="B17" s="4" t="str">
        <f t="shared" ca="1" si="1"/>
        <v>Comedy</v>
      </c>
      <c r="C17" s="5">
        <f t="shared" ca="1" si="2"/>
        <v>2</v>
      </c>
      <c r="D17" s="5" t="str">
        <f t="shared" ca="1" si="3"/>
        <v>Europe</v>
      </c>
      <c r="E17" s="5">
        <f t="shared" ca="1" si="4"/>
        <v>1</v>
      </c>
      <c r="F17" s="5" t="str">
        <f t="shared" ca="1" si="5"/>
        <v>yes</v>
      </c>
      <c r="G17" s="5">
        <f t="shared" ca="1" si="6"/>
        <v>2018</v>
      </c>
      <c r="H17" s="5"/>
      <c r="I17" s="5"/>
      <c r="J17" s="5"/>
      <c r="K17" s="5"/>
      <c r="L17" s="5"/>
      <c r="M17" s="5"/>
      <c r="N17" s="4">
        <f t="shared" ca="1" si="7"/>
        <v>0</v>
      </c>
      <c r="O17" s="5">
        <f t="shared" ca="1" si="8"/>
        <v>0</v>
      </c>
      <c r="P17" s="5">
        <f t="shared" ca="1" si="9"/>
        <v>1</v>
      </c>
      <c r="Q17" s="5">
        <f t="shared" ca="1" si="10"/>
        <v>0</v>
      </c>
      <c r="R17" s="6">
        <f t="shared" ca="1" si="11"/>
        <v>0</v>
      </c>
      <c r="S17" s="4">
        <f t="shared" ca="1" si="12"/>
        <v>0</v>
      </c>
      <c r="T17" s="5">
        <f t="shared" ca="1" si="13"/>
        <v>1</v>
      </c>
      <c r="U17" s="5">
        <f t="shared" ca="1" si="14"/>
        <v>0</v>
      </c>
      <c r="V17" s="6">
        <f t="shared" ca="1" si="15"/>
        <v>0</v>
      </c>
      <c r="W17" s="4">
        <f t="shared" ca="1" si="16"/>
        <v>1</v>
      </c>
      <c r="X17" s="6">
        <f t="shared" ca="1" si="17"/>
        <v>0</v>
      </c>
      <c r="Y17" s="5"/>
      <c r="Z17" s="4">
        <f t="shared" ca="1" si="18"/>
        <v>0</v>
      </c>
      <c r="AA17" s="5">
        <f t="shared" ca="1" si="19"/>
        <v>0</v>
      </c>
      <c r="AB17" s="5">
        <f t="shared" ca="1" si="20"/>
        <v>0</v>
      </c>
      <c r="AC17" s="6">
        <f t="shared" ca="1" si="21"/>
        <v>1</v>
      </c>
      <c r="AD17" s="5"/>
      <c r="AE17" s="6"/>
    </row>
    <row r="18" spans="1:31" x14ac:dyDescent="0.3">
      <c r="A18">
        <f t="shared" ca="1" si="0"/>
        <v>2</v>
      </c>
      <c r="B18" s="4" t="str">
        <f t="shared" ca="1" si="1"/>
        <v>Comedy</v>
      </c>
      <c r="C18" s="5">
        <f t="shared" ca="1" si="2"/>
        <v>4</v>
      </c>
      <c r="D18" s="5" t="str">
        <f t="shared" ca="1" si="3"/>
        <v>Africa</v>
      </c>
      <c r="E18" s="5">
        <f t="shared" ca="1" si="4"/>
        <v>2</v>
      </c>
      <c r="F18" s="5" t="str">
        <f t="shared" ca="1" si="5"/>
        <v>no</v>
      </c>
      <c r="G18" s="5">
        <f t="shared" ca="1" si="6"/>
        <v>2000</v>
      </c>
      <c r="H18" s="5"/>
      <c r="I18" s="5"/>
      <c r="J18" s="5"/>
      <c r="K18" s="5"/>
      <c r="L18" s="5"/>
      <c r="M18" s="5"/>
      <c r="N18" s="4">
        <f t="shared" ca="1" si="7"/>
        <v>0</v>
      </c>
      <c r="O18" s="5">
        <f t="shared" ca="1" si="8"/>
        <v>0</v>
      </c>
      <c r="P18" s="5">
        <f t="shared" ca="1" si="9"/>
        <v>1</v>
      </c>
      <c r="Q18" s="5">
        <f t="shared" ca="1" si="10"/>
        <v>0</v>
      </c>
      <c r="R18" s="6">
        <f t="shared" ca="1" si="11"/>
        <v>0</v>
      </c>
      <c r="S18" s="4">
        <f t="shared" ca="1" si="12"/>
        <v>0</v>
      </c>
      <c r="T18" s="5">
        <f t="shared" ca="1" si="13"/>
        <v>0</v>
      </c>
      <c r="U18" s="5">
        <f t="shared" ca="1" si="14"/>
        <v>0</v>
      </c>
      <c r="V18" s="6">
        <f t="shared" ca="1" si="15"/>
        <v>1</v>
      </c>
      <c r="W18" s="4">
        <f t="shared" ca="1" si="16"/>
        <v>0</v>
      </c>
      <c r="X18" s="6">
        <f t="shared" ca="1" si="17"/>
        <v>1</v>
      </c>
      <c r="Y18" s="5"/>
      <c r="Z18" s="4">
        <f t="shared" ca="1" si="18"/>
        <v>1</v>
      </c>
      <c r="AA18" s="5">
        <f t="shared" ca="1" si="19"/>
        <v>0</v>
      </c>
      <c r="AB18" s="5">
        <f t="shared" ca="1" si="20"/>
        <v>0</v>
      </c>
      <c r="AC18" s="6">
        <f t="shared" ca="1" si="21"/>
        <v>0</v>
      </c>
      <c r="AD18" s="5"/>
      <c r="AE18" s="6"/>
    </row>
    <row r="19" spans="1:31" x14ac:dyDescent="0.3">
      <c r="A19">
        <f t="shared" ca="1" si="0"/>
        <v>5</v>
      </c>
      <c r="B19" s="4" t="str">
        <f t="shared" ca="1" si="1"/>
        <v>Thriller</v>
      </c>
      <c r="C19" s="5">
        <f t="shared" ca="1" si="2"/>
        <v>4</v>
      </c>
      <c r="D19" s="5" t="str">
        <f t="shared" ca="1" si="3"/>
        <v>Africa</v>
      </c>
      <c r="E19" s="5">
        <f t="shared" ca="1" si="4"/>
        <v>1</v>
      </c>
      <c r="F19" s="5" t="str">
        <f t="shared" ca="1" si="5"/>
        <v>yes</v>
      </c>
      <c r="G19" s="5">
        <f t="shared" ca="1" si="6"/>
        <v>2002</v>
      </c>
      <c r="H19" s="5"/>
      <c r="I19" s="5"/>
      <c r="J19" s="5"/>
      <c r="K19" s="5"/>
      <c r="L19" s="5"/>
      <c r="M19" s="5"/>
      <c r="N19" s="4">
        <f t="shared" ca="1" si="7"/>
        <v>0</v>
      </c>
      <c r="O19" s="5">
        <f t="shared" ca="1" si="8"/>
        <v>0</v>
      </c>
      <c r="P19" s="5">
        <f t="shared" ca="1" si="9"/>
        <v>0</v>
      </c>
      <c r="Q19" s="5">
        <f t="shared" ca="1" si="10"/>
        <v>1</v>
      </c>
      <c r="R19" s="6">
        <f t="shared" ca="1" si="11"/>
        <v>0</v>
      </c>
      <c r="S19" s="4">
        <f t="shared" ca="1" si="12"/>
        <v>0</v>
      </c>
      <c r="T19" s="5">
        <f t="shared" ca="1" si="13"/>
        <v>0</v>
      </c>
      <c r="U19" s="5">
        <f t="shared" ca="1" si="14"/>
        <v>0</v>
      </c>
      <c r="V19" s="6">
        <f t="shared" ca="1" si="15"/>
        <v>1</v>
      </c>
      <c r="W19" s="4">
        <f t="shared" ca="1" si="16"/>
        <v>1</v>
      </c>
      <c r="X19" s="6">
        <f t="shared" ca="1" si="17"/>
        <v>0</v>
      </c>
      <c r="Y19" s="5"/>
      <c r="Z19" s="4">
        <f t="shared" ca="1" si="18"/>
        <v>1</v>
      </c>
      <c r="AA19" s="5">
        <f t="shared" ca="1" si="19"/>
        <v>0</v>
      </c>
      <c r="AB19" s="5">
        <f t="shared" ca="1" si="20"/>
        <v>0</v>
      </c>
      <c r="AC19" s="6">
        <f t="shared" ca="1" si="21"/>
        <v>0</v>
      </c>
      <c r="AD19" s="5"/>
      <c r="AE19" s="6"/>
    </row>
    <row r="20" spans="1:31" x14ac:dyDescent="0.3">
      <c r="A20">
        <f t="shared" ca="1" si="0"/>
        <v>2</v>
      </c>
      <c r="B20" s="4" t="str">
        <f t="shared" ca="1" si="1"/>
        <v>Comedy</v>
      </c>
      <c r="C20" s="5">
        <f t="shared" ca="1" si="2"/>
        <v>4</v>
      </c>
      <c r="D20" s="5" t="str">
        <f t="shared" ca="1" si="3"/>
        <v>Africa</v>
      </c>
      <c r="E20" s="5">
        <f t="shared" ca="1" si="4"/>
        <v>1</v>
      </c>
      <c r="F20" s="5" t="str">
        <f t="shared" ca="1" si="5"/>
        <v>yes</v>
      </c>
      <c r="G20" s="5">
        <f t="shared" ca="1" si="6"/>
        <v>2009</v>
      </c>
      <c r="H20" s="5"/>
      <c r="I20" s="5"/>
      <c r="J20" s="5"/>
      <c r="K20" s="5"/>
      <c r="L20" s="5"/>
      <c r="M20" s="5"/>
      <c r="N20" s="4">
        <f t="shared" ca="1" si="7"/>
        <v>0</v>
      </c>
      <c r="O20" s="5">
        <f t="shared" ca="1" si="8"/>
        <v>0</v>
      </c>
      <c r="P20" s="5">
        <f t="shared" ca="1" si="9"/>
        <v>1</v>
      </c>
      <c r="Q20" s="5">
        <f t="shared" ca="1" si="10"/>
        <v>0</v>
      </c>
      <c r="R20" s="6">
        <f t="shared" ca="1" si="11"/>
        <v>0</v>
      </c>
      <c r="S20" s="4">
        <f t="shared" ca="1" si="12"/>
        <v>0</v>
      </c>
      <c r="T20" s="5">
        <f t="shared" ca="1" si="13"/>
        <v>0</v>
      </c>
      <c r="U20" s="5">
        <f t="shared" ca="1" si="14"/>
        <v>0</v>
      </c>
      <c r="V20" s="6">
        <f t="shared" ca="1" si="15"/>
        <v>1</v>
      </c>
      <c r="W20" s="4">
        <f t="shared" ca="1" si="16"/>
        <v>1</v>
      </c>
      <c r="X20" s="6">
        <f t="shared" ca="1" si="17"/>
        <v>0</v>
      </c>
      <c r="Y20" s="5"/>
      <c r="Z20" s="4">
        <f t="shared" ca="1" si="18"/>
        <v>0</v>
      </c>
      <c r="AA20" s="5">
        <f t="shared" ca="1" si="19"/>
        <v>1</v>
      </c>
      <c r="AB20" s="5">
        <f t="shared" ca="1" si="20"/>
        <v>0</v>
      </c>
      <c r="AC20" s="6">
        <f t="shared" ca="1" si="21"/>
        <v>0</v>
      </c>
      <c r="AD20" s="5"/>
      <c r="AE20" s="6"/>
    </row>
    <row r="21" spans="1:31" x14ac:dyDescent="0.3">
      <c r="A21">
        <f t="shared" ca="1" si="0"/>
        <v>1</v>
      </c>
      <c r="B21" s="4" t="str">
        <f t="shared" ca="1" si="1"/>
        <v>Action</v>
      </c>
      <c r="C21" s="5">
        <f t="shared" ca="1" si="2"/>
        <v>1</v>
      </c>
      <c r="D21" s="5" t="str">
        <f t="shared" ca="1" si="3"/>
        <v>America</v>
      </c>
      <c r="E21" s="5">
        <f t="shared" ca="1" si="4"/>
        <v>2</v>
      </c>
      <c r="F21" s="5" t="str">
        <f t="shared" ca="1" si="5"/>
        <v>no</v>
      </c>
      <c r="G21" s="5">
        <f t="shared" ca="1" si="6"/>
        <v>2017</v>
      </c>
      <c r="H21" s="5"/>
      <c r="I21" s="5"/>
      <c r="J21" s="5"/>
      <c r="K21" s="5"/>
      <c r="L21" s="5"/>
      <c r="M21" s="5"/>
      <c r="N21" s="4">
        <f t="shared" ca="1" si="7"/>
        <v>0</v>
      </c>
      <c r="O21" s="5">
        <f t="shared" ca="1" si="8"/>
        <v>1</v>
      </c>
      <c r="P21" s="5">
        <f t="shared" ca="1" si="9"/>
        <v>0</v>
      </c>
      <c r="Q21" s="5">
        <f t="shared" ca="1" si="10"/>
        <v>0</v>
      </c>
      <c r="R21" s="6">
        <f t="shared" ca="1" si="11"/>
        <v>0</v>
      </c>
      <c r="S21" s="4">
        <f t="shared" ca="1" si="12"/>
        <v>1</v>
      </c>
      <c r="T21" s="5">
        <f t="shared" ca="1" si="13"/>
        <v>0</v>
      </c>
      <c r="U21" s="5">
        <f t="shared" ca="1" si="14"/>
        <v>0</v>
      </c>
      <c r="V21" s="6">
        <f t="shared" ca="1" si="15"/>
        <v>0</v>
      </c>
      <c r="W21" s="4">
        <f t="shared" ca="1" si="16"/>
        <v>0</v>
      </c>
      <c r="X21" s="6">
        <f t="shared" ca="1" si="17"/>
        <v>1</v>
      </c>
      <c r="Y21" s="5"/>
      <c r="Z21" s="4">
        <f t="shared" ca="1" si="18"/>
        <v>0</v>
      </c>
      <c r="AA21" s="5">
        <f t="shared" ca="1" si="19"/>
        <v>0</v>
      </c>
      <c r="AB21" s="5">
        <f t="shared" ca="1" si="20"/>
        <v>0</v>
      </c>
      <c r="AC21" s="6">
        <f t="shared" ca="1" si="21"/>
        <v>1</v>
      </c>
      <c r="AD21" s="5"/>
      <c r="AE21" s="6"/>
    </row>
    <row r="22" spans="1:31" x14ac:dyDescent="0.3">
      <c r="A22">
        <f t="shared" ca="1" si="0"/>
        <v>2</v>
      </c>
      <c r="B22" s="4" t="str">
        <f t="shared" ca="1" si="1"/>
        <v>Comedy</v>
      </c>
      <c r="C22" s="5">
        <f t="shared" ca="1" si="2"/>
        <v>4</v>
      </c>
      <c r="D22" s="5" t="str">
        <f t="shared" ca="1" si="3"/>
        <v>Africa</v>
      </c>
      <c r="E22" s="5">
        <f t="shared" ca="1" si="4"/>
        <v>1</v>
      </c>
      <c r="F22" s="5" t="str">
        <f t="shared" ca="1" si="5"/>
        <v>yes</v>
      </c>
      <c r="G22" s="5">
        <f t="shared" ca="1" si="6"/>
        <v>2020</v>
      </c>
      <c r="H22" s="5"/>
      <c r="I22" s="5"/>
      <c r="J22" s="5"/>
      <c r="K22" s="5"/>
      <c r="L22" s="5"/>
      <c r="M22" s="5"/>
      <c r="N22" s="4">
        <f t="shared" ca="1" si="7"/>
        <v>0</v>
      </c>
      <c r="O22" s="5">
        <f t="shared" ca="1" si="8"/>
        <v>0</v>
      </c>
      <c r="P22" s="5">
        <f t="shared" ca="1" si="9"/>
        <v>1</v>
      </c>
      <c r="Q22" s="5">
        <f t="shared" ca="1" si="10"/>
        <v>0</v>
      </c>
      <c r="R22" s="6">
        <f t="shared" ca="1" si="11"/>
        <v>0</v>
      </c>
      <c r="S22" s="4">
        <f t="shared" ca="1" si="12"/>
        <v>0</v>
      </c>
      <c r="T22" s="5">
        <f t="shared" ca="1" si="13"/>
        <v>0</v>
      </c>
      <c r="U22" s="5">
        <f t="shared" ca="1" si="14"/>
        <v>0</v>
      </c>
      <c r="V22" s="6">
        <f t="shared" ca="1" si="15"/>
        <v>1</v>
      </c>
      <c r="W22" s="4">
        <f t="shared" ca="1" si="16"/>
        <v>1</v>
      </c>
      <c r="X22" s="6">
        <f t="shared" ca="1" si="17"/>
        <v>0</v>
      </c>
      <c r="Y22" s="5"/>
      <c r="Z22" s="4">
        <f t="shared" ca="1" si="18"/>
        <v>0</v>
      </c>
      <c r="AA22" s="5">
        <f t="shared" ca="1" si="19"/>
        <v>0</v>
      </c>
      <c r="AB22" s="5">
        <f t="shared" ca="1" si="20"/>
        <v>0</v>
      </c>
      <c r="AC22" s="6">
        <f t="shared" ca="1" si="21"/>
        <v>1</v>
      </c>
      <c r="AD22" s="5"/>
      <c r="AE22" s="6"/>
    </row>
    <row r="23" spans="1:31" x14ac:dyDescent="0.3">
      <c r="A23">
        <f t="shared" ca="1" si="0"/>
        <v>1</v>
      </c>
      <c r="B23" s="4" t="str">
        <f t="shared" ca="1" si="1"/>
        <v>Action</v>
      </c>
      <c r="C23" s="5">
        <f t="shared" ca="1" si="2"/>
        <v>4</v>
      </c>
      <c r="D23" s="5" t="str">
        <f t="shared" ca="1" si="3"/>
        <v>Africa</v>
      </c>
      <c r="E23" s="5">
        <f t="shared" ca="1" si="4"/>
        <v>1</v>
      </c>
      <c r="F23" s="5" t="str">
        <f t="shared" ca="1" si="5"/>
        <v>yes</v>
      </c>
      <c r="G23" s="5">
        <f t="shared" ca="1" si="6"/>
        <v>2005</v>
      </c>
      <c r="H23" s="5"/>
      <c r="I23" s="5"/>
      <c r="J23" s="5"/>
      <c r="K23" s="5"/>
      <c r="L23" s="5"/>
      <c r="M23" s="5"/>
      <c r="N23" s="4">
        <f t="shared" ca="1" si="7"/>
        <v>0</v>
      </c>
      <c r="O23" s="5">
        <f t="shared" ca="1" si="8"/>
        <v>1</v>
      </c>
      <c r="P23" s="5">
        <f t="shared" ca="1" si="9"/>
        <v>0</v>
      </c>
      <c r="Q23" s="5">
        <f t="shared" ca="1" si="10"/>
        <v>0</v>
      </c>
      <c r="R23" s="6">
        <f t="shared" ca="1" si="11"/>
        <v>0</v>
      </c>
      <c r="S23" s="4">
        <f t="shared" ca="1" si="12"/>
        <v>0</v>
      </c>
      <c r="T23" s="5">
        <f t="shared" ca="1" si="13"/>
        <v>0</v>
      </c>
      <c r="U23" s="5">
        <f t="shared" ca="1" si="14"/>
        <v>0</v>
      </c>
      <c r="V23" s="6">
        <f t="shared" ca="1" si="15"/>
        <v>1</v>
      </c>
      <c r="W23" s="4">
        <f t="shared" ca="1" si="16"/>
        <v>1</v>
      </c>
      <c r="X23" s="6">
        <f t="shared" ca="1" si="17"/>
        <v>0</v>
      </c>
      <c r="Y23" s="5"/>
      <c r="Z23" s="4">
        <f t="shared" ca="1" si="18"/>
        <v>1</v>
      </c>
      <c r="AA23" s="5">
        <f t="shared" ca="1" si="19"/>
        <v>0</v>
      </c>
      <c r="AB23" s="5">
        <f t="shared" ca="1" si="20"/>
        <v>0</v>
      </c>
      <c r="AC23" s="6">
        <f t="shared" ca="1" si="21"/>
        <v>0</v>
      </c>
      <c r="AD23" s="5"/>
      <c r="AE23" s="6"/>
    </row>
    <row r="24" spans="1:31" x14ac:dyDescent="0.3">
      <c r="A24">
        <f t="shared" ca="1" si="0"/>
        <v>2</v>
      </c>
      <c r="B24" s="4" t="str">
        <f t="shared" ca="1" si="1"/>
        <v>Comedy</v>
      </c>
      <c r="C24" s="5">
        <f t="shared" ca="1" si="2"/>
        <v>4</v>
      </c>
      <c r="D24" s="5" t="str">
        <f t="shared" ca="1" si="3"/>
        <v>Africa</v>
      </c>
      <c r="E24" s="5">
        <f t="shared" ca="1" si="4"/>
        <v>1</v>
      </c>
      <c r="F24" s="5" t="str">
        <f t="shared" ca="1" si="5"/>
        <v>yes</v>
      </c>
      <c r="G24" s="5">
        <f t="shared" ca="1" si="6"/>
        <v>2002</v>
      </c>
      <c r="H24" s="5"/>
      <c r="I24" s="5"/>
      <c r="J24" s="5"/>
      <c r="K24" s="5"/>
      <c r="L24" s="5"/>
      <c r="M24" s="5"/>
      <c r="N24" s="4">
        <f t="shared" ca="1" si="7"/>
        <v>0</v>
      </c>
      <c r="O24" s="5">
        <f t="shared" ca="1" si="8"/>
        <v>0</v>
      </c>
      <c r="P24" s="5">
        <f t="shared" ca="1" si="9"/>
        <v>1</v>
      </c>
      <c r="Q24" s="5">
        <f t="shared" ca="1" si="10"/>
        <v>0</v>
      </c>
      <c r="R24" s="6">
        <f t="shared" ca="1" si="11"/>
        <v>0</v>
      </c>
      <c r="S24" s="4">
        <f t="shared" ca="1" si="12"/>
        <v>0</v>
      </c>
      <c r="T24" s="5">
        <f t="shared" ca="1" si="13"/>
        <v>0</v>
      </c>
      <c r="U24" s="5">
        <f t="shared" ca="1" si="14"/>
        <v>0</v>
      </c>
      <c r="V24" s="6">
        <f t="shared" ca="1" si="15"/>
        <v>1</v>
      </c>
      <c r="W24" s="4">
        <f t="shared" ca="1" si="16"/>
        <v>1</v>
      </c>
      <c r="X24" s="6">
        <f t="shared" ca="1" si="17"/>
        <v>0</v>
      </c>
      <c r="Y24" s="5"/>
      <c r="Z24" s="4">
        <f t="shared" ca="1" si="18"/>
        <v>1</v>
      </c>
      <c r="AA24" s="5">
        <f t="shared" ca="1" si="19"/>
        <v>0</v>
      </c>
      <c r="AB24" s="5">
        <f t="shared" ca="1" si="20"/>
        <v>0</v>
      </c>
      <c r="AC24" s="6">
        <f t="shared" ca="1" si="21"/>
        <v>0</v>
      </c>
      <c r="AD24" s="5"/>
      <c r="AE24" s="6"/>
    </row>
    <row r="25" spans="1:31" x14ac:dyDescent="0.3">
      <c r="A25">
        <f t="shared" ca="1" si="0"/>
        <v>1</v>
      </c>
      <c r="B25" s="4" t="str">
        <f t="shared" ca="1" si="1"/>
        <v>Action</v>
      </c>
      <c r="C25" s="5">
        <f t="shared" ca="1" si="2"/>
        <v>4</v>
      </c>
      <c r="D25" s="5" t="str">
        <f t="shared" ca="1" si="3"/>
        <v>Africa</v>
      </c>
      <c r="E25" s="5">
        <f t="shared" ca="1" si="4"/>
        <v>1</v>
      </c>
      <c r="F25" s="5" t="str">
        <f t="shared" ca="1" si="5"/>
        <v>yes</v>
      </c>
      <c r="G25" s="5">
        <f t="shared" ca="1" si="6"/>
        <v>2002</v>
      </c>
      <c r="H25" s="5"/>
      <c r="I25" s="5"/>
      <c r="J25" s="5"/>
      <c r="K25" s="5"/>
      <c r="L25" s="5"/>
      <c r="M25" s="5"/>
      <c r="N25" s="4">
        <f t="shared" ca="1" si="7"/>
        <v>0</v>
      </c>
      <c r="O25" s="5">
        <f t="shared" ca="1" si="8"/>
        <v>1</v>
      </c>
      <c r="P25" s="5">
        <f t="shared" ca="1" si="9"/>
        <v>0</v>
      </c>
      <c r="Q25" s="5">
        <f t="shared" ca="1" si="10"/>
        <v>0</v>
      </c>
      <c r="R25" s="6">
        <f t="shared" ca="1" si="11"/>
        <v>0</v>
      </c>
      <c r="S25" s="4">
        <f t="shared" ca="1" si="12"/>
        <v>0</v>
      </c>
      <c r="T25" s="5">
        <f t="shared" ca="1" si="13"/>
        <v>0</v>
      </c>
      <c r="U25" s="5">
        <f t="shared" ca="1" si="14"/>
        <v>0</v>
      </c>
      <c r="V25" s="6">
        <f t="shared" ca="1" si="15"/>
        <v>1</v>
      </c>
      <c r="W25" s="4">
        <f t="shared" ca="1" si="16"/>
        <v>1</v>
      </c>
      <c r="X25" s="6">
        <f t="shared" ca="1" si="17"/>
        <v>0</v>
      </c>
      <c r="Y25" s="5"/>
      <c r="Z25" s="4">
        <f t="shared" ca="1" si="18"/>
        <v>1</v>
      </c>
      <c r="AA25" s="5">
        <f t="shared" ca="1" si="19"/>
        <v>0</v>
      </c>
      <c r="AB25" s="5">
        <f t="shared" ca="1" si="20"/>
        <v>0</v>
      </c>
      <c r="AC25" s="6">
        <f t="shared" ca="1" si="21"/>
        <v>0</v>
      </c>
      <c r="AD25" s="5"/>
      <c r="AE25" s="6"/>
    </row>
    <row r="26" spans="1:31" ht="15" thickBot="1" x14ac:dyDescent="0.35">
      <c r="A26">
        <f t="shared" ca="1" si="0"/>
        <v>3</v>
      </c>
      <c r="B26" s="4" t="str">
        <f t="shared" ca="1" si="1"/>
        <v>Horror</v>
      </c>
      <c r="C26" s="5">
        <f t="shared" ca="1" si="2"/>
        <v>4</v>
      </c>
      <c r="D26" s="5" t="str">
        <f t="shared" ca="1" si="3"/>
        <v>Africa</v>
      </c>
      <c r="E26" s="5">
        <f t="shared" ca="1" si="4"/>
        <v>2</v>
      </c>
      <c r="F26" s="5" t="str">
        <f t="shared" ca="1" si="5"/>
        <v>no</v>
      </c>
      <c r="G26" s="5">
        <f t="shared" ca="1" si="6"/>
        <v>2018</v>
      </c>
      <c r="H26" s="5"/>
      <c r="I26" s="5"/>
      <c r="J26" s="5"/>
      <c r="K26" s="5"/>
      <c r="L26" s="5"/>
      <c r="M26" s="5"/>
      <c r="N26" s="4">
        <f t="shared" ca="1" si="7"/>
        <v>0</v>
      </c>
      <c r="O26" s="5">
        <f t="shared" ca="1" si="8"/>
        <v>0</v>
      </c>
      <c r="P26" s="5">
        <f t="shared" ca="1" si="9"/>
        <v>0</v>
      </c>
      <c r="Q26" s="5">
        <f t="shared" ca="1" si="10"/>
        <v>0</v>
      </c>
      <c r="R26" s="6">
        <f t="shared" ca="1" si="11"/>
        <v>1</v>
      </c>
      <c r="S26" s="4">
        <f t="shared" ca="1" si="12"/>
        <v>0</v>
      </c>
      <c r="T26" s="5">
        <f t="shared" ca="1" si="13"/>
        <v>0</v>
      </c>
      <c r="U26" s="5">
        <f t="shared" ca="1" si="14"/>
        <v>0</v>
      </c>
      <c r="V26" s="6">
        <f t="shared" ca="1" si="15"/>
        <v>1</v>
      </c>
      <c r="W26" s="7">
        <f t="shared" ca="1" si="16"/>
        <v>0</v>
      </c>
      <c r="X26" s="9">
        <f t="shared" ca="1" si="17"/>
        <v>1</v>
      </c>
      <c r="Y26" s="5"/>
      <c r="Z26" s="4">
        <f t="shared" ca="1" si="18"/>
        <v>0</v>
      </c>
      <c r="AA26" s="5">
        <f t="shared" ca="1" si="19"/>
        <v>0</v>
      </c>
      <c r="AB26" s="5">
        <f t="shared" ca="1" si="20"/>
        <v>0</v>
      </c>
      <c r="AC26" s="6">
        <f t="shared" ca="1" si="21"/>
        <v>1</v>
      </c>
      <c r="AD26" s="5"/>
      <c r="AE26" s="6"/>
    </row>
    <row r="27" spans="1:31" ht="15" thickBot="1" x14ac:dyDescent="0.35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17" t="s">
        <v>16</v>
      </c>
      <c r="N27" s="11">
        <f ca="1">SUM(N6:N26)</f>
        <v>2</v>
      </c>
      <c r="O27" s="11">
        <f ca="1">SUM(O6:O26)</f>
        <v>6</v>
      </c>
      <c r="P27" s="11">
        <f ca="1">SUM(P6:P26)</f>
        <v>6</v>
      </c>
      <c r="Q27" s="11">
        <f ca="1">SUM(Q6:Q26)</f>
        <v>4</v>
      </c>
      <c r="R27" s="12">
        <f ca="1">SUM(R6:R26)</f>
        <v>3</v>
      </c>
      <c r="S27" s="14">
        <f ca="1">SUM(S6:S26)</f>
        <v>3</v>
      </c>
      <c r="T27" s="15">
        <f ca="1">SUM(T6:T26)</f>
        <v>5</v>
      </c>
      <c r="U27" s="15">
        <f ca="1">SUM(U6:U26)</f>
        <v>1</v>
      </c>
      <c r="V27" s="16">
        <f ca="1">SUM(V6:V26)</f>
        <v>12</v>
      </c>
      <c r="W27" s="10">
        <f ca="1">SUM(W6:W26)</f>
        <v>13</v>
      </c>
      <c r="X27" s="12">
        <f ca="1">SUM(X6:X26)</f>
        <v>8</v>
      </c>
      <c r="Y27" s="5"/>
      <c r="Z27" s="10">
        <f ca="1">SUM(Z6:Z26)</f>
        <v>7</v>
      </c>
      <c r="AA27" s="11">
        <f ca="1">SUM(AA6:AA26)</f>
        <v>4</v>
      </c>
      <c r="AB27" s="11">
        <f ca="1">SUM(AB6:AB26)</f>
        <v>1</v>
      </c>
      <c r="AC27" s="12">
        <f ca="1">SUM(AC6:AC26)</f>
        <v>9</v>
      </c>
      <c r="AD27" s="5"/>
      <c r="AE27" s="6"/>
    </row>
    <row r="28" spans="1:31" x14ac:dyDescent="0.3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13">
        <f ca="1">N27</f>
        <v>2</v>
      </c>
      <c r="O28" s="13" t="str">
        <f>N5</f>
        <v>Drama</v>
      </c>
      <c r="P28" s="13">
        <f ca="1">R27</f>
        <v>3</v>
      </c>
      <c r="Q28" s="13" t="str">
        <f>R5</f>
        <v>Horror</v>
      </c>
      <c r="R28" s="5"/>
      <c r="S28" s="22">
        <f ca="1">S27</f>
        <v>3</v>
      </c>
      <c r="T28" s="13" t="str">
        <f>S5</f>
        <v>America</v>
      </c>
      <c r="U28" s="5"/>
      <c r="V28" s="5"/>
      <c r="W28" s="5"/>
      <c r="X28" s="5"/>
      <c r="Y28" s="5"/>
      <c r="Z28" s="22">
        <f ca="1">Z27</f>
        <v>7</v>
      </c>
      <c r="AA28" s="13" t="str">
        <f>Z5</f>
        <v>From 2000 to 2005</v>
      </c>
      <c r="AB28" s="5"/>
      <c r="AC28" s="5"/>
      <c r="AD28" s="5">
        <f ca="1">MAX(Z28:Z31)</f>
        <v>9</v>
      </c>
      <c r="AE28" s="6"/>
    </row>
    <row r="29" spans="1:31" x14ac:dyDescent="0.3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>
        <f ca="1">O27</f>
        <v>6</v>
      </c>
      <c r="O29" s="5" t="str">
        <f>O5</f>
        <v>Action</v>
      </c>
      <c r="P29" s="5"/>
      <c r="Q29" s="5"/>
      <c r="R29" s="5"/>
      <c r="S29" s="5">
        <f ca="1">T27</f>
        <v>5</v>
      </c>
      <c r="T29" s="5" t="str">
        <f>T5</f>
        <v>Europe</v>
      </c>
      <c r="U29" s="5"/>
      <c r="V29" s="5"/>
      <c r="W29" s="5">
        <f ca="1">W27</f>
        <v>13</v>
      </c>
      <c r="X29" s="5" t="str">
        <f>W5</f>
        <v>yes</v>
      </c>
      <c r="Y29" s="5"/>
      <c r="Z29" s="5">
        <f ca="1">AA27</f>
        <v>4</v>
      </c>
      <c r="AA29" s="5" t="str">
        <f>AA5</f>
        <v>From 2006 to 2010</v>
      </c>
      <c r="AB29" s="5"/>
      <c r="AC29" s="5"/>
      <c r="AD29" s="5"/>
      <c r="AE29" s="6"/>
    </row>
    <row r="30" spans="1:31" x14ac:dyDescent="0.3">
      <c r="B30" s="4"/>
      <c r="C30" s="5"/>
      <c r="D30" s="5"/>
      <c r="E30" s="5"/>
      <c r="F30" s="5"/>
      <c r="G30" s="5"/>
      <c r="H30" s="5"/>
      <c r="I30" s="5"/>
      <c r="J30" s="5"/>
      <c r="K30" s="5">
        <f ca="1">MAX(N28:N31,P28)</f>
        <v>6</v>
      </c>
      <c r="L30" s="5">
        <f ca="1">MAX(W29:W30)</f>
        <v>13</v>
      </c>
      <c r="M30" s="5"/>
      <c r="N30" s="5">
        <f ca="1">P27</f>
        <v>6</v>
      </c>
      <c r="O30" s="5" t="str">
        <f>P5</f>
        <v>Comedy</v>
      </c>
      <c r="P30" s="5"/>
      <c r="Q30" s="5"/>
      <c r="R30" s="21" t="str">
        <f ca="1">VLOOKUP(K30,N28:Q31,2)</f>
        <v>Comedy</v>
      </c>
      <c r="S30" s="5">
        <f ca="1">U27</f>
        <v>1</v>
      </c>
      <c r="T30" s="5" t="str">
        <f>U5</f>
        <v>Asia</v>
      </c>
      <c r="U30" s="5"/>
      <c r="V30" s="21" t="str">
        <f ca="1">VLOOKUP(K31,S28:T31,2)</f>
        <v>Africa</v>
      </c>
      <c r="W30" s="5">
        <f ca="1">X27</f>
        <v>8</v>
      </c>
      <c r="X30" s="5" t="str">
        <f>X5</f>
        <v>no</v>
      </c>
      <c r="Y30" s="5"/>
      <c r="Z30" s="5">
        <f ca="1">AB27</f>
        <v>1</v>
      </c>
      <c r="AA30" s="5" t="str">
        <f>AB5</f>
        <v>From 2011 to 2015</v>
      </c>
      <c r="AB30" s="5"/>
      <c r="AC30" s="21" t="str">
        <f ca="1">VLOOKUP(AD28,Z28:AA31,2)</f>
        <v>From 2016 to 2020</v>
      </c>
      <c r="AD30" s="5"/>
      <c r="AE30" s="6"/>
    </row>
    <row r="31" spans="1:31" ht="15" thickBot="1" x14ac:dyDescent="0.35">
      <c r="B31" s="7"/>
      <c r="C31" s="8"/>
      <c r="D31" s="8"/>
      <c r="E31" s="8"/>
      <c r="F31" s="8"/>
      <c r="G31" s="8"/>
      <c r="H31" s="8"/>
      <c r="I31" s="8"/>
      <c r="J31" s="8"/>
      <c r="K31" s="8">
        <f ca="1">MAX(S28:S31)</f>
        <v>12</v>
      </c>
      <c r="L31" s="8"/>
      <c r="M31" s="8"/>
      <c r="N31" s="8">
        <f ca="1">Q27</f>
        <v>4</v>
      </c>
      <c r="O31" s="8" t="str">
        <f>Q5</f>
        <v>Thriller</v>
      </c>
      <c r="P31" s="8"/>
      <c r="Q31" s="8"/>
      <c r="R31" s="8"/>
      <c r="S31" s="8">
        <f ca="1">V27</f>
        <v>12</v>
      </c>
      <c r="T31" s="8" t="str">
        <f>V5</f>
        <v>Africa</v>
      </c>
      <c r="U31" s="8"/>
      <c r="V31" s="8"/>
      <c r="W31" s="8"/>
      <c r="X31" s="23" t="str">
        <f ca="1">VLOOKUP(L30,W29:X30,2)</f>
        <v>yes</v>
      </c>
      <c r="Y31" s="8"/>
      <c r="Z31" s="8">
        <f ca="1">AC27</f>
        <v>9</v>
      </c>
      <c r="AA31" s="8" t="str">
        <f>AC5</f>
        <v>From 2016 to 2020</v>
      </c>
      <c r="AB31" s="8"/>
      <c r="AC31" s="8"/>
      <c r="AD31" s="8"/>
      <c r="AE31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2020-12-29T15:41:48Z</dcterms:created>
  <dcterms:modified xsi:type="dcterms:W3CDTF">2020-12-29T17:55:36Z</dcterms:modified>
</cp:coreProperties>
</file>