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8" i="1" l="1"/>
  <c r="B10" i="1" l="1"/>
  <c r="C15" i="1" s="1"/>
  <c r="B20" i="1" s="1"/>
  <c r="A10" i="1"/>
  <c r="B15" i="1" s="1"/>
  <c r="A20" i="1" s="1"/>
  <c r="B9" i="1"/>
  <c r="C14" i="1" s="1"/>
  <c r="B19" i="1" s="1"/>
  <c r="A9" i="1"/>
  <c r="B14" i="1" s="1"/>
  <c r="C13" i="1"/>
  <c r="B18" i="1" s="1"/>
  <c r="A8" i="1"/>
  <c r="B13" i="1" s="1"/>
  <c r="A18" i="1" s="1"/>
  <c r="E25" i="1" l="1"/>
  <c r="E26" i="1"/>
  <c r="E27" i="1"/>
  <c r="E24" i="1"/>
  <c r="A25" i="1"/>
  <c r="A26" i="1"/>
  <c r="A27" i="1"/>
  <c r="A24" i="1"/>
  <c r="G25" i="1"/>
  <c r="G26" i="1"/>
  <c r="G27" i="1"/>
  <c r="G24" i="1"/>
  <c r="E18" i="1"/>
  <c r="B25" i="1"/>
  <c r="E19" i="1"/>
  <c r="B26" i="1"/>
  <c r="E20" i="1"/>
  <c r="B27" i="1"/>
  <c r="E21" i="1"/>
  <c r="B24" i="1"/>
  <c r="H25" i="1"/>
  <c r="H26" i="1"/>
  <c r="H27" i="1"/>
  <c r="H24" i="1"/>
  <c r="E9" i="1"/>
  <c r="E14" i="1" s="1"/>
  <c r="J9" i="1" s="1"/>
  <c r="J14" i="1" s="1"/>
  <c r="A19" i="1"/>
  <c r="D19" i="1" s="1"/>
  <c r="E8" i="1"/>
  <c r="E13" i="1" s="1"/>
  <c r="H8" i="1"/>
  <c r="H13" i="1" s="1"/>
  <c r="F8" i="1"/>
  <c r="F13" i="1" s="1"/>
  <c r="G8" i="1"/>
  <c r="G13" i="1" s="1"/>
  <c r="H10" i="1"/>
  <c r="H15" i="1" s="1"/>
  <c r="E10" i="1"/>
  <c r="E15" i="1" s="1"/>
  <c r="G10" i="1"/>
  <c r="G15" i="1" s="1"/>
  <c r="F10" i="1"/>
  <c r="F15" i="1" s="1"/>
  <c r="F9" i="1"/>
  <c r="F14" i="1" s="1"/>
  <c r="G9" i="1"/>
  <c r="G14" i="1" s="1"/>
  <c r="H9" i="1"/>
  <c r="H14" i="1" s="1"/>
  <c r="D21" i="1" l="1"/>
  <c r="D25" i="1"/>
  <c r="D26" i="1"/>
  <c r="D27" i="1"/>
  <c r="D24" i="1"/>
  <c r="D20" i="1"/>
  <c r="D18" i="1"/>
  <c r="T8" i="1"/>
  <c r="S8" i="1"/>
  <c r="U8" i="1"/>
  <c r="K10" i="1"/>
  <c r="K15" i="1" s="1"/>
  <c r="L8" i="1"/>
  <c r="L13" i="1" s="1"/>
  <c r="M9" i="1"/>
  <c r="M14" i="1" s="1"/>
  <c r="L10" i="1"/>
  <c r="L15" i="1" s="1"/>
  <c r="K8" i="1"/>
  <c r="K13" i="1" s="1"/>
  <c r="L9" i="1"/>
  <c r="L14" i="1" s="1"/>
  <c r="J10" i="1"/>
  <c r="J15" i="1" s="1"/>
  <c r="M8" i="1"/>
  <c r="M13" i="1" s="1"/>
  <c r="K9" i="1"/>
  <c r="K14" i="1" s="1"/>
  <c r="M10" i="1"/>
  <c r="M15" i="1" s="1"/>
  <c r="J8" i="1"/>
  <c r="J13" i="1" s="1"/>
  <c r="G31" i="1" l="1"/>
  <c r="I30" i="1"/>
  <c r="R18" i="1" s="1"/>
  <c r="H31" i="1"/>
  <c r="I31" i="1"/>
  <c r="R19" i="1" s="1"/>
  <c r="N19" i="1"/>
  <c r="M19" i="1"/>
  <c r="O19" i="1"/>
  <c r="Q18" i="1"/>
  <c r="K19" i="1"/>
  <c r="J19" i="1"/>
  <c r="I19" i="1"/>
  <c r="S19" i="1"/>
  <c r="H30" i="1"/>
  <c r="O18" i="1" s="1"/>
  <c r="G30" i="1"/>
  <c r="P8" i="1"/>
  <c r="O8" i="1"/>
  <c r="Q8" i="1"/>
  <c r="S11" i="1"/>
  <c r="U11" i="1"/>
  <c r="T11" i="1"/>
  <c r="Q9" i="1"/>
  <c r="P9" i="1"/>
  <c r="O9" i="1"/>
  <c r="Y8" i="1"/>
  <c r="W8" i="1"/>
  <c r="X8" i="1"/>
  <c r="U9" i="1"/>
  <c r="T9" i="1"/>
  <c r="S9" i="1"/>
  <c r="X9" i="1"/>
  <c r="Y9" i="1"/>
  <c r="W9" i="1"/>
  <c r="W11" i="1"/>
  <c r="X11" i="1"/>
  <c r="Y11" i="1"/>
  <c r="O11" i="1"/>
  <c r="Q11" i="1"/>
  <c r="P11" i="1"/>
  <c r="U10" i="1"/>
  <c r="T10" i="1"/>
  <c r="S10" i="1"/>
  <c r="X10" i="1"/>
  <c r="Y10" i="1"/>
  <c r="W10" i="1"/>
  <c r="Q10" i="1"/>
  <c r="P10" i="1"/>
  <c r="O10" i="1"/>
  <c r="Q19" i="1" l="1"/>
  <c r="K23" i="1" s="1"/>
  <c r="M23" i="1"/>
  <c r="S18" i="1"/>
  <c r="K18" i="1"/>
  <c r="J18" i="1"/>
  <c r="I18" i="1"/>
  <c r="M18" i="1"/>
  <c r="N18" i="1"/>
  <c r="L23" i="1"/>
  <c r="P13" i="1"/>
  <c r="O16" i="1"/>
  <c r="O13" i="1"/>
  <c r="O15" i="1"/>
  <c r="O14" i="1"/>
  <c r="P15" i="1"/>
  <c r="P16" i="1"/>
  <c r="P14" i="1"/>
  <c r="Q15" i="1"/>
  <c r="Q16" i="1"/>
  <c r="Q14" i="1"/>
  <c r="Q13" i="1"/>
  <c r="M22" i="1" l="1"/>
  <c r="K22" i="1"/>
  <c r="L22" i="1"/>
</calcChain>
</file>

<file path=xl/sharedStrings.xml><?xml version="1.0" encoding="utf-8"?>
<sst xmlns="http://schemas.openxmlformats.org/spreadsheetml/2006/main" count="24" uniqueCount="24">
  <si>
    <t>X</t>
  </si>
  <si>
    <t>Y</t>
  </si>
  <si>
    <t>z2</t>
  </si>
  <si>
    <t>W1</t>
  </si>
  <si>
    <t>W2</t>
  </si>
  <si>
    <t>z3</t>
  </si>
  <si>
    <t>a2</t>
  </si>
  <si>
    <t>sigPrime(z3)</t>
  </si>
  <si>
    <t>delta3</t>
  </si>
  <si>
    <t>a3(Yhat)</t>
  </si>
  <si>
    <t>dW2</t>
  </si>
  <si>
    <t>dW2(1st Tr Ex.)</t>
  </si>
  <si>
    <t>dW2(2nd Tr Ex.)</t>
  </si>
  <si>
    <t>dW2(3rd Tr Ex.)</t>
  </si>
  <si>
    <t>sigPrime(z2)</t>
  </si>
  <si>
    <t>W2*sigPrime(z2)</t>
  </si>
  <si>
    <t>delta2</t>
  </si>
  <si>
    <t>dW1</t>
  </si>
  <si>
    <t>W2*sigPrime(z2) (1st Tr Ex.)</t>
  </si>
  <si>
    <t>W2*sigPrime(z2) (2nd Tr Ex.)</t>
  </si>
  <si>
    <t>W2*sigPrime(z2) (3rd Tr Ex.)</t>
  </si>
  <si>
    <t>dW1 (1st Tr Ex.)</t>
  </si>
  <si>
    <t>dW1(2nd Tr Ex.)</t>
  </si>
  <si>
    <t>dW1 (3rd Tr Ex.)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</si>
</sst>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84" zoomScaleNormal="84" workbookViewId="0">
      <selection activeCell="G39" sqref="G39"/>
    </sheetView>
  </sheetViews>
  <sheetFormatPr defaultRowHeight="15" x14ac:dyDescent="0.25"/>
  <cols>
    <col min="1" max="1" width="9.75" customWidth="1"/>
    <col min="10" max="10" width="9.625" customWidth="1"/>
  </cols>
  <sheetData>
    <row r="1" spans="1:25" x14ac:dyDescent="0.25">
      <c r="A1" s="5" t="s">
        <v>0</v>
      </c>
      <c r="B1" s="5"/>
      <c r="C1" s="5"/>
      <c r="E1" s="5" t="s">
        <v>1</v>
      </c>
      <c r="F1" s="5"/>
      <c r="G1" s="5"/>
      <c r="H1" s="5"/>
      <c r="J1" s="5" t="s">
        <v>3</v>
      </c>
      <c r="K1" s="5"/>
      <c r="L1" s="5"/>
      <c r="N1" s="5" t="s">
        <v>4</v>
      </c>
      <c r="O1" s="5"/>
      <c r="P1" s="5"/>
    </row>
    <row r="2" spans="1:25" x14ac:dyDescent="0.25">
      <c r="A2" s="2">
        <v>1</v>
      </c>
      <c r="B2" s="2">
        <v>0.54030230586813999</v>
      </c>
      <c r="C2" s="2">
        <v>-0.41614683654714202</v>
      </c>
      <c r="E2" s="2">
        <v>0</v>
      </c>
      <c r="F2" s="2">
        <v>0</v>
      </c>
      <c r="G2" s="2">
        <v>0</v>
      </c>
      <c r="H2" s="2">
        <v>1</v>
      </c>
      <c r="J2" s="2">
        <v>-0.24629013174121001</v>
      </c>
      <c r="K2" s="2">
        <v>-0.235801594600067</v>
      </c>
      <c r="L2" s="2">
        <v>-0.54060370546804803</v>
      </c>
      <c r="N2" s="2">
        <v>0.15415011965877601</v>
      </c>
      <c r="O2" s="2">
        <v>-0.20039096790385399</v>
      </c>
      <c r="P2" s="2">
        <v>-0.10411428397546001</v>
      </c>
    </row>
    <row r="3" spans="1:25" x14ac:dyDescent="0.25">
      <c r="A3" s="2">
        <v>1</v>
      </c>
      <c r="B3" s="2">
        <v>-0.98999249660044497</v>
      </c>
      <c r="C3" s="2">
        <v>-0.65364362086361205</v>
      </c>
      <c r="E3" s="2">
        <v>0</v>
      </c>
      <c r="F3" s="2">
        <v>1</v>
      </c>
      <c r="G3" s="2">
        <v>0</v>
      </c>
      <c r="H3" s="2">
        <v>0</v>
      </c>
      <c r="J3" s="2">
        <v>-0.52149209497043802</v>
      </c>
      <c r="K3" s="2">
        <v>-3.5811923776202799E-2</v>
      </c>
      <c r="L3" s="2">
        <v>0.67457116972511999</v>
      </c>
      <c r="N3" s="2">
        <v>-0.222990663950239</v>
      </c>
      <c r="O3" s="2">
        <v>-0.53902816280413501</v>
      </c>
      <c r="P3" s="2">
        <v>-0.67643580672679604</v>
      </c>
    </row>
    <row r="4" spans="1:25" x14ac:dyDescent="0.25">
      <c r="A4" s="2">
        <v>1</v>
      </c>
      <c r="B4" s="2">
        <v>0.28366218546322602</v>
      </c>
      <c r="C4" s="2">
        <v>0.96017028665036597</v>
      </c>
      <c r="E4" s="2">
        <v>0</v>
      </c>
      <c r="F4" s="2">
        <v>0</v>
      </c>
      <c r="G4" s="2">
        <v>1</v>
      </c>
      <c r="H4" s="2">
        <v>0</v>
      </c>
      <c r="N4" s="2">
        <v>-4.1001712383635397E-2</v>
      </c>
      <c r="O4" s="2">
        <v>0.106285541487285</v>
      </c>
      <c r="P4" s="2">
        <v>0.68237396694402497</v>
      </c>
    </row>
    <row r="5" spans="1:25" x14ac:dyDescent="0.25">
      <c r="N5" s="2">
        <v>0.51881553279291903</v>
      </c>
      <c r="O5" s="2">
        <v>0.47347239033007299</v>
      </c>
      <c r="P5" s="2">
        <v>-0.16762477168312301</v>
      </c>
    </row>
    <row r="7" spans="1:25" x14ac:dyDescent="0.25">
      <c r="A7" s="5" t="s">
        <v>2</v>
      </c>
      <c r="B7" s="5"/>
      <c r="E7" s="5" t="s">
        <v>5</v>
      </c>
      <c r="F7" s="5"/>
      <c r="G7" s="5"/>
      <c r="H7" s="5"/>
      <c r="J7" s="5" t="s">
        <v>7</v>
      </c>
      <c r="K7" s="5"/>
      <c r="L7" s="5"/>
      <c r="M7" s="5"/>
      <c r="O7" s="5" t="s">
        <v>11</v>
      </c>
      <c r="P7" s="5"/>
      <c r="Q7" s="5"/>
      <c r="S7" s="5" t="s">
        <v>12</v>
      </c>
      <c r="T7" s="5"/>
      <c r="U7" s="5"/>
      <c r="W7" s="5" t="s">
        <v>13</v>
      </c>
      <c r="X7" s="5"/>
      <c r="Y7" s="5"/>
    </row>
    <row r="8" spans="1:25" x14ac:dyDescent="0.25">
      <c r="A8" s="2">
        <f>(A2*J2)+(B2*K2)+(C2*L2)</f>
        <v>-0.14872375517481945</v>
      </c>
      <c r="B8" s="2">
        <f>(A2*J3)+(B2*K3)+(C2*L3)</f>
        <v>-0.82156201827130837</v>
      </c>
      <c r="E8" s="2">
        <f>(A13*N2)+(B13*O2)+(C13*P2)</f>
        <v>2.959180343765605E-2</v>
      </c>
      <c r="F8" s="2">
        <f>(A13*N3)+(B13*O3)+(C13*P3)</f>
        <v>-0.67910530000443226</v>
      </c>
      <c r="G8" s="2">
        <f>(A13*N4)+(B13*O4)+(C13*P4)</f>
        <v>0.21661550349121098</v>
      </c>
      <c r="H8" s="2">
        <f>(A13*N5)+(B13*O5)+(C13*P5)</f>
        <v>0.68678195618934057</v>
      </c>
      <c r="J8" s="2">
        <f>E$13*(1-E$13)</f>
        <v>0.24994527830965768</v>
      </c>
      <c r="K8" s="2">
        <f t="shared" ref="K8:M8" si="0">F$13*(1-F$13)</f>
        <v>0.22325500189276035</v>
      </c>
      <c r="L8" s="2">
        <f t="shared" si="0"/>
        <v>0.2470901405773161</v>
      </c>
      <c r="M8" s="2">
        <f t="shared" si="0"/>
        <v>0.22269221442566114</v>
      </c>
      <c r="O8" s="2">
        <f>(J13*A13)</f>
        <v>0.12682158712017563</v>
      </c>
      <c r="P8" s="2">
        <f>(J13*B13)</f>
        <v>5.8704120174916372E-2</v>
      </c>
      <c r="Q8" s="2">
        <f>(J13*C13)</f>
        <v>3.8735394764219513E-2</v>
      </c>
      <c r="S8" s="2">
        <f>(J14*A14)</f>
        <v>0.12546934091619116</v>
      </c>
      <c r="T8" s="2">
        <f>(J14*B14)</f>
        <v>7.3313660054774035E-2</v>
      </c>
      <c r="U8" s="2">
        <f>(J14*C14)</f>
        <v>3.5575615437278857E-2</v>
      </c>
      <c r="W8" s="2">
        <f>($J$15*A$15)</f>
        <v>0.12734814515100576</v>
      </c>
      <c r="X8" s="2">
        <f t="shared" ref="X8:Y8" si="1">($J$15*B$15)</f>
        <v>3.8608084220975995E-2</v>
      </c>
      <c r="Y8" s="2">
        <f t="shared" si="1"/>
        <v>6.7364702475604277E-2</v>
      </c>
    </row>
    <row r="9" spans="1:25" x14ac:dyDescent="0.25">
      <c r="A9" s="2">
        <f>(A3*J2)+(B3*K2)+(C3*L2)</f>
        <v>0.34051384109369687</v>
      </c>
      <c r="B9" s="2">
        <f>(A3*J3)+(B3*K3)+(C3*L3)</f>
        <v>-0.92696770105249982</v>
      </c>
      <c r="E9" s="2">
        <f>(A14*N2)+(B14*O2)+(C14*P2)</f>
        <v>7.5380079439604682E-3</v>
      </c>
      <c r="F9" s="2">
        <f>(A14*N3)+(B14*O3)+(C14*P3)</f>
        <v>-0.72974990211632318</v>
      </c>
      <c r="G9" s="2">
        <f>(A14*N4)+(B14*O4)+(C14*P4)</f>
        <v>0.21458308351616712</v>
      </c>
      <c r="H9" s="2">
        <f>(A14*N5)+(B14*O5)+(C14*P5)</f>
        <v>0.74794433226611323</v>
      </c>
      <c r="J9" s="2">
        <f>E$14*(1-E$14)</f>
        <v>0.24999644868589671</v>
      </c>
      <c r="K9" s="2">
        <f t="shared" ref="K9:M9" si="2">F$14*(1-F$14)</f>
        <v>0.21946230192039051</v>
      </c>
      <c r="L9" s="2">
        <f t="shared" si="2"/>
        <v>0.24714407373321159</v>
      </c>
      <c r="M9" s="2">
        <f t="shared" si="2"/>
        <v>0.21805536741139206</v>
      </c>
      <c r="O9" s="2">
        <f>(K13*A13)</f>
        <v>7.511660556970759E-2</v>
      </c>
      <c r="P9" s="2">
        <f>(K13*B13)</f>
        <v>3.4770533476428868E-2</v>
      </c>
      <c r="Q9" s="2">
        <f>(K13*C13)</f>
        <v>2.2943029149553228E-2</v>
      </c>
      <c r="S9" s="2">
        <f>(K14*A14)</f>
        <v>-0.14808227335549071</v>
      </c>
      <c r="T9" s="2">
        <f>(K14*B14)</f>
        <v>-8.652674326371311E-2</v>
      </c>
      <c r="U9" s="2">
        <f>(K14*C14)</f>
        <v>-4.1987293242353514E-2</v>
      </c>
      <c r="W9" s="2">
        <f>($K$15*A$15)</f>
        <v>7.0324408090426616E-2</v>
      </c>
      <c r="X9" s="2">
        <f t="shared" ref="X9:Y9" si="3">($K$15*B$15)</f>
        <v>2.1320221563698474E-2</v>
      </c>
      <c r="Y9" s="2">
        <f t="shared" si="3"/>
        <v>3.7200249930355207E-2</v>
      </c>
    </row>
    <row r="10" spans="1:25" x14ac:dyDescent="0.25">
      <c r="A10" s="2">
        <f>(A4*J2)+(B4*K2)+(C4*L2)</f>
        <v>-0.8322497422446844</v>
      </c>
      <c r="B10" s="2">
        <f>(A4*J3)+(B4*K3)+(C4*L3)</f>
        <v>0.11605260986660293</v>
      </c>
      <c r="E10" s="2">
        <f>(A15*N2)+(B15*O2)+(C15*P2)</f>
        <v>3.8323233354842785E-2</v>
      </c>
      <c r="F10" s="2">
        <f>(A15*N3)+(B15*O3)+(C15*P3)</f>
        <v>-0.74422904941950496</v>
      </c>
      <c r="G10" s="2">
        <f>(A15*N4)+(B15*O4)+(C15*P4)</f>
        <v>0.35218344424445669</v>
      </c>
      <c r="H10" s="2">
        <f>(A15*N5)+(B15*O5)+(C15*P5)</f>
        <v>0.57368770263810676</v>
      </c>
      <c r="J10" s="2">
        <f>E$15*(1-E$15)</f>
        <v>0.24990823057557165</v>
      </c>
      <c r="K10" s="2">
        <f t="shared" ref="K10:M10" si="4">F$15*(1-F$15)</f>
        <v>0.21834449501038813</v>
      </c>
      <c r="L10" s="2">
        <f t="shared" si="4"/>
        <v>0.24240540768872071</v>
      </c>
      <c r="M10" s="2">
        <f t="shared" si="4"/>
        <v>0.23050802674638679</v>
      </c>
      <c r="O10" s="2">
        <f>(L13*A13)</f>
        <v>0.13687388162304778</v>
      </c>
      <c r="P10" s="2">
        <f>(L13*B13)</f>
        <v>6.3357201073289543E-2</v>
      </c>
      <c r="Q10" s="2">
        <f>(L13*C13)</f>
        <v>4.1805689062665498E-2</v>
      </c>
      <c r="S10" s="2">
        <f>(L14*A14)</f>
        <v>0.13677963044331029</v>
      </c>
      <c r="T10" s="2">
        <f>(L14*B14)</f>
        <v>7.9922435676430925E-2</v>
      </c>
      <c r="U10" s="2">
        <f>(L14*C14)</f>
        <v>3.8782538401589642E-2</v>
      </c>
      <c r="W10" s="2">
        <f>($L$15*A$15)</f>
        <v>-0.1000778099300713</v>
      </c>
      <c r="X10" s="2">
        <f t="shared" ref="X10:Y10" si="5">($L$15*B$15)</f>
        <v>-3.0340548029572187E-2</v>
      </c>
      <c r="Y10" s="2">
        <f t="shared" si="5"/>
        <v>-5.293922327926489E-2</v>
      </c>
    </row>
    <row r="11" spans="1:25" x14ac:dyDescent="0.25">
      <c r="O11" s="2">
        <f>(M13*A13)</f>
        <v>-7.4546068470920338E-2</v>
      </c>
      <c r="P11" s="2">
        <f>(M13*B13)</f>
        <v>-3.4506439017654135E-2</v>
      </c>
      <c r="Q11" s="2">
        <f>(M13*C13)</f>
        <v>-2.2768768755475247E-2</v>
      </c>
      <c r="S11" s="2">
        <f>(M14*A14)</f>
        <v>0.14800085353588455</v>
      </c>
      <c r="T11" s="2">
        <f>(M14*B14)</f>
        <v>8.6479168414489077E-2</v>
      </c>
      <c r="U11" s="2">
        <f>(M14*C14)</f>
        <v>4.1964207441709866E-2</v>
      </c>
      <c r="W11" s="2">
        <f>($M$15*A$15)</f>
        <v>0.14743608198210442</v>
      </c>
      <c r="X11" s="2">
        <f t="shared" ref="X11:Y11" si="6">($M$15*B$15)</f>
        <v>4.4698135678585132E-2</v>
      </c>
      <c r="Y11" s="2">
        <f t="shared" si="6"/>
        <v>7.799083202284729E-2</v>
      </c>
    </row>
    <row r="12" spans="1:25" x14ac:dyDescent="0.25">
      <c r="A12" s="5" t="s">
        <v>6</v>
      </c>
      <c r="B12" s="5"/>
      <c r="C12" s="5"/>
      <c r="E12" s="2" t="s">
        <v>9</v>
      </c>
      <c r="F12" s="2"/>
      <c r="G12" s="2"/>
      <c r="H12" s="2"/>
      <c r="J12" s="5" t="s">
        <v>8</v>
      </c>
      <c r="K12" s="5"/>
      <c r="L12" s="5"/>
      <c r="M12" s="5"/>
      <c r="O12" s="5" t="s">
        <v>10</v>
      </c>
      <c r="P12" s="5"/>
      <c r="Q12" s="5"/>
    </row>
    <row r="13" spans="1:25" x14ac:dyDescent="0.25">
      <c r="A13" s="2">
        <v>1</v>
      </c>
      <c r="B13" s="2">
        <f>1/(1+EXP(-A$8))</f>
        <v>0.46288744296575141</v>
      </c>
      <c r="C13" s="2">
        <f>1/(1+EXP(-B$8))</f>
        <v>0.30543218740445194</v>
      </c>
      <c r="E13" s="2">
        <f>1/(1+EXP(-$E8))</f>
        <v>0.50739741105673586</v>
      </c>
      <c r="F13" s="2">
        <f>1/(1+EXP(-$F8))</f>
        <v>0.33646101960926972</v>
      </c>
      <c r="G13" s="2">
        <f>1/(1+EXP(-$G8))</f>
        <v>0.55394311283828446</v>
      </c>
      <c r="H13" s="2">
        <f>1/(1+EXP(-$H8))</f>
        <v>0.66525067495879964</v>
      </c>
      <c r="J13" s="2">
        <f>(E$13-E$2)*J$8</f>
        <v>0.12682158712017563</v>
      </c>
      <c r="K13" s="2">
        <f t="shared" ref="K13:M13" si="7">(F$13-F$2)*K$8</f>
        <v>7.511660556970759E-2</v>
      </c>
      <c r="L13" s="2">
        <f t="shared" si="7"/>
        <v>0.13687388162304778</v>
      </c>
      <c r="M13" s="2">
        <f t="shared" si="7"/>
        <v>-7.4546068470920338E-2</v>
      </c>
      <c r="O13" s="2">
        <f t="shared" ref="O13:Q16" si="8">(O8+S8+W8)</f>
        <v>0.37963907318737256</v>
      </c>
      <c r="P13" s="2">
        <f t="shared" si="8"/>
        <v>0.17062586445066641</v>
      </c>
      <c r="Q13" s="2">
        <f t="shared" si="8"/>
        <v>0.14167571267710266</v>
      </c>
    </row>
    <row r="14" spans="1:25" x14ac:dyDescent="0.25">
      <c r="A14" s="2">
        <v>1</v>
      </c>
      <c r="B14" s="2">
        <f>1/(1+EXP(-A$9))</f>
        <v>0.584315335678258</v>
      </c>
      <c r="C14" s="2">
        <f>1/(1+EXP(-B$9))</f>
        <v>0.28354030695867</v>
      </c>
      <c r="E14" s="2">
        <f t="shared" ref="E14:E15" si="9">1/(1+EXP(-$E9))</f>
        <v>0.50188449306267835</v>
      </c>
      <c r="F14" s="2">
        <f t="shared" ref="F14:F15" si="10">1/(1+EXP(-$F9))</f>
        <v>0.32524961207593989</v>
      </c>
      <c r="G14" s="2">
        <f t="shared" ref="G14:G15" si="11">1/(1+EXP(-$G9))</f>
        <v>0.553440867010074</v>
      </c>
      <c r="H14" s="2">
        <f t="shared" ref="H14:H15" si="12">1/(1+EXP(-$H9))</f>
        <v>0.67873061458129647</v>
      </c>
      <c r="J14" s="2">
        <f>(E$14-E$3)*J$9</f>
        <v>0.12546934091619116</v>
      </c>
      <c r="K14" s="2">
        <f t="shared" ref="K14:M14" si="13">(F$14-F$3)*K$9</f>
        <v>-0.14808227335549071</v>
      </c>
      <c r="L14" s="2">
        <f t="shared" si="13"/>
        <v>0.13677963044331029</v>
      </c>
      <c r="M14" s="2">
        <f t="shared" si="13"/>
        <v>0.14800085353588455</v>
      </c>
      <c r="O14" s="2">
        <f t="shared" si="8"/>
        <v>-2.6412596953565015E-3</v>
      </c>
      <c r="P14" s="2">
        <f t="shared" si="8"/>
        <v>-3.0435988223585769E-2</v>
      </c>
      <c r="Q14" s="2">
        <f t="shared" si="8"/>
        <v>1.8155985837554921E-2</v>
      </c>
    </row>
    <row r="15" spans="1:25" x14ac:dyDescent="0.25">
      <c r="A15" s="2">
        <v>1</v>
      </c>
      <c r="B15" s="2">
        <f>1/(1+EXP(-A$10))</f>
        <v>0.3031695842542162</v>
      </c>
      <c r="C15" s="2">
        <f>1/(1+EXP(-B$10))</f>
        <v>0.52898063333176271</v>
      </c>
      <c r="E15" s="2">
        <f t="shared" si="9"/>
        <v>0.50957963592357947</v>
      </c>
      <c r="F15" s="2">
        <f t="shared" si="10"/>
        <v>0.32208006016859186</v>
      </c>
      <c r="G15" s="2">
        <f t="shared" si="11"/>
        <v>0.58714695812981244</v>
      </c>
      <c r="H15" s="2">
        <f t="shared" si="12"/>
        <v>0.63961365711710727</v>
      </c>
      <c r="J15" s="2">
        <f>(E$15-E$4)*J$10</f>
        <v>0.12734814515100576</v>
      </c>
      <c r="K15" s="2">
        <f t="shared" ref="K15:M15" si="14">(F$15-F$4)*K$10</f>
        <v>7.0324408090426616E-2</v>
      </c>
      <c r="L15" s="2">
        <f t="shared" si="14"/>
        <v>-0.1000778099300713</v>
      </c>
      <c r="M15" s="2">
        <f t="shared" si="14"/>
        <v>0.14743608198210442</v>
      </c>
      <c r="O15" s="2">
        <f t="shared" si="8"/>
        <v>0.17357570213628676</v>
      </c>
      <c r="P15" s="2">
        <f t="shared" si="8"/>
        <v>0.11293908872014828</v>
      </c>
      <c r="Q15" s="2">
        <f t="shared" si="8"/>
        <v>2.7649004184990257E-2</v>
      </c>
    </row>
    <row r="16" spans="1:25" x14ac:dyDescent="0.25">
      <c r="O16" s="3">
        <f t="shared" si="8"/>
        <v>0.22089086704706862</v>
      </c>
      <c r="P16" s="2">
        <f t="shared" si="8"/>
        <v>9.6670865075420082E-2</v>
      </c>
      <c r="Q16" s="3">
        <f t="shared" si="8"/>
        <v>9.7186270709081909E-2</v>
      </c>
    </row>
    <row r="17" spans="1:19" x14ac:dyDescent="0.25">
      <c r="A17" s="5" t="s">
        <v>14</v>
      </c>
      <c r="B17" s="5"/>
      <c r="D17" s="2" t="s">
        <v>15</v>
      </c>
      <c r="E17" s="2"/>
      <c r="I17" s="5" t="s">
        <v>21</v>
      </c>
      <c r="J17" s="5"/>
      <c r="K17" s="5"/>
      <c r="M17" s="5" t="s">
        <v>22</v>
      </c>
      <c r="N17" s="5"/>
      <c r="O17" s="5"/>
      <c r="Q17" s="5" t="s">
        <v>23</v>
      </c>
      <c r="R17" s="5"/>
      <c r="S17" s="5"/>
    </row>
    <row r="18" spans="1:19" x14ac:dyDescent="0.25">
      <c r="A18" s="2">
        <f>B$13*(1-B$13)</f>
        <v>0.24862265811037962</v>
      </c>
      <c r="B18" s="2">
        <f>C$13*(1-C$13)</f>
        <v>0.21214336630178371</v>
      </c>
      <c r="D18" s="2">
        <f>($A$18*$O2)+($A$19*$O2)+($A$20*$O2)</f>
        <v>-0.14082903499274377</v>
      </c>
      <c r="E18" s="2">
        <f>($B$18*$P2)+($B$19*$P2)+($B$20*$P2)</f>
        <v>-6.9178599647957861E-2</v>
      </c>
      <c r="I18" s="2">
        <f>(G30*A2)</f>
        <v>-2.154356531670288E-2</v>
      </c>
      <c r="J18" s="2">
        <f>(G30*B2)</f>
        <v>-1.1640038017235451E-2</v>
      </c>
      <c r="K18" s="2">
        <f>(G30*C2)</f>
        <v>8.9652865544926318E-3</v>
      </c>
      <c r="M18" s="2">
        <f>(H30*A3)</f>
        <v>3.3832181629585435E-2</v>
      </c>
      <c r="N18" s="2">
        <f>(H30*B3)</f>
        <v>-3.3493605956912996E-2</v>
      </c>
      <c r="O18" s="2">
        <f>(H30*C3)</f>
        <v>-2.2114189702077604E-2</v>
      </c>
      <c r="Q18" s="2">
        <f>(I30*A4)</f>
        <v>-8.9914792125640568E-4</v>
      </c>
      <c r="R18" s="2">
        <f>(I30*B4)</f>
        <v>-2.550542643983087E-4</v>
      </c>
      <c r="S18" s="2">
        <f>(I30*C4)</f>
        <v>-8.6333511729384371E-4</v>
      </c>
    </row>
    <row r="19" spans="1:19" x14ac:dyDescent="0.25">
      <c r="A19" s="2">
        <f>B$14*(1-B$14)</f>
        <v>0.24289092416946267</v>
      </c>
      <c r="B19" s="2">
        <f>C$14*(1-C$14)</f>
        <v>0.2031452012884532</v>
      </c>
      <c r="D19" s="2">
        <f t="shared" ref="D19:D21" si="15">($A$18*$O3)+($A$19*$O3)+($A$20*$O3)</f>
        <v>-0.3788135602899993</v>
      </c>
      <c r="E19" s="2">
        <f t="shared" ref="E19:E21" si="16">($B$18*$P3)+($B$19*$P3)+($B$20*$P3)</f>
        <v>-0.44945688597470546</v>
      </c>
      <c r="I19" s="2">
        <f>(G31*A2)</f>
        <v>8.8844455625981689E-3</v>
      </c>
      <c r="J19" s="2">
        <f>(G31*B2)</f>
        <v>4.8002864238317552E-3</v>
      </c>
      <c r="K19" s="2">
        <f>(G31*C2)</f>
        <v>-3.6972339153505214E-3</v>
      </c>
      <c r="M19" s="2">
        <f>(H31*A3)</f>
        <v>3.1615741849497517E-2</v>
      </c>
      <c r="N19" s="2">
        <f>(H31*B3)</f>
        <v>-3.1299347205459217E-2</v>
      </c>
      <c r="O19" s="2">
        <f>(H31*C3)</f>
        <v>-2.0665427978794788E-2</v>
      </c>
      <c r="Q19" s="2">
        <f>(I31*A4)</f>
        <v>-3.8329084169965541E-2</v>
      </c>
      <c r="R19" s="2">
        <f>(I31*B4)</f>
        <v>-1.0872511782456367E-2</v>
      </c>
      <c r="S19" s="2">
        <f>(I31*C4)</f>
        <v>-3.680244773452182E-2</v>
      </c>
    </row>
    <row r="20" spans="1:19" x14ac:dyDescent="0.25">
      <c r="A20" s="2">
        <f>B$15*(1-B$15)</f>
        <v>0.21125778743734192</v>
      </c>
      <c r="B20" s="2">
        <f>C$15*(1-C$15)</f>
        <v>0.24916012289168993</v>
      </c>
      <c r="D20" s="2">
        <f t="shared" si="15"/>
        <v>7.4694435572151885E-2</v>
      </c>
      <c r="E20" s="2">
        <f t="shared" si="16"/>
        <v>0.45340248875491501</v>
      </c>
    </row>
    <row r="21" spans="1:19" x14ac:dyDescent="0.25">
      <c r="D21" s="2">
        <f t="shared" si="15"/>
        <v>0.33274284027553469</v>
      </c>
      <c r="E21" s="2">
        <f t="shared" si="16"/>
        <v>-0.11137806003718306</v>
      </c>
      <c r="K21" s="5" t="s">
        <v>17</v>
      </c>
      <c r="L21" s="5"/>
      <c r="M21" s="5"/>
    </row>
    <row r="22" spans="1:19" x14ac:dyDescent="0.25">
      <c r="K22" s="2">
        <f t="shared" ref="K22:M23" si="17">(I18+M18+Q18)</f>
        <v>1.138946839162615E-2</v>
      </c>
      <c r="L22" s="2">
        <f t="shared" si="17"/>
        <v>-4.538869823854675E-2</v>
      </c>
      <c r="M22" s="2">
        <f t="shared" si="17"/>
        <v>-1.4012238264878817E-2</v>
      </c>
    </row>
    <row r="23" spans="1:19" x14ac:dyDescent="0.25">
      <c r="A23" s="4" t="s">
        <v>18</v>
      </c>
      <c r="B23" s="4"/>
      <c r="D23" s="4" t="s">
        <v>19</v>
      </c>
      <c r="E23" s="4"/>
      <c r="G23" s="4" t="s">
        <v>20</v>
      </c>
      <c r="H23" s="4"/>
      <c r="K23" s="2">
        <f t="shared" si="17"/>
        <v>2.1711032421301429E-3</v>
      </c>
      <c r="L23" s="2">
        <f t="shared" si="17"/>
        <v>-3.7371572564083827E-2</v>
      </c>
      <c r="M23" s="2">
        <f t="shared" si="17"/>
        <v>-6.1165109628667128E-2</v>
      </c>
    </row>
    <row r="24" spans="1:19" x14ac:dyDescent="0.25">
      <c r="A24" s="2">
        <f>($A$18*$O2)</f>
        <v>-4.9821735101567947E-2</v>
      </c>
      <c r="B24" s="2">
        <f>($B$18*$P2)</f>
        <v>-2.2087154682653942E-2</v>
      </c>
      <c r="D24" s="2">
        <f>($A$19*$O2)</f>
        <v>-4.8673147389380229E-2</v>
      </c>
      <c r="E24" s="2">
        <f>($B$19*$P2)</f>
        <v>-2.1150317175198E-2</v>
      </c>
      <c r="G24" s="2">
        <f>($A$20*$O2)</f>
        <v>-4.2334152501795591E-2</v>
      </c>
      <c r="H24" s="2">
        <f>($B$20*$P2)</f>
        <v>-2.594112779010592E-2</v>
      </c>
    </row>
    <row r="25" spans="1:19" x14ac:dyDescent="0.25">
      <c r="A25" s="2">
        <f t="shared" ref="A25:A27" si="18">($A$18*$O3)</f>
        <v>-0.13401461463271849</v>
      </c>
      <c r="B25" s="2">
        <f t="shared" ref="B25:B27" si="19">($B$18*$P3)</f>
        <v>-0.14350136912608527</v>
      </c>
      <c r="D25" s="2">
        <f t="shared" ref="D25:D27" si="20">($A$19*$O3)</f>
        <v>-0.13092504861686394</v>
      </c>
      <c r="E25" s="2">
        <f t="shared" ref="E25:E27" si="21">($B$19*$P3)</f>
        <v>-0.1374146881162322</v>
      </c>
      <c r="G25" s="2">
        <f t="shared" ref="G25:G27" si="22">($A$20*$O3)</f>
        <v>-0.11387389704041688</v>
      </c>
      <c r="H25" s="2">
        <f t="shared" ref="H25:H27" si="23">($B$20*$P3)</f>
        <v>-0.16854082873238793</v>
      </c>
    </row>
    <row r="26" spans="1:19" x14ac:dyDescent="0.25">
      <c r="A26" s="2">
        <f t="shared" si="18"/>
        <v>2.6424993843269826E-2</v>
      </c>
      <c r="B26" s="2">
        <f t="shared" si="19"/>
        <v>0.14476111042420753</v>
      </c>
      <c r="D26" s="2">
        <f t="shared" si="20"/>
        <v>2.5815793397698419E-2</v>
      </c>
      <c r="E26" s="2">
        <f t="shared" si="21"/>
        <v>0.13862099686884427</v>
      </c>
      <c r="G26" s="2">
        <f t="shared" si="22"/>
        <v>2.2453648331183639E-2</v>
      </c>
      <c r="H26" s="2">
        <f t="shared" si="23"/>
        <v>0.17002038146186321</v>
      </c>
    </row>
    <row r="27" spans="1:19" x14ac:dyDescent="0.25">
      <c r="A27" s="2">
        <f t="shared" si="18"/>
        <v>0.11771596422573795</v>
      </c>
      <c r="B27" s="2">
        <f t="shared" si="19"/>
        <v>-3.5560483340425629E-2</v>
      </c>
      <c r="D27" s="2">
        <f t="shared" si="20"/>
        <v>0.11500214645599599</v>
      </c>
      <c r="E27" s="2">
        <f t="shared" si="21"/>
        <v>-3.4052167984499032E-2</v>
      </c>
      <c r="G27" s="2">
        <f t="shared" si="22"/>
        <v>0.10002472959380074</v>
      </c>
      <c r="H27" s="2">
        <f t="shared" si="23"/>
        <v>-4.1765408712258395E-2</v>
      </c>
    </row>
    <row r="29" spans="1:19" x14ac:dyDescent="0.25">
      <c r="G29" s="2" t="s">
        <v>16</v>
      </c>
      <c r="H29" s="2"/>
      <c r="I29" s="2"/>
    </row>
    <row r="30" spans="1:19" x14ac:dyDescent="0.25">
      <c r="G30" s="2">
        <f>(A24*J13)+(A25*K13)+(A26*L13)+(A27*M13)</f>
        <v>-2.154356531670288E-2</v>
      </c>
      <c r="H30" s="2">
        <f>(D24*J14)+(D25*K14)+(D26*L14)+(D27*M14)</f>
        <v>3.3832181629585435E-2</v>
      </c>
      <c r="I30" s="2">
        <f>(G24*J15)+(G25*K15)+(G26*L15)+(G27*M15)</f>
        <v>-8.9914792125640568E-4</v>
      </c>
    </row>
    <row r="31" spans="1:19" x14ac:dyDescent="0.25">
      <c r="G31" s="2">
        <f>(B24*J13)+(B25*K13)+(B26*L13)+(B27*M13)</f>
        <v>8.8844455625981689E-3</v>
      </c>
      <c r="H31" s="2">
        <f>(E24*J14)+(E25*K14)+(E26*L14)+(E27*M14)</f>
        <v>3.1615741849497517E-2</v>
      </c>
      <c r="I31" s="2">
        <f>(H24*J15)+(H25*K15)+(H26*L15)+(H27*M15)</f>
        <v>-3.8329084169965541E-2</v>
      </c>
    </row>
  </sheetData>
  <mergeCells count="18">
    <mergeCell ref="W7:Y7"/>
    <mergeCell ref="A1:C1"/>
    <mergeCell ref="E1:H1"/>
    <mergeCell ref="J1:L1"/>
    <mergeCell ref="N1:P1"/>
    <mergeCell ref="E7:H7"/>
    <mergeCell ref="A7:B7"/>
    <mergeCell ref="Q17:S17"/>
    <mergeCell ref="J12:M12"/>
    <mergeCell ref="O12:Q12"/>
    <mergeCell ref="O7:Q7"/>
    <mergeCell ref="S7:U7"/>
    <mergeCell ref="J7:M7"/>
    <mergeCell ref="A12:C12"/>
    <mergeCell ref="A17:B17"/>
    <mergeCell ref="K21:M21"/>
    <mergeCell ref="I17:K17"/>
    <mergeCell ref="M17:O17"/>
  </mergeCells>
  <pageMargins left="0.7" right="0.7" top="0.75" bottom="0.75" header="0.3" footer="0.3"/>
  <ignoredErrors>
    <ignoredError sqref="T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workbookViewId="0">
      <selection activeCell="H4" sqref="H4:J5"/>
    </sheetView>
  </sheetViews>
  <sheetFormatPr defaultRowHeight="15" x14ac:dyDescent="0.25"/>
  <sheetData>
    <row r="4" spans="2:10" x14ac:dyDescent="0.25">
      <c r="D4">
        <v>0.7</v>
      </c>
      <c r="E4">
        <v>1.1000000000000001</v>
      </c>
      <c r="F4">
        <v>1.5</v>
      </c>
      <c r="H4">
        <v>0.1</v>
      </c>
      <c r="I4">
        <v>0.3</v>
      </c>
      <c r="J4">
        <v>0.5</v>
      </c>
    </row>
    <row r="5" spans="2:10" x14ac:dyDescent="0.25">
      <c r="D5">
        <v>0.8</v>
      </c>
      <c r="E5">
        <v>1.2</v>
      </c>
      <c r="F5">
        <v>1.6</v>
      </c>
      <c r="H5">
        <v>0.2</v>
      </c>
      <c r="I5">
        <v>0.4</v>
      </c>
      <c r="J5">
        <v>0.6</v>
      </c>
    </row>
    <row r="6" spans="2:10" x14ac:dyDescent="0.25">
      <c r="B6" s="1"/>
      <c r="D6">
        <v>0.9</v>
      </c>
      <c r="E6" s="1">
        <v>1.3</v>
      </c>
      <c r="F6">
        <v>1.7</v>
      </c>
      <c r="J6" s="1"/>
    </row>
    <row r="7" spans="2:10" x14ac:dyDescent="0.25">
      <c r="B7" s="1"/>
      <c r="D7">
        <v>1</v>
      </c>
      <c r="E7" s="1">
        <v>1.4</v>
      </c>
      <c r="F7">
        <v>1.8</v>
      </c>
      <c r="I7" s="1"/>
    </row>
    <row r="8" spans="2:10" x14ac:dyDescent="0.25">
      <c r="B8" s="1"/>
      <c r="E8" s="1"/>
    </row>
    <row r="9" spans="2:10" x14ac:dyDescent="0.25">
      <c r="B9" s="1"/>
      <c r="E9" s="1"/>
      <c r="J9" s="1"/>
    </row>
    <row r="10" spans="2:10" x14ac:dyDescent="0.25">
      <c r="B10" s="1"/>
      <c r="E10" s="1"/>
      <c r="G10" s="1"/>
    </row>
    <row r="11" spans="2:10" x14ac:dyDescent="0.25">
      <c r="B11" s="1"/>
      <c r="E11" s="1"/>
    </row>
    <row r="12" spans="2:10" x14ac:dyDescent="0.25">
      <c r="B12" s="1"/>
      <c r="E12" s="1"/>
    </row>
    <row r="13" spans="2:10" x14ac:dyDescent="0.25">
      <c r="B13" s="1"/>
      <c r="E13" s="1"/>
      <c r="G13" s="1"/>
      <c r="J13" s="1"/>
    </row>
    <row r="14" spans="2:10" x14ac:dyDescent="0.25">
      <c r="B14" s="1"/>
      <c r="E14" s="1"/>
    </row>
    <row r="15" spans="2:10" x14ac:dyDescent="0.25">
      <c r="B15" s="1"/>
      <c r="C15" s="1"/>
      <c r="E15" s="1"/>
      <c r="G15" s="1"/>
    </row>
    <row r="16" spans="2:10" x14ac:dyDescent="0.25">
      <c r="B16" s="1"/>
      <c r="E16" s="1"/>
    </row>
    <row r="17" spans="2:10" x14ac:dyDescent="0.25">
      <c r="B17" s="1"/>
      <c r="E17" s="1"/>
      <c r="J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2016-12-23T18:58:14Z</dcterms:modified>
</cp:coreProperties>
</file>