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hidePivotFieldList="1"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8_{E3E903DA-1694-4ED5-B723-8B53E6A97D0F}" xr6:coauthVersionLast="36" xr6:coauthVersionMax="36" xr10:uidLastSave="{00000000-0000-0000-0000-000000000000}"/>
  <bookViews>
    <workbookView xWindow="0" yWindow="0" windowWidth="11190" windowHeight="4470" xr2:uid="{381A20BD-284F-4030-B86D-110371341107}"/>
  </bookViews>
  <sheets>
    <sheet name="Active Dashboard" sheetId="11" r:id="rId1"/>
    <sheet name="Headlines" sheetId="12" r:id="rId2"/>
    <sheet name="Active employees" sheetId="5" r:id="rId3"/>
    <sheet name="Ethnic Group" sheetId="6" r:id="rId4"/>
    <sheet name="Avg tenure months" sheetId="7" r:id="rId5"/>
    <sheet name="Term Reason" sheetId="10" r:id="rId6"/>
    <sheet name="Region" sheetId="8" r:id="rId7"/>
    <sheet name="Separations" sheetId="9"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s>
  <extLst>
    <ext xmlns:x14="http://schemas.microsoft.com/office/spreadsheetml/2009/9/main" uri="{876F7934-8845-4945-9796-88D515C7AA90}">
      <x14:pivotCaches>
        <pivotCache cacheId="11"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1d3def8f-38bd-4e10-871d-81a29fb7d2df"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S5" i="11" l="1"/>
  <c r="N4" i="11"/>
  <c r="M5" i="11"/>
  <c r="K5" i="11"/>
  <c r="K4" i="11"/>
  <c r="G5" i="11"/>
  <c r="F5" i="11"/>
  <c r="N5" i="11"/>
  <c r="M4" i="11"/>
  <c r="H5" i="11"/>
  <c r="U5" i="11"/>
  <c r="T5" i="11"/>
  <c r="J5" i="11"/>
  <c r="J4" i="11"/>
  <c r="H1" i="11" l="1"/>
  <c r="G1"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9F4999-781B-43F3-BE44-D71F3C860933}" name="Query - HR Data" description="Connection to the 'HR Data' query in the workbook." type="100" refreshedVersion="6" minRefreshableVersion="5">
    <extLst>
      <ext xmlns:x15="http://schemas.microsoft.com/office/spreadsheetml/2010/11/main" uri="{DE250136-89BD-433C-8126-D09CA5730AF9}">
        <x15:connection id="16ef88a4-3dd2-4563-a9a9-06f574b4c031"/>
      </ext>
    </extLst>
  </connection>
  <connection id="2" xr16:uid="{83AC1AC8-A71F-4416-AC25-BE873890FFB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DDBC3F88-589C-43EF-8234-F1043B7E40C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0BE9EB0B-86DF-4A9F-A798-9E02ECBF97A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2692F134-D97E-4AD7-B34C-4B862DBA3A2F}"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1FC65DBE-454E-4720-B581-20FC00D5151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<sst xmlns="http://schemas.openxmlformats.org/spreadsheetml/2006/main" count="232" uniqueCount="67">
  <si>
    <t>Column Labels</t>
  </si>
  <si>
    <t>Grand Total</t>
  </si>
  <si>
    <t>2015</t>
  </si>
  <si>
    <t>2016</t>
  </si>
  <si>
    <t>2017</t>
  </si>
  <si>
    <t>2018</t>
  </si>
  <si>
    <t>Qtr1</t>
  </si>
  <si>
    <t>Qtr2</t>
  </si>
  <si>
    <t>Qtr3</t>
  </si>
  <si>
    <t>Qtr4</t>
  </si>
  <si>
    <t>Jan</t>
  </si>
  <si>
    <t>Feb</t>
  </si>
  <si>
    <t>Mar</t>
  </si>
  <si>
    <t>Apr</t>
  </si>
  <si>
    <t>May</t>
  </si>
  <si>
    <t>Jun</t>
  </si>
  <si>
    <t>Jul</t>
  </si>
  <si>
    <t>Aug</t>
  </si>
  <si>
    <t>Sep</t>
  </si>
  <si>
    <t>Oct</t>
  </si>
  <si>
    <t>Nov</t>
  </si>
  <si>
    <t>Dec</t>
  </si>
  <si>
    <t>Row Labels</t>
  </si>
  <si>
    <t>Qtr1 Total</t>
  </si>
  <si>
    <t>Qtr2 Total</t>
  </si>
  <si>
    <t>Qtr3 Total</t>
  </si>
  <si>
    <t>Qtr4 Total</t>
  </si>
  <si>
    <t>2015 Total</t>
  </si>
  <si>
    <t>2016 Total</t>
  </si>
  <si>
    <t>2017 Total</t>
  </si>
  <si>
    <t>2018 Total</t>
  </si>
  <si>
    <t>Active employees</t>
  </si>
  <si>
    <t>New Hires</t>
  </si>
  <si>
    <t>Group A</t>
  </si>
  <si>
    <t>Group B</t>
  </si>
  <si>
    <t>Group C</t>
  </si>
  <si>
    <t>Group D</t>
  </si>
  <si>
    <t>Group E</t>
  </si>
  <si>
    <t>Group F</t>
  </si>
  <si>
    <t>Group G</t>
  </si>
  <si>
    <t>F</t>
  </si>
  <si>
    <t>M</t>
  </si>
  <si>
    <t>FT</t>
  </si>
  <si>
    <t>PT</t>
  </si>
  <si>
    <t>Avg. Tenure Months</t>
  </si>
  <si>
    <t>Central</t>
  </si>
  <si>
    <t>East</t>
  </si>
  <si>
    <t>Midwest</t>
  </si>
  <si>
    <t>North</t>
  </si>
  <si>
    <t>Northwest</t>
  </si>
  <si>
    <t>South</t>
  </si>
  <si>
    <t>West</t>
  </si>
  <si>
    <t>Separations</t>
  </si>
  <si>
    <t>Bad Hires</t>
  </si>
  <si>
    <t>Involuntary</t>
  </si>
  <si>
    <t>Voluntary</t>
  </si>
  <si>
    <t>HR Management Dashboard</t>
  </si>
  <si>
    <t>Total Emp</t>
  </si>
  <si>
    <t>Hourly</t>
  </si>
  <si>
    <t>Salary</t>
  </si>
  <si>
    <t>Full Time</t>
  </si>
  <si>
    <t>Part Time</t>
  </si>
  <si>
    <t>&lt;30</t>
  </si>
  <si>
    <t>30-49</t>
  </si>
  <si>
    <t>50+</t>
  </si>
  <si>
    <t>TO %</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</si>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</sst>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9" x14ac:knownFonts="1">
    <font>
      <sz val="11"/>
      <color theme="1"/>
      <name val="Calibri"/>
      <family val="2"/>
      <scheme val="minor"/>
    </font>
    <font>
      <b/>
      <sz val="18"/>
      <color rgb="FF0070C0"/>
      <name val="Calibri"/>
      <family val="2"/>
      <scheme val="minor"/>
    </font>
    <font>
      <b/>
      <sz val="11"/>
      <color rgb="FF0070C0"/>
      <name val="Calibri"/>
      <family val="2"/>
      <scheme val="minor"/>
    </font>
    <font>
      <b/>
      <sz val="11"/>
      <color theme="4"/>
      <name val="Calibri"/>
      <family val="2"/>
      <scheme val="minor"/>
    </font>
    <font>
      <b/>
      <sz val="11"/>
      <color rgb="FF00B0F0"/>
      <name val="Calibri"/>
      <family val="2"/>
      <scheme val="minor"/>
    </font>
    <font>
      <b/>
      <sz val="11"/>
      <color theme="0" tint="-0.34998626667073579"/>
      <name val="Calibri"/>
      <family val="2"/>
      <scheme val="minor"/>
    </font>
    <font>
      <b/>
      <sz val="16"/>
      <color theme="0" tint="-0.34998626667073579"/>
      <name val="Calibri"/>
      <family val="2"/>
      <scheme val="minor"/>
    </font>
    <font>
      <b/>
      <sz val="11"/>
      <color rgb="FF00B050"/>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3" fontId="0" fillId="0" borderId="0" xfId="0" applyNumberFormat="1"/>
    <xf numFmtId="1" fontId="0" fillId="0" borderId="0" xfId="0" applyNumberFormat="1"/>
    <xf numFmtId="10" fontId="0" fillId="0" borderId="0" xfId="0" applyNumberFormat="1"/>
    <xf numFmtId="164" fontId="0" fillId="0" borderId="0" xfId="0" applyNumberFormat="1"/>
    <xf numFmtId="0" fontId="1" fillId="2" borderId="0" xfId="0" applyFont="1" applyFill="1"/>
    <xf numFmtId="0" fontId="0" fillId="2" borderId="0" xfId="0" applyFill="1"/>
    <xf numFmtId="0" fontId="2" fillId="2" borderId="0" xfId="0" applyFont="1" applyFill="1"/>
    <xf numFmtId="9" fontId="2" fillId="2" borderId="0" xfId="0" applyNumberFormat="1" applyFont="1" applyFill="1" applyAlignment="1">
      <alignment horizontal="center"/>
    </xf>
    <xf numFmtId="9" fontId="4" fillId="2" borderId="0" xfId="0" applyNumberFormat="1" applyFont="1" applyFill="1" applyAlignment="1">
      <alignment horizontal="center"/>
    </xf>
    <xf numFmtId="0" fontId="3"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9" fontId="5" fillId="2" borderId="0" xfId="0" applyNumberFormat="1" applyFont="1" applyFill="1" applyAlignment="1">
      <alignment horizontal="center"/>
    </xf>
    <xf numFmtId="0" fontId="7" fillId="2" borderId="0" xfId="0" applyFont="1" applyFill="1" applyAlignment="1">
      <alignment horizontal="center"/>
    </xf>
    <xf numFmtId="0" fontId="6" fillId="2" borderId="0" xfId="0" applyFont="1" applyFill="1" applyAlignment="1">
      <alignment horizontal="center"/>
    </xf>
    <xf numFmtId="0" fontId="8" fillId="2" borderId="0" xfId="0" applyFont="1" applyFill="1" applyAlignment="1">
      <alignment horizontal="center" vertical="center"/>
    </xf>
  </cellXfs>
  <cellStyles count="1">
    <cellStyle name="Normal" xfId="0" builtinId="0"/>
  </cellStyles>
  <dxfs count="1">
    <dxf>
      <font>
        <color theme="0"/>
      </font>
      <fill>
        <patternFill>
          <bgColor theme="1"/>
        </patternFill>
      </fill>
    </dxf>
  </dxfs>
  <tableStyles count="1" defaultTableStyle="TableStyleMedium2" defaultPivotStyle="PivotStyleLight16">
    <tableStyle name="Slicer Style 1" pivot="0" table="0" count="2" xr9:uid="{1613FA56-BF75-4AAA-9CED-E3CB2FFD1CB0}">
      <tableStyleElement type="headerRow" dxfId="0"/>
    </tableStyle>
  </tableStyles>
  <extLst>
    <ext xmlns:x14="http://schemas.microsoft.com/office/spreadsheetml/2009/9/main" uri="{46F421CA-312F-682f-3DD2-61675219B42D}">
      <x14:dxfs count="1">
        <dxf>
          <font>
            <color theme="0"/>
          </font>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Dashboard.xlsx]Headlines!Age</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10911074740859E-2"/>
          <c:y val="1.7858267716535436E-2"/>
          <c:w val="0.87997817785051824"/>
          <c:h val="0.76120584926884127"/>
        </c:manualLayout>
      </c:layout>
      <c:barChart>
        <c:barDir val="col"/>
        <c:grouping val="clustered"/>
        <c:varyColors val="0"/>
        <c:ser>
          <c:idx val="0"/>
          <c:order val="0"/>
          <c:tx>
            <c:strRef>
              <c:f>Headlines!$B$23:$B$24</c:f>
              <c:strCache>
                <c:ptCount val="1"/>
                <c:pt idx="0">
                  <c:v>F</c:v>
                </c:pt>
              </c:strCache>
            </c:strRef>
          </c:tx>
          <c:spPr>
            <a:solidFill>
              <a:srgbClr val="0070C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Headlines!$A$25:$A$28</c:f>
              <c:strCache>
                <c:ptCount val="3"/>
                <c:pt idx="0">
                  <c:v>&lt;30</c:v>
                </c:pt>
                <c:pt idx="1">
                  <c:v>30-49</c:v>
                </c:pt>
                <c:pt idx="2">
                  <c:v>50+</c:v>
                </c:pt>
              </c:strCache>
            </c:strRef>
          </c:cat>
          <c:val>
            <c:numRef>
              <c:f>Headlines!$B$25:$B$28</c:f>
              <c:numCache>
                <c:formatCode>0</c:formatCode>
                <c:ptCount val="3"/>
                <c:pt idx="0">
                  <c:v>172</c:v>
                </c:pt>
                <c:pt idx="1">
                  <c:v>81</c:v>
                </c:pt>
                <c:pt idx="2">
                  <c:v>44</c:v>
                </c:pt>
              </c:numCache>
            </c:numRef>
          </c:val>
          <c:extLst>
            <c:ext xmlns:c16="http://schemas.microsoft.com/office/drawing/2014/chart" uri="{C3380CC4-5D6E-409C-BE32-E72D297353CC}">
              <c16:uniqueId val="{00000000-E52B-49A5-8C9B-72B3C2AB6067}"/>
            </c:ext>
          </c:extLst>
        </c:ser>
        <c:ser>
          <c:idx val="1"/>
          <c:order val="1"/>
          <c:tx>
            <c:strRef>
              <c:f>Headlines!$C$23:$C$24</c:f>
              <c:strCache>
                <c:ptCount val="1"/>
                <c:pt idx="0">
                  <c:v>M</c:v>
                </c:pt>
              </c:strCache>
            </c:strRef>
          </c:tx>
          <c:spPr>
            <a:solidFill>
              <a:srgbClr val="00B0F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Headlines!$A$25:$A$28</c:f>
              <c:strCache>
                <c:ptCount val="3"/>
                <c:pt idx="0">
                  <c:v>&lt;30</c:v>
                </c:pt>
                <c:pt idx="1">
                  <c:v>30-49</c:v>
                </c:pt>
                <c:pt idx="2">
                  <c:v>50+</c:v>
                </c:pt>
              </c:strCache>
            </c:strRef>
          </c:cat>
          <c:val>
            <c:numRef>
              <c:f>Headlines!$C$25:$C$28</c:f>
              <c:numCache>
                <c:formatCode>0</c:formatCode>
                <c:ptCount val="3"/>
                <c:pt idx="0">
                  <c:v>165</c:v>
                </c:pt>
                <c:pt idx="1">
                  <c:v>105</c:v>
                </c:pt>
                <c:pt idx="2">
                  <c:v>83</c:v>
                </c:pt>
              </c:numCache>
            </c:numRef>
          </c:val>
          <c:extLst>
            <c:ext xmlns:c16="http://schemas.microsoft.com/office/drawing/2014/chart" uri="{C3380CC4-5D6E-409C-BE32-E72D297353CC}">
              <c16:uniqueId val="{00000001-E52B-49A5-8C9B-72B3C2AB6067}"/>
            </c:ext>
          </c:extLst>
        </c:ser>
        <c:dLbls>
          <c:dLblPos val="inEnd"/>
          <c:showLegendKey val="0"/>
          <c:showVal val="1"/>
          <c:showCatName val="0"/>
          <c:showSerName val="0"/>
          <c:showPercent val="0"/>
          <c:showBubbleSize val="0"/>
        </c:dLbls>
        <c:gapWidth val="100"/>
        <c:axId val="1828864928"/>
        <c:axId val="1480942992"/>
      </c:barChart>
      <c:catAx>
        <c:axId val="18288649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rgbClr val="00B0F0"/>
                </a:solidFill>
                <a:latin typeface="+mn-lt"/>
                <a:ea typeface="+mn-ea"/>
                <a:cs typeface="+mn-cs"/>
              </a:defRPr>
            </a:pPr>
            <a:endParaRPr lang="en-US"/>
          </a:p>
        </c:txPr>
        <c:crossAx val="1480942992"/>
        <c:crosses val="autoZero"/>
        <c:auto val="1"/>
        <c:lblAlgn val="ctr"/>
        <c:lblOffset val="100"/>
        <c:noMultiLvlLbl val="0"/>
      </c:catAx>
      <c:valAx>
        <c:axId val="1480942992"/>
        <c:scaling>
          <c:orientation val="minMax"/>
        </c:scaling>
        <c:delete val="1"/>
        <c:axPos val="l"/>
        <c:numFmt formatCode="0" sourceLinked="1"/>
        <c:majorTickMark val="none"/>
        <c:minorTickMark val="none"/>
        <c:tickLblPos val="nextTo"/>
        <c:crossAx val="1828864928"/>
        <c:crosses val="autoZero"/>
        <c:crossBetween val="between"/>
      </c:valAx>
      <c:spPr>
        <a:noFill/>
        <a:ln>
          <a:noFill/>
        </a:ln>
        <a:effectLst/>
      </c:spPr>
    </c:plotArea>
    <c:legend>
      <c:legendPos val="t"/>
      <c:layout>
        <c:manualLayout>
          <c:xMode val="edge"/>
          <c:yMode val="edge"/>
          <c:x val="0.65337479873839299"/>
          <c:y val="7.4738415545590436E-2"/>
          <c:w val="0.31329848474823002"/>
          <c:h val="0.1607154105736783"/>
        </c:manualLayout>
      </c:layout>
      <c:overlay val="0"/>
      <c:spPr>
        <a:solidFill>
          <a:schemeClr val="bg1">
            <a:alpha val="70000"/>
          </a:schemeClr>
        </a:solid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Dashboard.xlsx]Avg tenure months!PivotTable7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 Months</a:t>
            </a:r>
          </a:p>
        </c:rich>
      </c:tx>
      <c:layout>
        <c:manualLayout>
          <c:xMode val="edge"/>
          <c:yMode val="edge"/>
          <c:x val="3.00467095868335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s>
    <c:plotArea>
      <c:layout/>
      <c:barChart>
        <c:barDir val="col"/>
        <c:grouping val="clustered"/>
        <c:varyColors val="0"/>
        <c:ser>
          <c:idx val="0"/>
          <c:order val="0"/>
          <c:tx>
            <c:strRef>
              <c:f>'Avg tenure months'!$B$3:$B$4</c:f>
              <c:strCache>
                <c:ptCount val="1"/>
                <c:pt idx="0">
                  <c:v>FT</c:v>
                </c:pt>
              </c:strCache>
            </c:strRef>
          </c:tx>
          <c:spPr>
            <a:solidFill>
              <a:schemeClr val="accent1"/>
            </a:solidFill>
            <a:ln>
              <a:noFill/>
            </a:ln>
            <a:effectLst/>
          </c:spPr>
          <c:invertIfNegative val="0"/>
          <c:cat>
            <c:multiLvlStrRef>
              <c:f>'Avg tenure months'!$A$5:$A$26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'Avg tenure months'!$B$5:$B$26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57D5-41A2-A7C4-707506D6C666}"/>
            </c:ext>
          </c:extLst>
        </c:ser>
        <c:ser>
          <c:idx val="1"/>
          <c:order val="1"/>
          <c:tx>
            <c:strRef>
              <c:f>'Avg tenure months'!$C$3:$C$4</c:f>
              <c:strCache>
                <c:ptCount val="1"/>
                <c:pt idx="0">
                  <c:v>PT</c:v>
                </c:pt>
              </c:strCache>
            </c:strRef>
          </c:tx>
          <c:spPr>
            <a:solidFill>
              <a:srgbClr val="00B0F0"/>
            </a:solidFill>
            <a:ln>
              <a:noFill/>
            </a:ln>
            <a:effectLst/>
          </c:spPr>
          <c:invertIfNegative val="0"/>
          <c:cat>
            <c:multiLvlStrRef>
              <c:f>'Avg tenure months'!$A$5:$A$26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'Avg tenure months'!$C$5:$C$26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57D5-41A2-A7C4-707506D6C666}"/>
            </c:ext>
          </c:extLst>
        </c:ser>
        <c:dLbls>
          <c:showLegendKey val="0"/>
          <c:showVal val="0"/>
          <c:showCatName val="0"/>
          <c:showSerName val="0"/>
          <c:showPercent val="0"/>
          <c:showBubbleSize val="0"/>
        </c:dLbls>
        <c:gapWidth val="219"/>
        <c:overlap val="-27"/>
        <c:axId val="179054784"/>
        <c:axId val="1830030736"/>
      </c:barChart>
      <c:catAx>
        <c:axId val="17905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030736"/>
        <c:crosses val="autoZero"/>
        <c:auto val="1"/>
        <c:lblAlgn val="ctr"/>
        <c:lblOffset val="100"/>
        <c:noMultiLvlLbl val="0"/>
      </c:catAx>
      <c:valAx>
        <c:axId val="1830030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54784"/>
        <c:crosses val="autoZero"/>
        <c:crossBetween val="between"/>
      </c:valAx>
      <c:spPr>
        <a:noFill/>
        <a:ln>
          <a:noFill/>
        </a:ln>
        <a:effectLst/>
      </c:spPr>
    </c:plotArea>
    <c:legend>
      <c:legendPos val="t"/>
      <c:layout>
        <c:manualLayout>
          <c:xMode val="edge"/>
          <c:yMode val="edge"/>
          <c:x val="0.77389741907261578"/>
          <c:y val="2.7777777777777776E-2"/>
          <c:w val="0.16053827646544183"/>
          <c:h val="6.42366579177602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Dashboard.xlsx]Term Reason!Seprations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 Reason</a:t>
            </a:r>
          </a:p>
        </c:rich>
      </c:tx>
      <c:layout>
        <c:manualLayout>
          <c:xMode val="edge"/>
          <c:yMode val="edge"/>
          <c:x val="2.893739944910978E-2"/>
          <c:y val="0.163279132791327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pivotFmt>
    </c:pivotFmts>
    <c:plotArea>
      <c:layout>
        <c:manualLayout>
          <c:layoutTarget val="inner"/>
          <c:xMode val="edge"/>
          <c:yMode val="edge"/>
          <c:x val="3.6296369203849509E-2"/>
          <c:y val="0.2512872628726287"/>
          <c:w val="0.93314807524059473"/>
          <c:h val="0.59154290164948897"/>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56AD-49A7-AE74-E5B9E697BF7D}"/>
            </c:ext>
          </c:extLst>
        </c:ser>
        <c:ser>
          <c:idx val="1"/>
          <c:order val="1"/>
          <c:tx>
            <c:strRef>
              <c:f>'Term Reason'!$C$3:$C$4</c:f>
              <c:strCache>
                <c:ptCount val="1"/>
                <c:pt idx="0">
                  <c:v>Voluntary</c:v>
                </c:pt>
              </c:strCache>
            </c:strRef>
          </c:tx>
          <c:spPr>
            <a:solidFill>
              <a:srgbClr val="00B0F0"/>
            </a:solidFill>
            <a:ln>
              <a:noFill/>
            </a:ln>
            <a:effectLst/>
          </c:spPr>
          <c:invertIfNegative val="0"/>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6-56AD-49A7-AE74-E5B9E697BF7D}"/>
            </c:ext>
          </c:extLst>
        </c:ser>
        <c:dLbls>
          <c:showLegendKey val="0"/>
          <c:showVal val="0"/>
          <c:showCatName val="0"/>
          <c:showSerName val="0"/>
          <c:showPercent val="0"/>
          <c:showBubbleSize val="0"/>
        </c:dLbls>
        <c:gapWidth val="50"/>
        <c:axId val="1829646896"/>
        <c:axId val="1829108368"/>
      </c:barChart>
      <c:catAx>
        <c:axId val="18296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8368"/>
        <c:crosses val="autoZero"/>
        <c:auto val="1"/>
        <c:lblAlgn val="ctr"/>
        <c:lblOffset val="100"/>
        <c:noMultiLvlLbl val="0"/>
      </c:catAx>
      <c:valAx>
        <c:axId val="1829108368"/>
        <c:scaling>
          <c:orientation val="minMax"/>
        </c:scaling>
        <c:delete val="1"/>
        <c:axPos val="l"/>
        <c:numFmt formatCode="#,##0" sourceLinked="1"/>
        <c:majorTickMark val="none"/>
        <c:minorTickMark val="none"/>
        <c:tickLblPos val="nextTo"/>
        <c:crossAx val="1829646896"/>
        <c:crosses val="autoZero"/>
        <c:crossBetween val="between"/>
      </c:valAx>
      <c:spPr>
        <a:noFill/>
        <a:ln>
          <a:noFill/>
        </a:ln>
        <a:effectLst/>
      </c:spPr>
    </c:plotArea>
    <c:legend>
      <c:legendPos val="l"/>
      <c:layout>
        <c:manualLayout>
          <c:xMode val="edge"/>
          <c:yMode val="edge"/>
          <c:x val="4.7286160841148062E-2"/>
          <c:y val="0.41271045387619232"/>
          <c:w val="0.17084215404751424"/>
          <c:h val="0.25338015180534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Dashboard.xlsx]Region!Region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Regions</a:t>
            </a:r>
          </a:p>
        </c:rich>
      </c:tx>
      <c:layout>
        <c:manualLayout>
          <c:xMode val="edge"/>
          <c:yMode val="edge"/>
          <c:x val="8.4493000874890659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6064752200092633"/>
          <c:w val="0.78853842174837629"/>
          <c:h val="0.79621522309711268"/>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DAA5-4692-84E8-5381FE861F7A}"/>
            </c:ext>
          </c:extLst>
        </c:ser>
        <c:ser>
          <c:idx val="1"/>
          <c:order val="1"/>
          <c:tx>
            <c:strRef>
              <c:f>Region!$C$3:$C$4</c:f>
              <c:strCache>
                <c:ptCount val="1"/>
                <c:pt idx="0">
                  <c:v>PT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DAA5-4692-84E8-5381FE861F7A}"/>
            </c:ext>
          </c:extLst>
        </c:ser>
        <c:dLbls>
          <c:showLegendKey val="0"/>
          <c:showVal val="0"/>
          <c:showCatName val="0"/>
          <c:showSerName val="0"/>
          <c:showPercent val="0"/>
          <c:showBubbleSize val="0"/>
        </c:dLbls>
        <c:gapWidth val="50"/>
        <c:axId val="1639776256"/>
        <c:axId val="1785997296"/>
      </c:barChart>
      <c:catAx>
        <c:axId val="1639776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997296"/>
        <c:crosses val="autoZero"/>
        <c:auto val="1"/>
        <c:lblAlgn val="ctr"/>
        <c:lblOffset val="100"/>
        <c:noMultiLvlLbl val="0"/>
      </c:catAx>
      <c:valAx>
        <c:axId val="1785997296"/>
        <c:scaling>
          <c:orientation val="minMax"/>
        </c:scaling>
        <c:delete val="1"/>
        <c:axPos val="t"/>
        <c:numFmt formatCode="0" sourceLinked="1"/>
        <c:majorTickMark val="none"/>
        <c:minorTickMark val="none"/>
        <c:tickLblPos val="nextTo"/>
        <c:crossAx val="1639776256"/>
        <c:crosses val="autoZero"/>
        <c:crossBetween val="between"/>
      </c:valAx>
      <c:spPr>
        <a:noFill/>
        <a:ln>
          <a:noFill/>
        </a:ln>
        <a:effectLst/>
      </c:spPr>
    </c:plotArea>
    <c:legend>
      <c:legendPos val="t"/>
      <c:layout>
        <c:manualLayout>
          <c:xMode val="edge"/>
          <c:yMode val="edge"/>
          <c:x val="0.84611964129483808"/>
          <c:y val="1.3888888888888888E-2"/>
          <c:w val="0.12547277178587971"/>
          <c:h val="6.40665076318763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Dashboard.xlsx]Separations!Seprations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2.8937445319335089E-2"/>
          <c:y val="9.55284552845528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96369203849509E-2"/>
          <c:y val="0.2512872628726287"/>
          <c:w val="0.93314807524059473"/>
          <c:h val="0.59154290164948897"/>
        </c:manualLayout>
      </c:layout>
      <c:barChart>
        <c:barDir val="col"/>
        <c:grouping val="clustered"/>
        <c:varyColors val="0"/>
        <c:ser>
          <c:idx val="0"/>
          <c:order val="0"/>
          <c:tx>
            <c:strRef>
              <c:f>Separations!$B$3</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DD99-4AE8-BB40-75E796565612}"/>
            </c:ext>
          </c:extLst>
        </c:ser>
        <c:ser>
          <c:idx val="1"/>
          <c:order val="1"/>
          <c:tx>
            <c:strRef>
              <c:f>Separations!$C$3</c:f>
              <c:strCache>
                <c:ptCount val="1"/>
                <c:pt idx="0">
                  <c:v>Bad Hires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DD99-4AE8-BB40-75E796565612}"/>
            </c:ext>
          </c:extLst>
        </c:ser>
        <c:dLbls>
          <c:showLegendKey val="0"/>
          <c:showVal val="0"/>
          <c:showCatName val="0"/>
          <c:showSerName val="0"/>
          <c:showPercent val="0"/>
          <c:showBubbleSize val="0"/>
        </c:dLbls>
        <c:gapWidth val="50"/>
        <c:overlap val="100"/>
        <c:axId val="1829646896"/>
        <c:axId val="1829108368"/>
      </c:barChart>
      <c:catAx>
        <c:axId val="18296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8368"/>
        <c:crosses val="autoZero"/>
        <c:auto val="1"/>
        <c:lblAlgn val="ctr"/>
        <c:lblOffset val="100"/>
        <c:noMultiLvlLbl val="0"/>
      </c:catAx>
      <c:valAx>
        <c:axId val="1829108368"/>
        <c:scaling>
          <c:orientation val="minMax"/>
        </c:scaling>
        <c:delete val="1"/>
        <c:axPos val="l"/>
        <c:numFmt formatCode="#,##0" sourceLinked="1"/>
        <c:majorTickMark val="none"/>
        <c:minorTickMark val="none"/>
        <c:tickLblPos val="nextTo"/>
        <c:crossAx val="1829646896"/>
        <c:crosses val="autoZero"/>
        <c:crossBetween val="between"/>
      </c:valAx>
      <c:spPr>
        <a:noFill/>
        <a:ln>
          <a:noFill/>
        </a:ln>
        <a:effectLst/>
      </c:spPr>
    </c:plotArea>
    <c:legend>
      <c:legendPos val="l"/>
      <c:layout>
        <c:manualLayout>
          <c:xMode val="edge"/>
          <c:yMode val="edge"/>
          <c:x val="4.4444444444444446E-2"/>
          <c:y val="0.35173484412009476"/>
          <c:w val="0.16407414698162728"/>
          <c:h val="0.22866013699507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HR Dashboard.xlsx]Active employees!PivotTable5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7.735321693248455E-2"/>
          <c:y val="4.64520319000759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manualLayout>
          <c:layoutTarget val="inner"/>
          <c:xMode val="edge"/>
          <c:yMode val="edge"/>
          <c:x val="6.5126364499847669E-2"/>
          <c:y val="0.16968859350234683"/>
          <c:w val="0.90561333844730729"/>
          <c:h val="0.50559048898508541"/>
        </c:manualLayout>
      </c:layout>
      <c:barChart>
        <c:barDir val="col"/>
        <c:grouping val="clustered"/>
        <c:varyColors val="0"/>
        <c:ser>
          <c:idx val="0"/>
          <c:order val="0"/>
          <c:tx>
            <c:strRef>
              <c:f>'Active employees'!$B$3</c:f>
              <c:strCache>
                <c:ptCount val="1"/>
                <c:pt idx="0">
                  <c:v>Active employees</c:v>
                </c:pt>
              </c:strCache>
            </c:strRef>
          </c:tx>
          <c:spPr>
            <a:solidFill>
              <a:schemeClr val="accent6">
                <a:tint val="77000"/>
              </a:schemeClr>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24B3-413C-94F3-D4C14FA3AB54}"/>
            </c:ext>
          </c:extLst>
        </c:ser>
        <c:ser>
          <c:idx val="1"/>
          <c:order val="1"/>
          <c:tx>
            <c:strRef>
              <c:f>'Active employees'!$C$3</c:f>
              <c:strCache>
                <c:ptCount val="1"/>
                <c:pt idx="0">
                  <c:v>New Hires</c:v>
                </c:pt>
              </c:strCache>
            </c:strRef>
          </c:tx>
          <c:spPr>
            <a:solidFill>
              <a:schemeClr val="accent6">
                <a:shade val="76000"/>
              </a:schemeClr>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24B3-413C-94F3-D4C14FA3AB54}"/>
            </c:ext>
          </c:extLst>
        </c:ser>
        <c:dLbls>
          <c:showLegendKey val="0"/>
          <c:showVal val="0"/>
          <c:showCatName val="0"/>
          <c:showSerName val="0"/>
          <c:showPercent val="0"/>
          <c:showBubbleSize val="0"/>
        </c:dLbls>
        <c:gapWidth val="50"/>
        <c:overlap val="100"/>
        <c:axId val="1538841168"/>
        <c:axId val="1483726272"/>
      </c:barChart>
      <c:catAx>
        <c:axId val="153884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726272"/>
        <c:crosses val="autoZero"/>
        <c:auto val="1"/>
        <c:lblAlgn val="ctr"/>
        <c:lblOffset val="100"/>
        <c:noMultiLvlLbl val="0"/>
      </c:catAx>
      <c:valAx>
        <c:axId val="14837262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41168"/>
        <c:crosses val="autoZero"/>
        <c:crossBetween val="between"/>
      </c:valAx>
      <c:spPr>
        <a:noFill/>
        <a:ln>
          <a:noFill/>
        </a:ln>
        <a:effectLst/>
      </c:spPr>
    </c:plotArea>
    <c:legend>
      <c:legendPos val="t"/>
      <c:layout>
        <c:manualLayout>
          <c:xMode val="edge"/>
          <c:yMode val="edge"/>
          <c:x val="0.61798429654891862"/>
          <c:y val="2.7646129541864139E-2"/>
          <c:w val="0.32745997187314335"/>
          <c:h val="9.24354094363796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bg1">
          <a:lumMod val="75000"/>
          <a:alpha val="6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Dashboard.xlsx]Ethnic Group!Ethinic Group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Ethnic Group</a:t>
            </a:r>
          </a:p>
        </c:rich>
      </c:tx>
      <c:layout>
        <c:manualLayout>
          <c:xMode val="edge"/>
          <c:yMode val="edge"/>
          <c:x val="0.10897111427083798"/>
          <c:y val="2.77777191920512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F0"/>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00B0F0"/>
          </a:solidFill>
          <a:ln>
            <a:noFill/>
          </a:ln>
          <a:effectLst/>
        </c:spPr>
        <c:marker>
          <c:symbol val="none"/>
        </c:marker>
      </c:pivotFmt>
    </c:pivotFmts>
    <c:plotArea>
      <c:layout>
        <c:manualLayout>
          <c:layoutTarget val="inner"/>
          <c:xMode val="edge"/>
          <c:yMode val="edge"/>
          <c:x val="6.1025371828521434E-2"/>
          <c:y val="0.17534776902887139"/>
          <c:w val="0.90286351706036749"/>
          <c:h val="0.5668926800816565"/>
        </c:manualLayout>
      </c:layout>
      <c:barChart>
        <c:barDir val="col"/>
        <c:grouping val="clustered"/>
        <c:varyColors val="0"/>
        <c:ser>
          <c:idx val="0"/>
          <c:order val="0"/>
          <c:tx>
            <c:strRef>
              <c:f>'Ethnic Group'!$B$3:$B$4</c:f>
              <c:strCache>
                <c:ptCount val="1"/>
                <c:pt idx="0">
                  <c:v>FT</c:v>
                </c:pt>
              </c:strCache>
            </c:strRef>
          </c:tx>
          <c:spPr>
            <a:solidFill>
              <a:schemeClr val="accent1"/>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AC2D-44E8-AF9F-57D511032D39}"/>
            </c:ext>
          </c:extLst>
        </c:ser>
        <c:ser>
          <c:idx val="1"/>
          <c:order val="1"/>
          <c:tx>
            <c:strRef>
              <c:f>'Ethnic Group'!$C$3:$C$4</c:f>
              <c:strCache>
                <c:ptCount val="1"/>
                <c:pt idx="0">
                  <c:v>PT</c:v>
                </c:pt>
              </c:strCache>
            </c:strRef>
          </c:tx>
          <c:spPr>
            <a:solidFill>
              <a:srgbClr val="00B0F0"/>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AC2D-44E8-AF9F-57D511032D39}"/>
            </c:ext>
          </c:extLst>
        </c:ser>
        <c:dLbls>
          <c:showLegendKey val="0"/>
          <c:showVal val="0"/>
          <c:showCatName val="0"/>
          <c:showSerName val="0"/>
          <c:showPercent val="0"/>
          <c:showBubbleSize val="0"/>
        </c:dLbls>
        <c:gapWidth val="219"/>
        <c:overlap val="-27"/>
        <c:axId val="1823215856"/>
        <c:axId val="1538299152"/>
      </c:barChart>
      <c:catAx>
        <c:axId val="182321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299152"/>
        <c:crosses val="autoZero"/>
        <c:auto val="1"/>
        <c:lblAlgn val="ctr"/>
        <c:lblOffset val="100"/>
        <c:noMultiLvlLbl val="0"/>
      </c:catAx>
      <c:valAx>
        <c:axId val="15382991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215856"/>
        <c:crosses val="autoZero"/>
        <c:crossBetween val="between"/>
      </c:valAx>
      <c:spPr>
        <a:noFill/>
        <a:ln>
          <a:noFill/>
        </a:ln>
        <a:effectLst/>
      </c:spPr>
    </c:plotArea>
    <c:legend>
      <c:legendPos val="t"/>
      <c:layout>
        <c:manualLayout>
          <c:xMode val="edge"/>
          <c:yMode val="edge"/>
          <c:x val="0.82945297462817147"/>
          <c:y val="3.2407407407407406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Dashboard.xlsx]Avg tenure months!PivotTable7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 Months</a:t>
            </a:r>
          </a:p>
        </c:rich>
      </c:tx>
      <c:layout>
        <c:manualLayout>
          <c:xMode val="edge"/>
          <c:yMode val="edge"/>
          <c:x val="8.6176855775448882E-2"/>
          <c:y val="3.15574786516198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F0"/>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00B0F0"/>
          </a:solidFill>
          <a:ln>
            <a:noFill/>
          </a:ln>
          <a:effectLst/>
        </c:spPr>
        <c:marker>
          <c:symbol val="none"/>
        </c:marker>
      </c:pivotFmt>
    </c:pivotFmts>
    <c:plotArea>
      <c:layout/>
      <c:barChart>
        <c:barDir val="col"/>
        <c:grouping val="clustered"/>
        <c:varyColors val="0"/>
        <c:ser>
          <c:idx val="0"/>
          <c:order val="0"/>
          <c:tx>
            <c:strRef>
              <c:f>'Avg tenure months'!$B$3:$B$4</c:f>
              <c:strCache>
                <c:ptCount val="1"/>
                <c:pt idx="0">
                  <c:v>FT</c:v>
                </c:pt>
              </c:strCache>
            </c:strRef>
          </c:tx>
          <c:spPr>
            <a:solidFill>
              <a:schemeClr val="accent1"/>
            </a:solidFill>
            <a:ln>
              <a:noFill/>
            </a:ln>
            <a:effectLst/>
          </c:spPr>
          <c:invertIfNegative val="0"/>
          <c:cat>
            <c:multiLvlStrRef>
              <c:f>'Avg tenure months'!$A$5:$A$26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'Avg tenure months'!$B$5:$B$26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85DA-475A-ACF6-982B02D36725}"/>
            </c:ext>
          </c:extLst>
        </c:ser>
        <c:ser>
          <c:idx val="1"/>
          <c:order val="1"/>
          <c:tx>
            <c:strRef>
              <c:f>'Avg tenure months'!$C$3:$C$4</c:f>
              <c:strCache>
                <c:ptCount val="1"/>
                <c:pt idx="0">
                  <c:v>PT</c:v>
                </c:pt>
              </c:strCache>
            </c:strRef>
          </c:tx>
          <c:spPr>
            <a:solidFill>
              <a:srgbClr val="00B0F0"/>
            </a:solidFill>
            <a:ln>
              <a:noFill/>
            </a:ln>
            <a:effectLst/>
          </c:spPr>
          <c:invertIfNegative val="0"/>
          <c:cat>
            <c:multiLvlStrRef>
              <c:f>'Avg tenure months'!$A$5:$A$26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'Avg tenure months'!$C$5:$C$26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85DA-475A-ACF6-982B02D36725}"/>
            </c:ext>
          </c:extLst>
        </c:ser>
        <c:dLbls>
          <c:showLegendKey val="0"/>
          <c:showVal val="0"/>
          <c:showCatName val="0"/>
          <c:showSerName val="0"/>
          <c:showPercent val="0"/>
          <c:showBubbleSize val="0"/>
        </c:dLbls>
        <c:gapWidth val="219"/>
        <c:overlap val="-27"/>
        <c:axId val="179054784"/>
        <c:axId val="1830030736"/>
      </c:barChart>
      <c:catAx>
        <c:axId val="17905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030736"/>
        <c:crosses val="autoZero"/>
        <c:auto val="1"/>
        <c:lblAlgn val="ctr"/>
        <c:lblOffset val="100"/>
        <c:noMultiLvlLbl val="0"/>
      </c:catAx>
      <c:valAx>
        <c:axId val="1830030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54784"/>
        <c:crosses val="autoZero"/>
        <c:crossBetween val="between"/>
      </c:valAx>
      <c:spPr>
        <a:noFill/>
        <a:ln>
          <a:noFill/>
        </a:ln>
        <a:effectLst/>
      </c:spPr>
    </c:plotArea>
    <c:legend>
      <c:legendPos val="t"/>
      <c:layout>
        <c:manualLayout>
          <c:xMode val="edge"/>
          <c:yMode val="edge"/>
          <c:x val="0.77389741907261578"/>
          <c:y val="2.7777777777777776E-2"/>
          <c:w val="0.16053827646544183"/>
          <c:h val="6.42366579177602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Dashboard.xlsx]Region!Region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Regions</a:t>
            </a:r>
          </a:p>
        </c:rich>
      </c:tx>
      <c:layout>
        <c:manualLayout>
          <c:xMode val="edge"/>
          <c:yMode val="edge"/>
          <c:x val="9.2143664669985317E-2"/>
          <c:y val="4.62962634083966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6064752200092633"/>
          <c:w val="0.79497242351143571"/>
          <c:h val="0.79621522309711268"/>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9B3D-4194-841C-A0BCA1C43977}"/>
            </c:ext>
          </c:extLst>
        </c:ser>
        <c:ser>
          <c:idx val="1"/>
          <c:order val="1"/>
          <c:tx>
            <c:strRef>
              <c:f>Region!$C$3:$C$4</c:f>
              <c:strCache>
                <c:ptCount val="1"/>
                <c:pt idx="0">
                  <c:v>PT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9B3D-4194-841C-A0BCA1C43977}"/>
            </c:ext>
          </c:extLst>
        </c:ser>
        <c:dLbls>
          <c:showLegendKey val="0"/>
          <c:showVal val="0"/>
          <c:showCatName val="0"/>
          <c:showSerName val="0"/>
          <c:showPercent val="0"/>
          <c:showBubbleSize val="0"/>
        </c:dLbls>
        <c:gapWidth val="50"/>
        <c:axId val="1639776256"/>
        <c:axId val="1785997296"/>
      </c:barChart>
      <c:catAx>
        <c:axId val="1639776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997296"/>
        <c:crosses val="autoZero"/>
        <c:auto val="1"/>
        <c:lblAlgn val="ctr"/>
        <c:lblOffset val="100"/>
        <c:noMultiLvlLbl val="0"/>
      </c:catAx>
      <c:valAx>
        <c:axId val="1785997296"/>
        <c:scaling>
          <c:orientation val="minMax"/>
        </c:scaling>
        <c:delete val="1"/>
        <c:axPos val="t"/>
        <c:numFmt formatCode="0" sourceLinked="1"/>
        <c:majorTickMark val="none"/>
        <c:minorTickMark val="none"/>
        <c:tickLblPos val="nextTo"/>
        <c:crossAx val="1639776256"/>
        <c:crosses val="autoZero"/>
        <c:crossBetween val="between"/>
      </c:valAx>
      <c:spPr>
        <a:noFill/>
        <a:ln>
          <a:noFill/>
        </a:ln>
        <a:effectLst/>
      </c:spPr>
    </c:plotArea>
    <c:legend>
      <c:legendPos val="t"/>
      <c:layout>
        <c:manualLayout>
          <c:xMode val="edge"/>
          <c:yMode val="edge"/>
          <c:x val="0.84611964129483808"/>
          <c:y val="1.3888888888888888E-2"/>
          <c:w val="0.12547277178587971"/>
          <c:h val="6.40665076318763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 HR Dashboard.xlsx]Separations!Seprations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0.13699550920875969"/>
          <c:y val="9.55282587990307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96369203849509E-2"/>
          <c:y val="0.2512872628726287"/>
          <c:w val="0.93314807524059473"/>
          <c:h val="0.59154290164948897"/>
        </c:manualLayout>
      </c:layout>
      <c:barChart>
        <c:barDir val="col"/>
        <c:grouping val="clustered"/>
        <c:varyColors val="0"/>
        <c:ser>
          <c:idx val="0"/>
          <c:order val="0"/>
          <c:tx>
            <c:strRef>
              <c:f>Separations!$B$3</c:f>
              <c:strCache>
                <c:ptCount val="1"/>
                <c:pt idx="0">
                  <c:v>Separations</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C940-47DD-96C7-427780D9700C}"/>
            </c:ext>
          </c:extLst>
        </c:ser>
        <c:ser>
          <c:idx val="1"/>
          <c:order val="1"/>
          <c:tx>
            <c:strRef>
              <c:f>Separations!$C$3</c:f>
              <c:strCache>
                <c:ptCount val="1"/>
                <c:pt idx="0">
                  <c:v>Bad Hires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C940-47DD-96C7-427780D9700C}"/>
            </c:ext>
          </c:extLst>
        </c:ser>
        <c:dLbls>
          <c:showLegendKey val="0"/>
          <c:showVal val="0"/>
          <c:showCatName val="0"/>
          <c:showSerName val="0"/>
          <c:showPercent val="0"/>
          <c:showBubbleSize val="0"/>
        </c:dLbls>
        <c:gapWidth val="50"/>
        <c:overlap val="100"/>
        <c:axId val="1829646896"/>
        <c:axId val="1829108368"/>
      </c:barChart>
      <c:catAx>
        <c:axId val="18296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8368"/>
        <c:crosses val="autoZero"/>
        <c:auto val="1"/>
        <c:lblAlgn val="ctr"/>
        <c:lblOffset val="100"/>
        <c:noMultiLvlLbl val="0"/>
      </c:catAx>
      <c:valAx>
        <c:axId val="1829108368"/>
        <c:scaling>
          <c:orientation val="minMax"/>
        </c:scaling>
        <c:delete val="1"/>
        <c:axPos val="l"/>
        <c:numFmt formatCode="#,##0" sourceLinked="1"/>
        <c:majorTickMark val="none"/>
        <c:minorTickMark val="none"/>
        <c:tickLblPos val="nextTo"/>
        <c:crossAx val="1829646896"/>
        <c:crosses val="autoZero"/>
        <c:crossBetween val="between"/>
      </c:valAx>
      <c:spPr>
        <a:noFill/>
        <a:ln>
          <a:noFill/>
        </a:ln>
        <a:effectLst/>
      </c:spPr>
    </c:plotArea>
    <c:legend>
      <c:legendPos val="l"/>
      <c:layout>
        <c:manualLayout>
          <c:xMode val="edge"/>
          <c:yMode val="edge"/>
          <c:x val="4.4444444444444446E-2"/>
          <c:y val="0.35173484412009476"/>
          <c:w val="0.16407414698162728"/>
          <c:h val="0.22866013699507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HR Dashboard.xlsx]Term Reason!Seprations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 Reason</a:t>
            </a:r>
          </a:p>
        </c:rich>
      </c:tx>
      <c:layout>
        <c:manualLayout>
          <c:xMode val="edge"/>
          <c:yMode val="edge"/>
          <c:x val="0.15927771373857094"/>
          <c:y val="8.97434703930761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pivotFmt>
    </c:pivotFmts>
    <c:plotArea>
      <c:layout>
        <c:manualLayout>
          <c:layoutTarget val="inner"/>
          <c:xMode val="edge"/>
          <c:yMode val="edge"/>
          <c:x val="3.9916204699947271E-2"/>
          <c:y val="0.20532798513080033"/>
          <c:w val="0.93314807524059473"/>
          <c:h val="0.59154290164948897"/>
        </c:manualLayout>
      </c:layout>
      <c:barChart>
        <c:barDir val="col"/>
        <c:grouping val="clustered"/>
        <c:varyColors val="0"/>
        <c:ser>
          <c:idx val="0"/>
          <c:order val="0"/>
          <c:tx>
            <c:strRef>
              <c:f>'Term Reason'!$B$3:$B$4</c:f>
              <c:strCache>
                <c:ptCount val="1"/>
                <c:pt idx="0">
                  <c:v>Involuntary</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4659-45B0-8DC0-0B332ADE2C00}"/>
            </c:ext>
          </c:extLst>
        </c:ser>
        <c:ser>
          <c:idx val="1"/>
          <c:order val="1"/>
          <c:tx>
            <c:strRef>
              <c:f>'Term Reason'!$C$3:$C$4</c:f>
              <c:strCache>
                <c:ptCount val="1"/>
                <c:pt idx="0">
                  <c:v>Voluntary</c:v>
                </c:pt>
              </c:strCache>
            </c:strRef>
          </c:tx>
          <c:spPr>
            <a:solidFill>
              <a:schemeClr val="accent2">
                <a:shade val="76000"/>
              </a:schemeClr>
            </a:solidFill>
            <a:ln>
              <a:noFill/>
            </a:ln>
            <a:effectLst/>
          </c:spPr>
          <c:invertIfNegative val="0"/>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3-4659-45B0-8DC0-0B332ADE2C00}"/>
            </c:ext>
          </c:extLst>
        </c:ser>
        <c:dLbls>
          <c:showLegendKey val="0"/>
          <c:showVal val="0"/>
          <c:showCatName val="0"/>
          <c:showSerName val="0"/>
          <c:showPercent val="0"/>
          <c:showBubbleSize val="0"/>
        </c:dLbls>
        <c:gapWidth val="50"/>
        <c:axId val="1829646896"/>
        <c:axId val="1829108368"/>
      </c:barChart>
      <c:catAx>
        <c:axId val="18296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8368"/>
        <c:crosses val="autoZero"/>
        <c:auto val="1"/>
        <c:lblAlgn val="ctr"/>
        <c:lblOffset val="100"/>
        <c:noMultiLvlLbl val="0"/>
      </c:catAx>
      <c:valAx>
        <c:axId val="1829108368"/>
        <c:scaling>
          <c:orientation val="minMax"/>
        </c:scaling>
        <c:delete val="1"/>
        <c:axPos val="l"/>
        <c:numFmt formatCode="#,##0" sourceLinked="1"/>
        <c:majorTickMark val="none"/>
        <c:minorTickMark val="none"/>
        <c:tickLblPos val="nextTo"/>
        <c:crossAx val="1829646896"/>
        <c:crosses val="autoZero"/>
        <c:crossBetween val="between"/>
      </c:valAx>
      <c:spPr>
        <a:noFill/>
        <a:ln>
          <a:noFill/>
        </a:ln>
        <a:effectLst/>
      </c:spPr>
    </c:plotArea>
    <c:legend>
      <c:legendPos val="t"/>
      <c:layout>
        <c:manualLayout>
          <c:xMode val="edge"/>
          <c:yMode val="edge"/>
          <c:x val="4.5586068318821199E-2"/>
          <c:y val="0.39607989878753497"/>
          <c:w val="0.4237132512713247"/>
          <c:h val="0.15347091583139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Dashboard.xlsx]Active employees!PivotTable5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6.9866284622731589E-2"/>
          <c:y val="5.52922590837282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s>
    <c:plotArea>
      <c:layout>
        <c:manualLayout>
          <c:layoutTarget val="inner"/>
          <c:xMode val="edge"/>
          <c:yMode val="edge"/>
          <c:x val="6.8121141017831219E-2"/>
          <c:y val="0.16968846015101194"/>
          <c:w val="0.90561333844730729"/>
          <c:h val="0.50559048898508541"/>
        </c:manualLayout>
      </c:layout>
      <c:barChart>
        <c:barDir val="col"/>
        <c:grouping val="clustered"/>
        <c:varyColors val="0"/>
        <c:ser>
          <c:idx val="0"/>
          <c:order val="0"/>
          <c:tx>
            <c:strRef>
              <c:f>'Active employees'!$B$3</c:f>
              <c:strCache>
                <c:ptCount val="1"/>
                <c:pt idx="0">
                  <c:v>Active employees</c:v>
                </c:pt>
              </c:strCache>
            </c:strRef>
          </c:tx>
          <c:spPr>
            <a:solidFill>
              <a:schemeClr val="accent1"/>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7027-4852-9DBD-074F06EE6EAA}"/>
            </c:ext>
          </c:extLst>
        </c:ser>
        <c:ser>
          <c:idx val="1"/>
          <c:order val="1"/>
          <c:tx>
            <c:strRef>
              <c:f>'Active employees'!$C$3</c:f>
              <c:strCache>
                <c:ptCount val="1"/>
                <c:pt idx="0">
                  <c:v>New Hires</c:v>
                </c:pt>
              </c:strCache>
            </c:strRef>
          </c:tx>
          <c:spPr>
            <a:solidFill>
              <a:srgbClr val="00B0F0"/>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7027-4852-9DBD-074F06EE6EAA}"/>
            </c:ext>
          </c:extLst>
        </c:ser>
        <c:dLbls>
          <c:showLegendKey val="0"/>
          <c:showVal val="0"/>
          <c:showCatName val="0"/>
          <c:showSerName val="0"/>
          <c:showPercent val="0"/>
          <c:showBubbleSize val="0"/>
        </c:dLbls>
        <c:gapWidth val="50"/>
        <c:overlap val="100"/>
        <c:axId val="1538841168"/>
        <c:axId val="1483726272"/>
      </c:barChart>
      <c:catAx>
        <c:axId val="153884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726272"/>
        <c:crosses val="autoZero"/>
        <c:auto val="1"/>
        <c:lblAlgn val="ctr"/>
        <c:lblOffset val="100"/>
        <c:noMultiLvlLbl val="0"/>
      </c:catAx>
      <c:valAx>
        <c:axId val="14837262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41168"/>
        <c:crosses val="autoZero"/>
        <c:crossBetween val="between"/>
      </c:valAx>
      <c:spPr>
        <a:noFill/>
        <a:ln>
          <a:noFill/>
        </a:ln>
        <a:effectLst/>
      </c:spPr>
    </c:plotArea>
    <c:legend>
      <c:legendPos val="t"/>
      <c:layout>
        <c:manualLayout>
          <c:xMode val="edge"/>
          <c:yMode val="edge"/>
          <c:x val="0.61444566026667868"/>
          <c:y val="2.3696682464454975E-2"/>
          <c:w val="0.32745997187314335"/>
          <c:h val="9.24354094363796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Dashboard.xlsx]Ethnic Group!Ethinic Group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Ethnic Group</a:t>
            </a:r>
          </a:p>
        </c:rich>
      </c:tx>
      <c:layout>
        <c:manualLayout>
          <c:xMode val="edge"/>
          <c:yMode val="edge"/>
          <c:x val="2.714566929133859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s>
    <c:plotArea>
      <c:layout>
        <c:manualLayout>
          <c:layoutTarget val="inner"/>
          <c:xMode val="edge"/>
          <c:yMode val="edge"/>
          <c:x val="6.1025371828521434E-2"/>
          <c:y val="0.17534776902887139"/>
          <c:w val="0.90286351706036749"/>
          <c:h val="0.5668926800816565"/>
        </c:manualLayout>
      </c:layout>
      <c:barChart>
        <c:barDir val="col"/>
        <c:grouping val="clustered"/>
        <c:varyColors val="0"/>
        <c:ser>
          <c:idx val="0"/>
          <c:order val="0"/>
          <c:tx>
            <c:strRef>
              <c:f>'Ethnic Group'!$B$3:$B$4</c:f>
              <c:strCache>
                <c:ptCount val="1"/>
                <c:pt idx="0">
                  <c:v>FT</c:v>
                </c:pt>
              </c:strCache>
            </c:strRef>
          </c:tx>
          <c:spPr>
            <a:solidFill>
              <a:schemeClr val="accent1"/>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92C9-4517-8F8C-1521E354381A}"/>
            </c:ext>
          </c:extLst>
        </c:ser>
        <c:ser>
          <c:idx val="1"/>
          <c:order val="1"/>
          <c:tx>
            <c:strRef>
              <c:f>'Ethnic Group'!$C$3:$C$4</c:f>
              <c:strCache>
                <c:ptCount val="1"/>
                <c:pt idx="0">
                  <c:v>PT</c:v>
                </c:pt>
              </c:strCache>
            </c:strRef>
          </c:tx>
          <c:spPr>
            <a:solidFill>
              <a:srgbClr val="00B0F0"/>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92C9-4517-8F8C-1521E354381A}"/>
            </c:ext>
          </c:extLst>
        </c:ser>
        <c:dLbls>
          <c:showLegendKey val="0"/>
          <c:showVal val="0"/>
          <c:showCatName val="0"/>
          <c:showSerName val="0"/>
          <c:showPercent val="0"/>
          <c:showBubbleSize val="0"/>
        </c:dLbls>
        <c:gapWidth val="219"/>
        <c:overlap val="-27"/>
        <c:axId val="1823215856"/>
        <c:axId val="1538299152"/>
      </c:barChart>
      <c:catAx>
        <c:axId val="182321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299152"/>
        <c:crosses val="autoZero"/>
        <c:auto val="1"/>
        <c:lblAlgn val="ctr"/>
        <c:lblOffset val="100"/>
        <c:noMultiLvlLbl val="0"/>
      </c:catAx>
      <c:valAx>
        <c:axId val="15382991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215856"/>
        <c:crosses val="autoZero"/>
        <c:crossBetween val="between"/>
      </c:valAx>
      <c:spPr>
        <a:noFill/>
        <a:ln>
          <a:noFill/>
        </a:ln>
        <a:effectLst/>
      </c:spPr>
    </c:plotArea>
    <c:legend>
      <c:legendPos val="t"/>
      <c:layout>
        <c:manualLayout>
          <c:xMode val="edge"/>
          <c:yMode val="edge"/>
          <c:x val="0.82945297462817147"/>
          <c:y val="3.2407407407407406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6</xdr:col>
      <xdr:colOff>76200</xdr:colOff>
      <xdr:row>1</xdr:row>
      <xdr:rowOff>76905</xdr:rowOff>
    </xdr:from>
    <xdr:to>
      <xdr:col>6</xdr:col>
      <xdr:colOff>505320</xdr:colOff>
      <xdr:row>3</xdr:row>
      <xdr:rowOff>140265</xdr:rowOff>
    </xdr:to>
    <xdr:pic>
      <xdr:nvPicPr>
        <xdr:cNvPr id="3" name="Graphic 2" descr="Man">
          <a:extLst>
            <a:ext uri="{FF2B5EF4-FFF2-40B4-BE49-F238E27FC236}">
              <a16:creationId xmlns:a16="http://schemas.microsoft.com/office/drawing/2014/main" id="{FB1B1438-16C3-4232-BF7D-2BECD50AB9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3800" y="374085"/>
          <a:ext cx="429120" cy="429120"/>
        </a:xfrm>
        <a:prstGeom prst="rect">
          <a:avLst/>
        </a:prstGeom>
      </xdr:spPr>
    </xdr:pic>
    <xdr:clientData/>
  </xdr:twoCellAnchor>
  <xdr:twoCellAnchor>
    <xdr:from>
      <xdr:col>7</xdr:col>
      <xdr:colOff>104280</xdr:colOff>
      <xdr:row>1</xdr:row>
      <xdr:rowOff>76905</xdr:rowOff>
    </xdr:from>
    <xdr:to>
      <xdr:col>7</xdr:col>
      <xdr:colOff>533400</xdr:colOff>
      <xdr:row>3</xdr:row>
      <xdr:rowOff>140265</xdr:rowOff>
    </xdr:to>
    <xdr:pic>
      <xdr:nvPicPr>
        <xdr:cNvPr id="5" name="Graphic 4" descr="Woman">
          <a:extLst>
            <a:ext uri="{FF2B5EF4-FFF2-40B4-BE49-F238E27FC236}">
              <a16:creationId xmlns:a16="http://schemas.microsoft.com/office/drawing/2014/main" id="{BD5003AC-0D6C-41BB-B824-F3B41EC72BD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71480" y="374085"/>
          <a:ext cx="429120" cy="429120"/>
        </a:xfrm>
        <a:prstGeom prst="rect">
          <a:avLst/>
        </a:prstGeom>
      </xdr:spPr>
    </xdr:pic>
    <xdr:clientData/>
  </xdr:twoCellAnchor>
  <xdr:twoCellAnchor>
    <xdr:from>
      <xdr:col>5</xdr:col>
      <xdr:colOff>101880</xdr:colOff>
      <xdr:row>1</xdr:row>
      <xdr:rowOff>84525</xdr:rowOff>
    </xdr:from>
    <xdr:to>
      <xdr:col>5</xdr:col>
      <xdr:colOff>531000</xdr:colOff>
      <xdr:row>3</xdr:row>
      <xdr:rowOff>147885</xdr:rowOff>
    </xdr:to>
    <xdr:pic>
      <xdr:nvPicPr>
        <xdr:cNvPr id="7" name="Graphic 6" descr="Users">
          <a:extLst>
            <a:ext uri="{FF2B5EF4-FFF2-40B4-BE49-F238E27FC236}">
              <a16:creationId xmlns:a16="http://schemas.microsoft.com/office/drawing/2014/main" id="{E0C02AAB-B57D-424B-AE2C-C33510095DE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9880" y="381705"/>
          <a:ext cx="429120" cy="429120"/>
        </a:xfrm>
        <a:prstGeom prst="rect">
          <a:avLst/>
        </a:prstGeom>
      </xdr:spPr>
    </xdr:pic>
    <xdr:clientData/>
  </xdr:twoCellAnchor>
  <xdr:twoCellAnchor editAs="oneCell">
    <xdr:from>
      <xdr:col>8</xdr:col>
      <xdr:colOff>53760</xdr:colOff>
      <xdr:row>0</xdr:row>
      <xdr:rowOff>137580</xdr:rowOff>
    </xdr:from>
    <xdr:to>
      <xdr:col>8</xdr:col>
      <xdr:colOff>525780</xdr:colOff>
      <xdr:row>2</xdr:row>
      <xdr:rowOff>129540</xdr:rowOff>
    </xdr:to>
    <xdr:pic>
      <xdr:nvPicPr>
        <xdr:cNvPr id="9" name="Graphic 8" descr="Coins">
          <a:extLst>
            <a:ext uri="{FF2B5EF4-FFF2-40B4-BE49-F238E27FC236}">
              <a16:creationId xmlns:a16="http://schemas.microsoft.com/office/drawing/2014/main" id="{0B093C34-07D2-4159-9F8C-247F2C71188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30560" y="137580"/>
          <a:ext cx="472020" cy="472020"/>
        </a:xfrm>
        <a:prstGeom prst="rect">
          <a:avLst/>
        </a:prstGeom>
      </xdr:spPr>
    </xdr:pic>
    <xdr:clientData/>
  </xdr:twoCellAnchor>
  <xdr:twoCellAnchor editAs="oneCell">
    <xdr:from>
      <xdr:col>11</xdr:col>
      <xdr:colOff>74220</xdr:colOff>
      <xdr:row>0</xdr:row>
      <xdr:rowOff>127560</xdr:rowOff>
    </xdr:from>
    <xdr:to>
      <xdr:col>11</xdr:col>
      <xdr:colOff>548640</xdr:colOff>
      <xdr:row>2</xdr:row>
      <xdr:rowOff>121920</xdr:rowOff>
    </xdr:to>
    <xdr:pic>
      <xdr:nvPicPr>
        <xdr:cNvPr id="11" name="Graphic 10" descr="Stopwatch">
          <a:extLst>
            <a:ext uri="{FF2B5EF4-FFF2-40B4-BE49-F238E27FC236}">
              <a16:creationId xmlns:a16="http://schemas.microsoft.com/office/drawing/2014/main" id="{8D267DA8-47FD-4D64-A5C9-68B0C778E2E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779820" y="127560"/>
          <a:ext cx="474420" cy="474420"/>
        </a:xfrm>
        <a:prstGeom prst="rect">
          <a:avLst/>
        </a:prstGeom>
      </xdr:spPr>
    </xdr:pic>
    <xdr:clientData/>
  </xdr:twoCellAnchor>
  <xdr:twoCellAnchor>
    <xdr:from>
      <xdr:col>9</xdr:col>
      <xdr:colOff>106680</xdr:colOff>
      <xdr:row>0</xdr:row>
      <xdr:rowOff>129540</xdr:rowOff>
    </xdr:from>
    <xdr:to>
      <xdr:col>9</xdr:col>
      <xdr:colOff>535800</xdr:colOff>
      <xdr:row>2</xdr:row>
      <xdr:rowOff>78600</xdr:rowOff>
    </xdr:to>
    <xdr:pic>
      <xdr:nvPicPr>
        <xdr:cNvPr id="15" name="Graphic 14" descr="Man">
          <a:extLst>
            <a:ext uri="{FF2B5EF4-FFF2-40B4-BE49-F238E27FC236}">
              <a16:creationId xmlns:a16="http://schemas.microsoft.com/office/drawing/2014/main" id="{B1DB164D-D617-446D-983B-4FFCD778B5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93080" y="129540"/>
          <a:ext cx="429120" cy="429120"/>
        </a:xfrm>
        <a:prstGeom prst="rect">
          <a:avLst/>
        </a:prstGeom>
      </xdr:spPr>
    </xdr:pic>
    <xdr:clientData/>
  </xdr:twoCellAnchor>
  <xdr:twoCellAnchor>
    <xdr:from>
      <xdr:col>10</xdr:col>
      <xdr:colOff>73800</xdr:colOff>
      <xdr:row>0</xdr:row>
      <xdr:rowOff>137160</xdr:rowOff>
    </xdr:from>
    <xdr:to>
      <xdr:col>10</xdr:col>
      <xdr:colOff>502920</xdr:colOff>
      <xdr:row>2</xdr:row>
      <xdr:rowOff>86220</xdr:rowOff>
    </xdr:to>
    <xdr:pic>
      <xdr:nvPicPr>
        <xdr:cNvPr id="16" name="Graphic 15" descr="Woman">
          <a:extLst>
            <a:ext uri="{FF2B5EF4-FFF2-40B4-BE49-F238E27FC236}">
              <a16:creationId xmlns:a16="http://schemas.microsoft.com/office/drawing/2014/main" id="{9C78B78B-0ADE-4CB3-8948-EEBBF640E4A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69800" y="137160"/>
          <a:ext cx="429120" cy="429120"/>
        </a:xfrm>
        <a:prstGeom prst="rect">
          <a:avLst/>
        </a:prstGeom>
      </xdr:spPr>
    </xdr:pic>
    <xdr:clientData/>
  </xdr:twoCellAnchor>
  <xdr:twoCellAnchor>
    <xdr:from>
      <xdr:col>12</xdr:col>
      <xdr:colOff>114300</xdr:colOff>
      <xdr:row>0</xdr:row>
      <xdr:rowOff>148590</xdr:rowOff>
    </xdr:from>
    <xdr:to>
      <xdr:col>12</xdr:col>
      <xdr:colOff>543420</xdr:colOff>
      <xdr:row>2</xdr:row>
      <xdr:rowOff>97650</xdr:rowOff>
    </xdr:to>
    <xdr:pic>
      <xdr:nvPicPr>
        <xdr:cNvPr id="17" name="Graphic 16" descr="Man">
          <a:extLst>
            <a:ext uri="{FF2B5EF4-FFF2-40B4-BE49-F238E27FC236}">
              <a16:creationId xmlns:a16="http://schemas.microsoft.com/office/drawing/2014/main" id="{ED5E1810-7F16-4E2F-97D0-C91E9DC501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29500" y="148590"/>
          <a:ext cx="429120" cy="429120"/>
        </a:xfrm>
        <a:prstGeom prst="rect">
          <a:avLst/>
        </a:prstGeom>
      </xdr:spPr>
    </xdr:pic>
    <xdr:clientData/>
  </xdr:twoCellAnchor>
  <xdr:twoCellAnchor>
    <xdr:from>
      <xdr:col>13</xdr:col>
      <xdr:colOff>81420</xdr:colOff>
      <xdr:row>0</xdr:row>
      <xdr:rowOff>148590</xdr:rowOff>
    </xdr:from>
    <xdr:to>
      <xdr:col>13</xdr:col>
      <xdr:colOff>510540</xdr:colOff>
      <xdr:row>2</xdr:row>
      <xdr:rowOff>97650</xdr:rowOff>
    </xdr:to>
    <xdr:pic>
      <xdr:nvPicPr>
        <xdr:cNvPr id="18" name="Graphic 17" descr="Woman">
          <a:extLst>
            <a:ext uri="{FF2B5EF4-FFF2-40B4-BE49-F238E27FC236}">
              <a16:creationId xmlns:a16="http://schemas.microsoft.com/office/drawing/2014/main" id="{C6EEBD8F-04D3-4412-AA3C-3D2EB6E2E87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6220" y="148590"/>
          <a:ext cx="429120" cy="429120"/>
        </a:xfrm>
        <a:prstGeom prst="rect">
          <a:avLst/>
        </a:prstGeom>
      </xdr:spPr>
    </xdr:pic>
    <xdr:clientData/>
  </xdr:twoCellAnchor>
  <xdr:twoCellAnchor>
    <xdr:from>
      <xdr:col>14</xdr:col>
      <xdr:colOff>0</xdr:colOff>
      <xdr:row>0</xdr:row>
      <xdr:rowOff>0</xdr:rowOff>
    </xdr:from>
    <xdr:to>
      <xdr:col>17</xdr:col>
      <xdr:colOff>438150</xdr:colOff>
      <xdr:row>5</xdr:row>
      <xdr:rowOff>0</xdr:rowOff>
    </xdr:to>
    <xdr:graphicFrame macro="">
      <xdr:nvGraphicFramePr>
        <xdr:cNvPr id="19" name="Chart 18">
          <a:extLst>
            <a:ext uri="{FF2B5EF4-FFF2-40B4-BE49-F238E27FC236}">
              <a16:creationId xmlns:a16="http://schemas.microsoft.com/office/drawing/2014/main" id="{3595019F-D2D8-41EA-8106-C110E23D4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88620</xdr:colOff>
      <xdr:row>1</xdr:row>
      <xdr:rowOff>11430</xdr:rowOff>
    </xdr:from>
    <xdr:to>
      <xdr:col>19</xdr:col>
      <xdr:colOff>517740</xdr:colOff>
      <xdr:row>3</xdr:row>
      <xdr:rowOff>74790</xdr:rowOff>
    </xdr:to>
    <xdr:pic>
      <xdr:nvPicPr>
        <xdr:cNvPr id="20" name="Graphic 19" descr="Man">
          <a:extLst>
            <a:ext uri="{FF2B5EF4-FFF2-40B4-BE49-F238E27FC236}">
              <a16:creationId xmlns:a16="http://schemas.microsoft.com/office/drawing/2014/main" id="{11F909BD-68BC-4995-947F-D494D5F729C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71020" y="308610"/>
          <a:ext cx="429120" cy="429120"/>
        </a:xfrm>
        <a:prstGeom prst="rect">
          <a:avLst/>
        </a:prstGeom>
      </xdr:spPr>
    </xdr:pic>
    <xdr:clientData/>
  </xdr:twoCellAnchor>
  <xdr:twoCellAnchor>
    <xdr:from>
      <xdr:col>18</xdr:col>
      <xdr:colOff>114300</xdr:colOff>
      <xdr:row>1</xdr:row>
      <xdr:rowOff>11430</xdr:rowOff>
    </xdr:from>
    <xdr:to>
      <xdr:col>18</xdr:col>
      <xdr:colOff>543420</xdr:colOff>
      <xdr:row>3</xdr:row>
      <xdr:rowOff>74790</xdr:rowOff>
    </xdr:to>
    <xdr:pic>
      <xdr:nvPicPr>
        <xdr:cNvPr id="21" name="Graphic 20" descr="Users">
          <a:extLst>
            <a:ext uri="{FF2B5EF4-FFF2-40B4-BE49-F238E27FC236}">
              <a16:creationId xmlns:a16="http://schemas.microsoft.com/office/drawing/2014/main" id="{1B5C7A3F-E2AD-4310-A1D5-DAC091166DA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087100" y="308610"/>
          <a:ext cx="429120" cy="429120"/>
        </a:xfrm>
        <a:prstGeom prst="rect">
          <a:avLst/>
        </a:prstGeom>
      </xdr:spPr>
    </xdr:pic>
    <xdr:clientData/>
  </xdr:twoCellAnchor>
  <xdr:twoCellAnchor>
    <xdr:from>
      <xdr:col>20</xdr:col>
      <xdr:colOff>114300</xdr:colOff>
      <xdr:row>1</xdr:row>
      <xdr:rowOff>11430</xdr:rowOff>
    </xdr:from>
    <xdr:to>
      <xdr:col>20</xdr:col>
      <xdr:colOff>543420</xdr:colOff>
      <xdr:row>3</xdr:row>
      <xdr:rowOff>74790</xdr:rowOff>
    </xdr:to>
    <xdr:pic>
      <xdr:nvPicPr>
        <xdr:cNvPr id="22" name="Graphic 21" descr="Woman">
          <a:extLst>
            <a:ext uri="{FF2B5EF4-FFF2-40B4-BE49-F238E27FC236}">
              <a16:creationId xmlns:a16="http://schemas.microsoft.com/office/drawing/2014/main" id="{339753EE-EF07-4A9F-85B2-ABFAEFEC6401}"/>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306300" y="308610"/>
          <a:ext cx="429120" cy="429120"/>
        </a:xfrm>
        <a:prstGeom prst="rect">
          <a:avLst/>
        </a:prstGeom>
      </xdr:spPr>
    </xdr:pic>
    <xdr:clientData/>
  </xdr:twoCellAnchor>
  <xdr:twoCellAnchor>
    <xdr:from>
      <xdr:col>19</xdr:col>
      <xdr:colOff>33870</xdr:colOff>
      <xdr:row>0</xdr:row>
      <xdr:rowOff>284340</xdr:rowOff>
    </xdr:from>
    <xdr:to>
      <xdr:col>19</xdr:col>
      <xdr:colOff>542010</xdr:colOff>
      <xdr:row>3</xdr:row>
      <xdr:rowOff>129540</xdr:rowOff>
    </xdr:to>
    <xdr:pic>
      <xdr:nvPicPr>
        <xdr:cNvPr id="23" name="Graphic 22" descr="Man">
          <a:extLst>
            <a:ext uri="{FF2B5EF4-FFF2-40B4-BE49-F238E27FC236}">
              <a16:creationId xmlns:a16="http://schemas.microsoft.com/office/drawing/2014/main" id="{8438A573-90E9-4B23-BE99-ED1866FE044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16270" y="284340"/>
          <a:ext cx="508140" cy="508140"/>
        </a:xfrm>
        <a:prstGeom prst="rect">
          <a:avLst/>
        </a:prstGeom>
      </xdr:spPr>
    </xdr:pic>
    <xdr:clientData/>
  </xdr:twoCellAnchor>
  <xdr:twoCellAnchor>
    <xdr:from>
      <xdr:col>18</xdr:col>
      <xdr:colOff>59550</xdr:colOff>
      <xdr:row>0</xdr:row>
      <xdr:rowOff>284340</xdr:rowOff>
    </xdr:from>
    <xdr:to>
      <xdr:col>18</xdr:col>
      <xdr:colOff>567690</xdr:colOff>
      <xdr:row>3</xdr:row>
      <xdr:rowOff>129540</xdr:rowOff>
    </xdr:to>
    <xdr:pic>
      <xdr:nvPicPr>
        <xdr:cNvPr id="24" name="Graphic 23" descr="Users">
          <a:extLst>
            <a:ext uri="{FF2B5EF4-FFF2-40B4-BE49-F238E27FC236}">
              <a16:creationId xmlns:a16="http://schemas.microsoft.com/office/drawing/2014/main" id="{ED127010-ACB5-4076-9C73-A6E384FF75F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032350" y="284340"/>
          <a:ext cx="508140" cy="508140"/>
        </a:xfrm>
        <a:prstGeom prst="rect">
          <a:avLst/>
        </a:prstGeom>
      </xdr:spPr>
    </xdr:pic>
    <xdr:clientData/>
  </xdr:twoCellAnchor>
  <xdr:twoCellAnchor>
    <xdr:from>
      <xdr:col>20</xdr:col>
      <xdr:colOff>59550</xdr:colOff>
      <xdr:row>0</xdr:row>
      <xdr:rowOff>284340</xdr:rowOff>
    </xdr:from>
    <xdr:to>
      <xdr:col>20</xdr:col>
      <xdr:colOff>567690</xdr:colOff>
      <xdr:row>3</xdr:row>
      <xdr:rowOff>129540</xdr:rowOff>
    </xdr:to>
    <xdr:pic>
      <xdr:nvPicPr>
        <xdr:cNvPr id="25" name="Graphic 24" descr="Woman">
          <a:extLst>
            <a:ext uri="{FF2B5EF4-FFF2-40B4-BE49-F238E27FC236}">
              <a16:creationId xmlns:a16="http://schemas.microsoft.com/office/drawing/2014/main" id="{279AEA01-F49A-454B-BB8F-919FD290B8C4}"/>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251550" y="284340"/>
          <a:ext cx="508140" cy="508140"/>
        </a:xfrm>
        <a:prstGeom prst="rect">
          <a:avLst/>
        </a:prstGeom>
      </xdr:spPr>
    </xdr:pic>
    <xdr:clientData/>
  </xdr:twoCellAnchor>
  <xdr:twoCellAnchor>
    <xdr:from>
      <xdr:col>2</xdr:col>
      <xdr:colOff>7471</xdr:colOff>
      <xdr:row>6</xdr:row>
      <xdr:rowOff>22412</xdr:rowOff>
    </xdr:from>
    <xdr:to>
      <xdr:col>15</xdr:col>
      <xdr:colOff>541130</xdr:colOff>
      <xdr:row>21</xdr:row>
      <xdr:rowOff>104588</xdr:rowOff>
    </xdr:to>
    <xdr:graphicFrame macro="">
      <xdr:nvGraphicFramePr>
        <xdr:cNvPr id="27" name="Chart 26">
          <a:extLst>
            <a:ext uri="{FF2B5EF4-FFF2-40B4-BE49-F238E27FC236}">
              <a16:creationId xmlns:a16="http://schemas.microsoft.com/office/drawing/2014/main" id="{B9C5C3AA-936E-48E7-B04C-18AC01633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563217</xdr:colOff>
      <xdr:row>6</xdr:row>
      <xdr:rowOff>14941</xdr:rowOff>
    </xdr:from>
    <xdr:to>
      <xdr:col>24</xdr:col>
      <xdr:colOff>27542</xdr:colOff>
      <xdr:row>21</xdr:row>
      <xdr:rowOff>68729</xdr:rowOff>
    </xdr:to>
    <xdr:graphicFrame macro="">
      <xdr:nvGraphicFramePr>
        <xdr:cNvPr id="29" name="Chart 28">
          <a:extLst>
            <a:ext uri="{FF2B5EF4-FFF2-40B4-BE49-F238E27FC236}">
              <a16:creationId xmlns:a16="http://schemas.microsoft.com/office/drawing/2014/main" id="{C9C1A9AE-C22D-4204-A60D-DCF7A20FC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552173</xdr:colOff>
      <xdr:row>21</xdr:row>
      <xdr:rowOff>89647</xdr:rowOff>
    </xdr:from>
    <xdr:to>
      <xdr:col>24</xdr:col>
      <xdr:colOff>27541</xdr:colOff>
      <xdr:row>39</xdr:row>
      <xdr:rowOff>100482</xdr:rowOff>
    </xdr:to>
    <xdr:graphicFrame macro="">
      <xdr:nvGraphicFramePr>
        <xdr:cNvPr id="31" name="Chart 30">
          <a:extLst>
            <a:ext uri="{FF2B5EF4-FFF2-40B4-BE49-F238E27FC236}">
              <a16:creationId xmlns:a16="http://schemas.microsoft.com/office/drawing/2014/main" id="{222B1C52-86ED-43A7-B769-87BB01FB9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452175</xdr:colOff>
      <xdr:row>21</xdr:row>
      <xdr:rowOff>83735</xdr:rowOff>
    </xdr:from>
    <xdr:to>
      <xdr:col>15</xdr:col>
      <xdr:colOff>541129</xdr:colOff>
      <xdr:row>39</xdr:row>
      <xdr:rowOff>112959</xdr:rowOff>
    </xdr:to>
    <xdr:graphicFrame macro="">
      <xdr:nvGraphicFramePr>
        <xdr:cNvPr id="32" name="Chart 31">
          <a:extLst>
            <a:ext uri="{FF2B5EF4-FFF2-40B4-BE49-F238E27FC236}">
              <a16:creationId xmlns:a16="http://schemas.microsoft.com/office/drawing/2014/main" id="{49316F3C-1524-46D6-9185-88A71A00E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594526</xdr:colOff>
      <xdr:row>21</xdr:row>
      <xdr:rowOff>100483</xdr:rowOff>
    </xdr:from>
    <xdr:to>
      <xdr:col>7</xdr:col>
      <xdr:colOff>452175</xdr:colOff>
      <xdr:row>31</xdr:row>
      <xdr:rowOff>132806</xdr:rowOff>
    </xdr:to>
    <xdr:graphicFrame macro="">
      <xdr:nvGraphicFramePr>
        <xdr:cNvPr id="33" name="Chart 32">
          <a:extLst>
            <a:ext uri="{FF2B5EF4-FFF2-40B4-BE49-F238E27FC236}">
              <a16:creationId xmlns:a16="http://schemas.microsoft.com/office/drawing/2014/main" id="{A9745A9C-795F-4C62-8CEC-FEE984C69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602900</xdr:colOff>
      <xdr:row>31</xdr:row>
      <xdr:rowOff>125604</xdr:rowOff>
    </xdr:from>
    <xdr:to>
      <xdr:col>7</xdr:col>
      <xdr:colOff>443802</xdr:colOff>
      <xdr:row>39</xdr:row>
      <xdr:rowOff>33493</xdr:rowOff>
    </xdr:to>
    <xdr:graphicFrame macro="">
      <xdr:nvGraphicFramePr>
        <xdr:cNvPr id="35" name="Chart 34">
          <a:extLst>
            <a:ext uri="{FF2B5EF4-FFF2-40B4-BE49-F238E27FC236}">
              <a16:creationId xmlns:a16="http://schemas.microsoft.com/office/drawing/2014/main" id="{AB4183FC-5B4B-46D5-A8CE-8D052FB06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494044</xdr:colOff>
      <xdr:row>0</xdr:row>
      <xdr:rowOff>125604</xdr:rowOff>
    </xdr:from>
    <xdr:to>
      <xdr:col>4</xdr:col>
      <xdr:colOff>494045</xdr:colOff>
      <xdr:row>5</xdr:row>
      <xdr:rowOff>133978</xdr:rowOff>
    </xdr:to>
    <xdr:cxnSp macro="">
      <xdr:nvCxnSpPr>
        <xdr:cNvPr id="37" name="Straight Connector 36">
          <a:extLst>
            <a:ext uri="{FF2B5EF4-FFF2-40B4-BE49-F238E27FC236}">
              <a16:creationId xmlns:a16="http://schemas.microsoft.com/office/drawing/2014/main" id="{C92E7CA8-DD22-4CD3-8B7E-984455412760}"/>
            </a:ext>
          </a:extLst>
        </xdr:cNvPr>
        <xdr:cNvCxnSpPr/>
      </xdr:nvCxnSpPr>
      <xdr:spPr>
        <a:xfrm flipH="1">
          <a:off x="2939143"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602902</xdr:colOff>
      <xdr:row>0</xdr:row>
      <xdr:rowOff>125604</xdr:rowOff>
    </xdr:from>
    <xdr:to>
      <xdr:col>7</xdr:col>
      <xdr:colOff>602903</xdr:colOff>
      <xdr:row>5</xdr:row>
      <xdr:rowOff>133978</xdr:rowOff>
    </xdr:to>
    <xdr:cxnSp macro="">
      <xdr:nvCxnSpPr>
        <xdr:cNvPr id="43" name="Straight Connector 42">
          <a:extLst>
            <a:ext uri="{FF2B5EF4-FFF2-40B4-BE49-F238E27FC236}">
              <a16:creationId xmlns:a16="http://schemas.microsoft.com/office/drawing/2014/main" id="{E8475F02-E7B7-4334-AD6C-8F761E563A38}"/>
            </a:ext>
          </a:extLst>
        </xdr:cNvPr>
        <xdr:cNvCxnSpPr/>
      </xdr:nvCxnSpPr>
      <xdr:spPr>
        <a:xfrm flipH="1">
          <a:off x="4881825"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594529</xdr:colOff>
      <xdr:row>0</xdr:row>
      <xdr:rowOff>125604</xdr:rowOff>
    </xdr:from>
    <xdr:to>
      <xdr:col>10</xdr:col>
      <xdr:colOff>594530</xdr:colOff>
      <xdr:row>5</xdr:row>
      <xdr:rowOff>133978</xdr:rowOff>
    </xdr:to>
    <xdr:cxnSp macro="">
      <xdr:nvCxnSpPr>
        <xdr:cNvPr id="46" name="Straight Connector 45">
          <a:extLst>
            <a:ext uri="{FF2B5EF4-FFF2-40B4-BE49-F238E27FC236}">
              <a16:creationId xmlns:a16="http://schemas.microsoft.com/office/drawing/2014/main" id="{4CD657BB-8ED2-4F48-9CBA-D2F0858E64DA}"/>
            </a:ext>
          </a:extLst>
        </xdr:cNvPr>
        <xdr:cNvCxnSpPr/>
      </xdr:nvCxnSpPr>
      <xdr:spPr>
        <a:xfrm flipH="1">
          <a:off x="6707276"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602903</xdr:colOff>
      <xdr:row>0</xdr:row>
      <xdr:rowOff>125604</xdr:rowOff>
    </xdr:from>
    <xdr:to>
      <xdr:col>13</xdr:col>
      <xdr:colOff>602904</xdr:colOff>
      <xdr:row>5</xdr:row>
      <xdr:rowOff>133978</xdr:rowOff>
    </xdr:to>
    <xdr:cxnSp macro="">
      <xdr:nvCxnSpPr>
        <xdr:cNvPr id="47" name="Straight Connector 46">
          <a:extLst>
            <a:ext uri="{FF2B5EF4-FFF2-40B4-BE49-F238E27FC236}">
              <a16:creationId xmlns:a16="http://schemas.microsoft.com/office/drawing/2014/main" id="{B9799DAA-2A43-47E1-913F-4055BEC28DAC}"/>
            </a:ext>
          </a:extLst>
        </xdr:cNvPr>
        <xdr:cNvCxnSpPr/>
      </xdr:nvCxnSpPr>
      <xdr:spPr>
        <a:xfrm flipH="1">
          <a:off x="8549474"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594529</xdr:colOff>
      <xdr:row>0</xdr:row>
      <xdr:rowOff>125604</xdr:rowOff>
    </xdr:from>
    <xdr:to>
      <xdr:col>17</xdr:col>
      <xdr:colOff>594530</xdr:colOff>
      <xdr:row>5</xdr:row>
      <xdr:rowOff>133978</xdr:rowOff>
    </xdr:to>
    <xdr:cxnSp macro="">
      <xdr:nvCxnSpPr>
        <xdr:cNvPr id="48" name="Straight Connector 47">
          <a:extLst>
            <a:ext uri="{FF2B5EF4-FFF2-40B4-BE49-F238E27FC236}">
              <a16:creationId xmlns:a16="http://schemas.microsoft.com/office/drawing/2014/main" id="{02F02D03-65B5-4E5E-B0EB-79B48FC01439}"/>
            </a:ext>
          </a:extLst>
        </xdr:cNvPr>
        <xdr:cNvCxnSpPr/>
      </xdr:nvCxnSpPr>
      <xdr:spPr>
        <a:xfrm flipH="1">
          <a:off x="10986199"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594528</xdr:colOff>
      <xdr:row>0</xdr:row>
      <xdr:rowOff>125604</xdr:rowOff>
    </xdr:from>
    <xdr:to>
      <xdr:col>20</xdr:col>
      <xdr:colOff>594529</xdr:colOff>
      <xdr:row>5</xdr:row>
      <xdr:rowOff>133978</xdr:rowOff>
    </xdr:to>
    <xdr:cxnSp macro="">
      <xdr:nvCxnSpPr>
        <xdr:cNvPr id="49" name="Straight Connector 48">
          <a:extLst>
            <a:ext uri="{FF2B5EF4-FFF2-40B4-BE49-F238E27FC236}">
              <a16:creationId xmlns:a16="http://schemas.microsoft.com/office/drawing/2014/main" id="{0F92CF87-5055-4D05-A138-C87A435389A5}"/>
            </a:ext>
          </a:extLst>
        </xdr:cNvPr>
        <xdr:cNvCxnSpPr/>
      </xdr:nvCxnSpPr>
      <xdr:spPr>
        <a:xfrm flipH="1">
          <a:off x="12820023"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xdr:colOff>
      <xdr:row>6</xdr:row>
      <xdr:rowOff>0</xdr:rowOff>
    </xdr:from>
    <xdr:to>
      <xdr:col>24</xdr:col>
      <xdr:colOff>44303</xdr:colOff>
      <xdr:row>6</xdr:row>
      <xdr:rowOff>9645</xdr:rowOff>
    </xdr:to>
    <xdr:cxnSp macro="">
      <xdr:nvCxnSpPr>
        <xdr:cNvPr id="51" name="Straight Connector 50">
          <a:extLst>
            <a:ext uri="{FF2B5EF4-FFF2-40B4-BE49-F238E27FC236}">
              <a16:creationId xmlns:a16="http://schemas.microsoft.com/office/drawing/2014/main" id="{D377A28C-4288-4EC4-8354-682E65C37C10}"/>
            </a:ext>
          </a:extLst>
        </xdr:cNvPr>
        <xdr:cNvCxnSpPr/>
      </xdr:nvCxnSpPr>
      <xdr:spPr>
        <a:xfrm flipH="1">
          <a:off x="2" y="1231605"/>
          <a:ext cx="14717231" cy="964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0</xdr:colOff>
      <xdr:row>14</xdr:row>
      <xdr:rowOff>94070</xdr:rowOff>
    </xdr:from>
    <xdr:to>
      <xdr:col>1</xdr:col>
      <xdr:colOff>604681</xdr:colOff>
      <xdr:row>26</xdr:row>
      <xdr:rowOff>42297</xdr:rowOff>
    </xdr:to>
    <mc:AlternateContent xmlns:mc="http://schemas.openxmlformats.org/markup-compatibility/2006" xmlns:a14="http://schemas.microsoft.com/office/drawing/2010/main">
      <mc:Choice Requires="a14">
        <xdr:graphicFrame macro="">
          <xdr:nvGraphicFramePr>
            <xdr:cNvPr id="55" name="BU Region">
              <a:extLst>
                <a:ext uri="{FF2B5EF4-FFF2-40B4-BE49-F238E27FC236}">
                  <a16:creationId xmlns:a16="http://schemas.microsoft.com/office/drawing/2014/main" id="{A266FB9B-B5C5-41DA-A2F5-AEFF8756E0BD}"/>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2814233"/>
              <a:ext cx="1216053" cy="21810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46893</xdr:rowOff>
    </xdr:from>
    <xdr:to>
      <xdr:col>1</xdr:col>
      <xdr:colOff>604681</xdr:colOff>
      <xdr:row>39</xdr:row>
      <xdr:rowOff>23446</xdr:rowOff>
    </xdr:to>
    <mc:AlternateContent xmlns:mc="http://schemas.openxmlformats.org/markup-compatibility/2006" xmlns:a14="http://schemas.microsoft.com/office/drawing/2010/main">
      <mc:Choice Requires="a14">
        <xdr:graphicFrame macro="">
          <xdr:nvGraphicFramePr>
            <xdr:cNvPr id="56" name="EthnicGroup">
              <a:extLst>
                <a:ext uri="{FF2B5EF4-FFF2-40B4-BE49-F238E27FC236}">
                  <a16:creationId xmlns:a16="http://schemas.microsoft.com/office/drawing/2014/main" id="{E1137D8B-B27E-435C-AB62-C9FEEC3F92C6}"/>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0" y="5185963"/>
              <a:ext cx="1216053" cy="2209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62469</xdr:rowOff>
    </xdr:from>
    <xdr:to>
      <xdr:col>1</xdr:col>
      <xdr:colOff>604681</xdr:colOff>
      <xdr:row>13</xdr:row>
      <xdr:rowOff>89475</xdr:rowOff>
    </xdr:to>
    <mc:AlternateContent xmlns:mc="http://schemas.openxmlformats.org/markup-compatibility/2006" xmlns:a14="http://schemas.microsoft.com/office/drawing/2010/main">
      <mc:Choice Requires="a14">
        <xdr:graphicFrame macro="">
          <xdr:nvGraphicFramePr>
            <xdr:cNvPr id="57" name="FP">
              <a:extLst>
                <a:ext uri="{FF2B5EF4-FFF2-40B4-BE49-F238E27FC236}">
                  <a16:creationId xmlns:a16="http://schemas.microsoft.com/office/drawing/2014/main" id="{2B7D30E1-E4E6-4480-9D4C-32D8746F2E81}"/>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0" y="2038353"/>
              <a:ext cx="1216053" cy="585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28647</xdr:rowOff>
    </xdr:from>
    <xdr:to>
      <xdr:col>1</xdr:col>
      <xdr:colOff>604681</xdr:colOff>
      <xdr:row>9</xdr:row>
      <xdr:rowOff>57874</xdr:rowOff>
    </xdr:to>
    <mc:AlternateContent xmlns:mc="http://schemas.openxmlformats.org/markup-compatibility/2006" xmlns:a14="http://schemas.microsoft.com/office/drawing/2010/main">
      <mc:Choice Requires="a14">
        <xdr:graphicFrame macro="">
          <xdr:nvGraphicFramePr>
            <xdr:cNvPr id="58" name="Gender">
              <a:extLst>
                <a:ext uri="{FF2B5EF4-FFF2-40B4-BE49-F238E27FC236}">
                  <a16:creationId xmlns:a16="http://schemas.microsoft.com/office/drawing/2014/main" id="{31D40CE9-E82C-49B4-8469-9E11153CAAB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60252"/>
              <a:ext cx="1216053" cy="587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58644</xdr:colOff>
      <xdr:row>0</xdr:row>
      <xdr:rowOff>150627</xdr:rowOff>
    </xdr:from>
    <xdr:to>
      <xdr:col>23</xdr:col>
      <xdr:colOff>567070</xdr:colOff>
      <xdr:row>5</xdr:row>
      <xdr:rowOff>106101</xdr:rowOff>
    </xdr:to>
    <mc:AlternateContent xmlns:mc="http://schemas.openxmlformats.org/markup-compatibility/2006" xmlns:a14="http://schemas.microsoft.com/office/drawing/2010/main">
      <mc:Choice Requires="a14">
        <xdr:graphicFrame macro="">
          <xdr:nvGraphicFramePr>
            <xdr:cNvPr id="59" name="Date (Year)">
              <a:extLst>
                <a:ext uri="{FF2B5EF4-FFF2-40B4-BE49-F238E27FC236}">
                  <a16:creationId xmlns:a16="http://schemas.microsoft.com/office/drawing/2014/main" id="{6D22A278-17FF-40E2-B3D4-BD3851FA92D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97458" y="150627"/>
              <a:ext cx="1731170" cy="10010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845820</xdr:colOff>
      <xdr:row>4</xdr:row>
      <xdr:rowOff>60960</xdr:rowOff>
    </xdr:from>
    <xdr:to>
      <xdr:col>11</xdr:col>
      <xdr:colOff>556260</xdr:colOff>
      <xdr:row>21</xdr:row>
      <xdr:rowOff>167640</xdr:rowOff>
    </xdr:to>
    <xdr:graphicFrame macro="">
      <xdr:nvGraphicFramePr>
        <xdr:cNvPr id="3" name="Chart 2">
          <a:extLst>
            <a:ext uri="{FF2B5EF4-FFF2-40B4-BE49-F238E27FC236}">
              <a16:creationId xmlns:a16="http://schemas.microsoft.com/office/drawing/2014/main" id="{68114347-4EF8-4D85-BA6F-86EF974C3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26670</xdr:colOff>
      <xdr:row>3</xdr:row>
      <xdr:rowOff>0</xdr:rowOff>
    </xdr:from>
    <xdr:to>
      <xdr:col>14</xdr:col>
      <xdr:colOff>331470</xdr:colOff>
      <xdr:row>18</xdr:row>
      <xdr:rowOff>0</xdr:rowOff>
    </xdr:to>
    <xdr:graphicFrame macro="">
      <xdr:nvGraphicFramePr>
        <xdr:cNvPr id="2" name="Chart 1">
          <a:extLst>
            <a:ext uri="{FF2B5EF4-FFF2-40B4-BE49-F238E27FC236}">
              <a16:creationId xmlns:a16="http://schemas.microsoft.com/office/drawing/2014/main" id="{DB84588D-9AB7-4A53-90D2-05395A940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99060</xdr:colOff>
      <xdr:row>2</xdr:row>
      <xdr:rowOff>99060</xdr:rowOff>
    </xdr:from>
    <xdr:to>
      <xdr:col>26</xdr:col>
      <xdr:colOff>38100</xdr:colOff>
      <xdr:row>19</xdr:row>
      <xdr:rowOff>76200</xdr:rowOff>
    </xdr:to>
    <xdr:graphicFrame macro="">
      <xdr:nvGraphicFramePr>
        <xdr:cNvPr id="2" name="Chart 1">
          <a:extLst>
            <a:ext uri="{FF2B5EF4-FFF2-40B4-BE49-F238E27FC236}">
              <a16:creationId xmlns:a16="http://schemas.microsoft.com/office/drawing/2014/main" id="{5CCA39E4-72BA-4708-86AB-F731C5598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567690</xdr:colOff>
      <xdr:row>8</xdr:row>
      <xdr:rowOff>160020</xdr:rowOff>
    </xdr:from>
    <xdr:to>
      <xdr:col>11</xdr:col>
      <xdr:colOff>388620</xdr:colOff>
      <xdr:row>18</xdr:row>
      <xdr:rowOff>22860</xdr:rowOff>
    </xdr:to>
    <xdr:graphicFrame macro="">
      <xdr:nvGraphicFramePr>
        <xdr:cNvPr id="2" name="Chart 1">
          <a:extLst>
            <a:ext uri="{FF2B5EF4-FFF2-40B4-BE49-F238E27FC236}">
              <a16:creationId xmlns:a16="http://schemas.microsoft.com/office/drawing/2014/main" id="{AC13EC03-3D37-49D5-8807-3890ADE2C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190500</xdr:colOff>
      <xdr:row>3</xdr:row>
      <xdr:rowOff>76200</xdr:rowOff>
    </xdr:from>
    <xdr:to>
      <xdr:col>12</xdr:col>
      <xdr:colOff>457200</xdr:colOff>
      <xdr:row>21</xdr:row>
      <xdr:rowOff>129540</xdr:rowOff>
    </xdr:to>
    <xdr:graphicFrame macro="">
      <xdr:nvGraphicFramePr>
        <xdr:cNvPr id="2" name="Chart 1">
          <a:extLst>
            <a:ext uri="{FF2B5EF4-FFF2-40B4-BE49-F238E27FC236}">
              <a16:creationId xmlns:a16="http://schemas.microsoft.com/office/drawing/2014/main" id="{92CB32C9-A64C-4C92-8B73-17AEAFACC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140970</xdr:colOff>
      <xdr:row>9</xdr:row>
      <xdr:rowOff>129540</xdr:rowOff>
    </xdr:from>
    <xdr:to>
      <xdr:col>13</xdr:col>
      <xdr:colOff>445770</xdr:colOff>
      <xdr:row>19</xdr:row>
      <xdr:rowOff>175260</xdr:rowOff>
    </xdr:to>
    <xdr:graphicFrame macro="">
      <xdr:nvGraphicFramePr>
        <xdr:cNvPr id="2" name="Chart 1">
          <a:extLst>
            <a:ext uri="{FF2B5EF4-FFF2-40B4-BE49-F238E27FC236}">
              <a16:creationId xmlns:a16="http://schemas.microsoft.com/office/drawing/2014/main" id="{821CC4E5-9E38-47B3-BEEA-40095A344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4849305557" createdVersion="6" refreshedVersion="6" minRefreshableVersion="3" recordCount="0" supportSubquery="1" supportAdvancedDrill="1" xr:uid="{AF501323-DAA8-4CCA-80E2-9F0531436DD3}">
  <cacheSource type="external" connectionId="6"/>
  <cacheFields count="4">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s]" caption="Active employees" numFmtId="0" hierarchy="27" level="32767"/>
    <cacheField name="[HR Data].[Gender].[Gender]" caption="Gender" numFmtId="0" hierarchy="2"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939815" createdVersion="6" refreshedVersion="6" minRefreshableVersion="3" recordCount="0" supportSubquery="1" supportAdvancedDrill="1" xr:uid="{E03F521A-2E12-4A9A-A025-12BD8A61EF2A}">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ntainsNonDate="0" count="12">
        <s v="Jan"/>
        <s v="Feb"/>
        <s v="Mar"/>
        <s v="Apr"/>
        <s v="May"/>
        <s v="Jun"/>
        <s v="Jul"/>
        <s v="Aug"/>
        <s v="Sep"/>
        <s v="Oct"/>
        <s v="Nov"/>
        <s v="Dec"/>
      </sharedItems>
    </cacheField>
    <cacheField name="[HR Data].[Date (Quarter)].[Date (Quarter)]" caption="Date (Quarter)" numFmtId="0" hierarchy="17" level="1">
      <sharedItems containsNonDate="0" count="4">
        <s v="Qtr1"/>
        <s v="Qtr2"/>
        <s v="Qtr3"/>
        <s v="Qtr4"/>
      </sharedItems>
    </cacheField>
    <cacheField name="[HR Data].[Date (Year)].[Date (Year)]" caption="Date (Year)" numFmtId="0" hierarchy="16" level="1">
      <sharedItems count="4">
        <s v="2015"/>
        <s v="2016"/>
        <s v="2017"/>
        <s v="2018"/>
      </sharedItems>
    </cacheField>
    <cacheField name="[Measures].[Separations]" caption="Separations" numFmtId="0" hierarchy="30" level="32767"/>
    <cacheField name="[Measures].[Sum of BadHires]" caption="Sum of BadHires" numFmtId="0" hierarchy="25" level="32767"/>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5"/>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4"/>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9861112" createdVersion="6" refreshedVersion="6" minRefreshableVersion="3" recordCount="0" supportSubquery="1" supportAdvancedDrill="1" xr:uid="{D19EE76A-5F16-467B-8780-B9CF83AFAFF8}">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ntainsNonDate="0" count="12">
        <s v="Jan"/>
        <s v="Feb"/>
        <s v="Mar"/>
        <s v="Apr"/>
        <s v="May"/>
        <s v="Jun"/>
        <s v="Jul"/>
        <s v="Aug"/>
        <s v="Sep"/>
        <s v="Oct"/>
        <s v="Nov"/>
        <s v="Dec"/>
      </sharedItems>
    </cacheField>
    <cacheField name="[HR Data].[Date (Quarter)].[Date (Quarter)]" caption="Date (Quarter)" numFmtId="0" hierarchy="17" level="1">
      <sharedItems containsNonDate="0" count="4">
        <s v="Qtr1"/>
        <s v="Qtr2"/>
        <s v="Qtr3"/>
        <s v="Qtr4"/>
      </sharedItems>
    </cacheField>
    <cacheField name="[HR Data].[Date (Year)].[Date (Year)]" caption="Date (Year)" numFmtId="0" hierarchy="16" level="1">
      <sharedItems count="4">
        <s v="2015"/>
        <s v="2016"/>
        <s v="2017"/>
        <s v="2018"/>
      </sharedItems>
    </cacheField>
    <cacheField name="[Measures].[Separations]" caption="Separations" numFmtId="0" hierarchy="30" level="32767"/>
    <cacheField name="[HR Data].[TermReason].[TermReason]" caption="TermReason" numFmtId="0" hierarchy="11" level="1">
      <sharedItems count="2">
        <s v="Involuntary"/>
        <s v="Voluntary"/>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5"/>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4"/>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801401157405" createdVersion="3" refreshedVersion="6" minRefreshableVersion="3" recordCount="0" supportSubquery="1" supportAdvancedDrill="1" xr:uid="{4DC9BB2E-85F4-4AC9-B014-03B0DA7C1C0F}">
  <cacheSource type="external" connectionId="6">
    <extLst>
      <ext xmlns:x14="http://schemas.microsoft.com/office/spreadsheetml/2009/9/main" uri="{F057638F-6D5F-4e77-A914-E7F072B9BCA8}">
        <x14:sourceConnection name="ThisWorkbookDataModel"/>
      </ext>
    </extLst>
  </cacheSource>
  <cacheFields count="0"/>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26027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5925925" createdVersion="6" refreshedVersion="6" minRefreshableVersion="3" recordCount="0" supportSubquery="1" supportAdvancedDrill="1" xr:uid="{7453C7C4-6057-4368-B62C-FAA7205D8185}">
  <cacheSource type="external" connectionId="6"/>
  <cacheFields count="7">
    <cacheField name="[HR Data].[Date].[Date]" caption="Date" numFmtId="0" level="1">
      <sharedItems containsSemiMixedTypes="0" containsNonDate="0" containsDate="1" containsString="0" minDate="2015-01-01T00:00:00" maxDate="2018-10-02T00:00:00" count="8">
        <d v="2015-01-01T00:00:00"/>
        <d v="2015-10-01T00:00:00"/>
        <d v="2016-01-01T00:00:00"/>
        <d v="2016-10-01T00:00:00"/>
        <d v="2017-01-01T00:00:00"/>
        <d v="2017-10-01T00:00:00"/>
        <d v="2018-01-01T00:00:00"/>
        <d v="2018-10-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7" level="32767"/>
    <cacheField name="[Measures].[New Hires]" caption="New Hires" numFmtId="0" hierarchy="28" level="32767"/>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6388887" createdVersion="6" refreshedVersion="6" minRefreshableVersion="3" recordCount="0" supportSubquery="1" supportAdvancedDrill="1" xr:uid="{5B4B1C26-5DAD-4E03-BB53-BA47EC01FC8E}">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s]" caption="Avg. Tenure Months" numFmtId="0" hierarchy="29" level="32767"/>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7314818" createdVersion="6" refreshedVersion="6" minRefreshableVersion="3" recordCount="0" supportSubquery="1" supportAdvancedDrill="1" xr:uid="{C8C71E0D-2255-4B7F-974B-473F867C62BB}">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s]" caption="Active employees" numFmtId="0" hierarchy="27"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7662034" createdVersion="6" refreshedVersion="6" minRefreshableVersion="3" recordCount="0" supportSubquery="1" supportAdvancedDrill="1" xr:uid="{DCA64E97-EE64-4B38-8D93-E727D166C039}">
  <cacheSource type="external" connectionId="6"/>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s]" caption="Active employees" numFmtId="0" hierarchy="27" level="32767"/>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8009257" createdVersion="6" refreshedVersion="6" minRefreshableVersion="3" recordCount="0" supportSubquery="1" supportAdvancedDrill="1" xr:uid="{3B1CFDCB-3D08-41A1-9CE9-97CB08C9A9A9}">
  <cacheSource type="external" connectionId="6"/>
  <cacheFields count="4">
    <cacheField name="[HR Data].[Gender].[Gender]" caption="Gender" numFmtId="0" hierarchy="2" level="1">
      <sharedItems count="2">
        <s v="F"/>
        <s v="M"/>
      </sharedItems>
    </cacheField>
    <cacheField name="[Measures].[Active employees]" caption="Active employees" numFmtId="0" hierarchy="27"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8356481" createdVersion="6" refreshedVersion="6" minRefreshableVersion="3" recordCount="0" supportSubquery="1" supportAdvancedDrill="1" xr:uid="{26FB531E-7C34-4432-830B-529FB9D724FC}">
  <cacheSource type="external" connectionId="6"/>
  <cacheFields count="3">
    <cacheField name="[HR Data].[Gender].[Gender]" caption="Gender" numFmtId="0" hierarchy="2" level="1">
      <sharedItems count="2">
        <s v="F"/>
        <s v="M"/>
      </sharedItems>
    </cacheField>
    <cacheField name="[Measures].[Active employees]" caption="Active employees" numFmtId="0" hierarchy="27" level="32767"/>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8703704" createdVersion="6" refreshedVersion="6" minRefreshableVersion="3" recordCount="0" supportSubquery="1" supportAdvancedDrill="1" xr:uid="{325F5EA4-CC42-4E36-83F9-F6BC392FC6AB}">
  <cacheSource type="external" connectionId="6"/>
  <cacheFields count="4">
    <cacheField name="[HR Data].[Gender].[Gender]" caption="Gender" numFmtId="0" hierarchy="2" level="1">
      <sharedItems count="2">
        <s v="F"/>
        <s v="M"/>
      </sharedItems>
    </cacheField>
    <cacheField name="[Measures].[Active employees]" caption="Active employees" numFmtId="0" hierarchy="27" level="32767"/>
    <cacheField name="[HR Data].[PayType].[PayType]" caption="PayType" numFmtId="0" hierarchy="10" level="1">
      <sharedItems count="2">
        <s v="Hourly"/>
        <s v="Salary"/>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2"/>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9050927" createdVersion="6" refreshedVersion="6" minRefreshableVersion="3" recordCount="0" supportSubquery="1" supportAdvancedDrill="1" xr:uid="{E0A862FB-EBA2-4B4D-B5CE-A3D1AF66DCD6}">
  <cacheSource type="external" connectionId="6"/>
  <cacheFields count="4">
    <cacheField name="[Measures].[TO %]" caption="TO %" numFmtId="0" hierarchy="31" level="32767"/>
    <cacheField name="[HR Data].[Date (Year)].[Date (Year)]" caption="Date (Year)" numFmtId="0" hierarchy="16" level="1">
      <sharedItems count="4">
        <s v="2015"/>
        <s v="2016"/>
        <s v="2017"/>
        <s v="2018"/>
      </sharedItems>
    </cacheField>
    <cacheField name="[HR Data].[Gender].[Gender]" caption="Gender" numFmtId="0" hierarchy="2" level="1">
      <sharedItems count="2">
        <s v="F"/>
        <s v="M"/>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29C219-195A-4BE6-A3E3-40BD73516622}" name="Turnover" cacheId="8" applyNumberFormats="0" applyBorderFormats="0" applyFontFormats="0" applyPatternFormats="0" applyAlignmentFormats="0" applyWidthHeightFormats="1" dataCaption="Values" tag="9f24b106-e0fe-4e40-8c39-f36116907dd4" updatedVersion="6" minRefreshableVersion="3" useAutoFormatting="1" itemPrintTitles="1" createdVersion="6" indent="0" outline="1" outlineData="1" multipleFieldFilters="0">
  <location ref="A30:D36"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6255EF-0F95-4D76-9C7B-DB7ABCC5CC77}" name="Region" cacheId="0" applyNumberFormats="0" applyBorderFormats="0" applyFontFormats="0" applyPatternFormats="0" applyAlignmentFormats="0" applyWidthHeightFormats="1" dataCaption="Values" tag="fbd3b160-ed90-46a4-8f26-8e61fe67c4b0" updatedVersion="6" minRefreshableVersion="3" useAutoFormatting="1" itemPrintTitles="1" createdVersion="6" indent="0" outline="1" outlineData="1" multipleFieldFilters="0" chartFormat="5">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D6BCC3-FFF2-4CAC-9856-704A5DABECC8}" name="Seprations" cacheId="9" applyNumberFormats="0" applyBorderFormats="0" applyFontFormats="0" applyPatternFormats="0" applyAlignmentFormats="0" applyWidthHeightFormats="1" dataCaption="Values" tag="7584c474-9524-4e58-b1b5-3210396ea4ed" updatedVersion="6" minRefreshableVersion="3" useAutoFormatting="1" subtotalHiddenItems="1" itemPrintTitles="1" createdVersion="6" indent="0" outline="1" outlineData="1" multipleFieldFilters="0" chartFormat="5">
  <location ref="A3:C8" firstHeaderRow="0" firstDataRow="1" firstDataCol="1"/>
  <pivotFields count="7">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 dataField="1" subtotalTop="0" showAll="0" defaultSubtotal="0"/>
    <pivotField allDrilled="1" subtotalTop="0" showAll="0" dataSourceSort="1" defaultSubtotal="0" defaultAttributeDrillState="1"/>
  </pivotFields>
  <rowFields count="4">
    <field x="3"/>
    <field x="2"/>
    <field x="1"/>
    <field x="0"/>
  </rowFields>
  <rowItems count="5">
    <i>
      <x/>
    </i>
    <i>
      <x v="1"/>
    </i>
    <i>
      <x v="2"/>
    </i>
    <i>
      <x v="3"/>
    </i>
    <i t="grand">
      <x/>
    </i>
  </rowItems>
  <colFields count="1">
    <field x="-2"/>
  </colFields>
  <colItems count="2">
    <i>
      <x/>
    </i>
    <i i="1">
      <x v="1"/>
    </i>
  </colItems>
  <dataFields count="2">
    <dataField fld="4" subtotal="count" baseField="0" baseItem="0"/>
    <dataField name="Bad Hires" fld="5" baseField="3"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FBFA23-55E0-4FC1-97F0-01A26EBC2AC0}" name="Age" cacheId="4" applyNumberFormats="0" applyBorderFormats="0" applyFontFormats="0" applyPatternFormats="0" applyAlignmentFormats="0" applyWidthHeightFormats="1" dataCaption="Values" tag="9c80531b-fcb8-428d-b701-88a52e0dc6b4" updatedVersion="6" minRefreshableVersion="3" useAutoFormatting="1" itemPrintTitles="1" createdVersion="6" indent="0" outline="1" outlineData="1" multipleFieldFilters="0" chartFormat="5">
  <location ref="A23:D2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84C884-7A1F-4646-AF2C-8107705798EF}" name="FT_PT" cacheId="5" applyNumberFormats="0" applyBorderFormats="0" applyFontFormats="0" applyPatternFormats="0" applyAlignmentFormats="0" applyWidthHeightFormats="1" dataCaption="Values" tag="eff42d84-80ac-4ec9-9954-60bfd2dda550" updatedVersion="6" minRefreshableVersion="3" useAutoFormatting="1" itemPrintTitles="1" createdVersion="6" indent="0" outline="1" outlineData="1" multipleFieldFilters="0">
  <location ref="A17:D2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71A1F7-CAE4-47A2-9861-7715E51A78D4}" name="Pay type" cacheId="7" applyNumberFormats="0" applyBorderFormats="0" applyFontFormats="0" applyPatternFormats="0" applyAlignmentFormats="0" applyWidthHeightFormats="1" dataCaption="Values" tag="b23bc812-7585-47ec-99e9-48e9b8cb18d8" updatedVersion="6" minRefreshableVersion="3" useAutoFormatting="1" itemPrintTitles="1" createdVersion="6"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C6277C-F8CF-4096-A52F-CFD27ED81A49}" name="Gender" cacheId="6" applyNumberFormats="0" applyBorderFormats="0" applyFontFormats="0" applyPatternFormats="0" applyAlignmentFormats="0" applyWidthHeightFormats="1" dataCaption="Values" tag="80db3f13-7c88-4cef-9055-58d79644861d"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709357-EC41-49A3-8823-FB77E533BC65}" name="PivotTable5" cacheId="1" applyNumberFormats="0" applyBorderFormats="0" applyFontFormats="0" applyPatternFormats="0" applyAlignmentFormats="0" applyWidthHeightFormats="1" dataCaption="Values" tag="ddb78ca8-88f0-4bc2-89c9-40b55498b642" updatedVersion="6" minRefreshableVersion="3" useAutoFormatting="1" subtotalHiddenItems="1" itemPrintTitles="1" createdVersion="6" indent="0" outline="1" outlineData="1" multipleFieldFilters="0" chartFormat="9">
  <location ref="A3:C92" firstHeaderRow="0" firstDataRow="1" firstDataCol="1"/>
  <pivotFields count="7">
    <pivotField axis="axisRow" allDrilled="1" subtotalTop="0" showAll="0" dataSourceSort="1" defaultAttributeDrillState="1">
      <items count="9">
        <item x="0"/>
        <item x="1"/>
        <item x="2"/>
        <item x="3"/>
        <item x="4"/>
        <item x="5"/>
        <item x="6"/>
        <item x="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2B3E14-71CC-4F54-8C25-9E0F103F10E7}" name="Ethinic Group" cacheId="3" applyNumberFormats="0" applyBorderFormats="0" applyFontFormats="0" applyPatternFormats="0" applyAlignmentFormats="0" applyWidthHeightFormats="1" dataCaption="Values" tag="72e9b20d-6bd4-4a74-a7e3-212a7a257ab7" updatedVersion="6" minRefreshableVersion="3" useAutoFormatting="1" subtotalHiddenItems="1" itemPrintTitles="1" createdVersion="6" indent="0" outline="1" outlineData="1" multipleFieldFilters="0" chartFormat="6">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2007B5-F0D0-4228-8A48-A7DB5F1BAACF}" name="PivotTable7" cacheId="2" applyNumberFormats="0" applyBorderFormats="0" applyFontFormats="0" applyPatternFormats="0" applyAlignmentFormats="0" applyWidthHeightFormats="1" dataCaption="Values" tag="06f33944-95a1-4bef-a80d-0d7d25126eee" updatedVersion="6" minRefreshableVersion="3" useAutoFormatting="1" subtotalHiddenItems="1" itemPrintTitles="1" createdVersion="6" indent="0" outline="1" outlineData="1" multipleFieldFilters="0" chartFormat="7">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896919-69E6-4A88-939C-2267AC1E48FE}" name="Seprations" cacheId="10" applyNumberFormats="0" applyBorderFormats="0" applyFontFormats="0" applyPatternFormats="0" applyAlignmentFormats="0" applyWidthHeightFormats="1" dataCaption="Values" tag="bd711514-7e66-49e8-9a56-16a95aa390f0" updatedVersion="6" minRefreshableVersion="3" useAutoFormatting="1" subtotalHiddenItems="1" itemPrintTitles="1" createdVersion="6" indent="0" outline="1" outlineData="1" multipleFieldFilters="0" chartFormat="7">
  <location ref="A3:D9" firstHeaderRow="1" firstDataRow="2" firstDataCol="1"/>
  <pivotFields count="7">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4">
    <field x="3"/>
    <field x="2"/>
    <field x="1"/>
    <field x="0"/>
  </rowFields>
  <rowItems count="5">
    <i>
      <x/>
    </i>
    <i>
      <x v="1"/>
    </i>
    <i>
      <x v="2"/>
    </i>
    <i>
      <x v="3"/>
    </i>
    <i t="grand">
      <x/>
    </i>
  </rowItems>
  <colFields count="1">
    <field x="5"/>
  </colFields>
  <colItems count="3">
    <i>
      <x/>
    </i>
    <i>
      <x v="1"/>
    </i>
    <i t="grand">
      <x/>
    </i>
  </colItems>
  <dataFields count="1">
    <dataField fld="4" subtotal="count" baseField="0" baseItem="0"/>
  </dataFields>
  <chartFormats count="5">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5" count="1" selected="0">
            <x v="1"/>
          </reference>
        </references>
      </pivotArea>
    </chartFormat>
    <chartFormat chart="4" format="7" series="1">
      <pivotArea type="data" outline="0" fieldPosition="0">
        <references count="2">
          <reference field="4294967294" count="1" selected="0">
            <x v="0"/>
          </reference>
          <reference field="5" count="1" selected="0">
            <x v="0"/>
          </reference>
        </references>
      </pivotArea>
    </chartFormat>
    <chartFormat chart="4" format="8" series="1">
      <pivotArea type="data" outline="0" fieldPosition="0">
        <references count="2">
          <reference field="4294967294" count="1" selected="0">
            <x v="0"/>
          </reference>
          <reference field="5"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BCB269A1-7C77-4C98-B6EA-B3BBAE45AC10}" sourceName="[HR Data].[BU Region]">
  <pivotTables>
    <pivotTable tabId="5" name="PivotTable5"/>
    <pivotTable tabId="7" name="PivotTable7"/>
    <pivotTable tabId="6" name="Ethinic Group"/>
    <pivotTable tabId="12" name="Age"/>
    <pivotTable tabId="12" name="FT_PT"/>
    <pivotTable tabId="12" name="Gender"/>
    <pivotTable tabId="12" name="Pay type"/>
    <pivotTable tabId="12" name="Turnover"/>
    <pivotTable tabId="9" name="Seprations"/>
    <pivotTable tabId="10" name="Seprations"/>
  </pivotTables>
  <data>
    <olap pivotCacheId="42602781">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CA2CCA4B-981D-458F-ABF8-F5BF17BE7673}" sourceName="[HR Data].[EthnicGroup]">
  <pivotTables>
    <pivotTable tabId="5" name="PivotTable5"/>
    <pivotTable tabId="12" name="Age"/>
    <pivotTable tabId="12" name="FT_PT"/>
    <pivotTable tabId="12" name="Gender"/>
    <pivotTable tabId="12" name="Pay type"/>
    <pivotTable tabId="12" name="Turnover"/>
    <pivotTable tabId="8" name="Region"/>
    <pivotTable tabId="9" name="Seprations"/>
    <pivotTable tabId="10" name="Seprations"/>
  </pivotTables>
  <data>
    <olap pivotCacheId="42602781">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8790EFA6-9F62-411A-AEEB-444D57E16C1D}" sourceName="[HR Data].[FP]">
  <pivotTables>
    <pivotTable tabId="5" name="PivotTable5"/>
    <pivotTable tabId="12" name="Age"/>
    <pivotTable tabId="12" name="Gender"/>
    <pivotTable tabId="12" name="Pay type"/>
    <pivotTable tabId="9" name="Seprations"/>
    <pivotTable tabId="10" name="Seprations"/>
  </pivotTables>
  <data>
    <olap pivotCacheId="42602781">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D78ADB4-9FE8-4977-AB67-7C6232FDF7B2}" sourceName="[HR Data].[Gender]">
  <pivotTables>
    <pivotTable tabId="5" name="PivotTable5"/>
    <pivotTable tabId="8" name="Region"/>
    <pivotTable tabId="9" name="Seprations"/>
    <pivotTable tabId="10" name="Seprations"/>
  </pivotTables>
  <data>
    <olap pivotCacheId="42602781">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99B1DF8-8B5A-4C61-90FC-F995FC73BE35}" sourceName="[HR Data].[Date (Year)]">
  <pivotTables>
    <pivotTable tabId="7" name="PivotTable7"/>
    <pivotTable tabId="6" name="Ethinic Group"/>
    <pivotTable tabId="12" name="Gender"/>
    <pivotTable tabId="12" name="Pay type"/>
    <pivotTable tabId="12" name="FT_PT"/>
    <pivotTable tabId="12" name="Age"/>
    <pivotTable tabId="12" name="Turnover"/>
    <pivotTable tabId="8" name="Region"/>
    <pivotTable tabId="9" name="Seprations"/>
    <pivotTable tabId="10" name="Seprations"/>
  </pivotTables>
  <data>
    <olap pivotCacheId="42602781">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 Region" xr10:uid="{F8B787A1-DFE8-489D-9462-AEA5897AEBD7}" cache="Slicer_BU_Region" caption="Region" level="1" style="SlicerStyleDark5" rowHeight="234950"/>
  <slicer name="EthnicGroup" xr10:uid="{93DA180E-9213-4C15-A6F6-024E9A12CBAF}" cache="Slicer_EthnicGroup" caption="Ethnicity" level="1" style="SlicerStyleDark5" rowHeight="234950"/>
  <slicer name="FP" xr10:uid="{A56930C5-4223-4959-ACDE-DEF8FF6B0D08}" cache="Slicer_FP" caption="Full/Part" columnCount="2" level="1" style="SlicerStyleDark5" rowHeight="234950"/>
  <slicer name="Gender" xr10:uid="{4E29A44E-2E10-42DC-8C26-0EB1B9023A7A}" cache="Slicer_Gender" caption="Gender" columnCount="2" level="1" style="SlicerStyleDark5" rowHeight="234950"/>
  <slicer name="Date (Year)" xr10:uid="{11292C92-EA86-4221-8598-14116170A19F}" cache="Slicer_Date__Year" caption="Year" columnCount="2" level="1"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ED67-6C4A-4D62-9C52-0C50AC4D0932}">
  <sheetPr>
    <tabColor theme="7" tint="0.39997558519241921"/>
  </sheetPr>
  <dimension ref="A1:U5"/>
  <sheetViews>
    <sheetView showGridLines="0" tabSelected="1" topLeftCell="D1" zoomScale="86" zoomScaleNormal="86" workbookViewId="0">
      <selection activeCell="Z5" sqref="Z5"/>
    </sheetView>
  </sheetViews>
  <sheetFormatPr defaultColWidth="8.85546875" defaultRowHeight="15" x14ac:dyDescent="0.25"/>
  <cols>
    <col min="1" max="16384" width="8.85546875" style="11"/>
  </cols>
  <sheetData>
    <row r="1" spans="1:21" ht="23.25" x14ac:dyDescent="0.35">
      <c r="A1" s="10" t="s">
        <v>56</v>
      </c>
      <c r="F1" s="12" t="s">
        <v>57</v>
      </c>
      <c r="G1" s="13">
        <f>G5/F5</f>
        <v>0.54307692307692312</v>
      </c>
      <c r="H1" s="14">
        <f>H5/F5</f>
        <v>0.45692307692307693</v>
      </c>
      <c r="S1" s="20" t="s">
        <v>66</v>
      </c>
      <c r="T1" s="20"/>
      <c r="U1" s="20"/>
    </row>
    <row r="3" spans="1:21" x14ac:dyDescent="0.25">
      <c r="B3" s="21"/>
      <c r="C3" s="21"/>
    </row>
    <row r="4" spans="1:21" x14ac:dyDescent="0.25">
      <c r="I4" s="19" t="s">
        <v>58</v>
      </c>
      <c r="J4" s="13">
        <f>GETPIVOTDATA("[Measures].[Active employees]",Headlines!$A$10,"[HR Data].[Gender]","[HR Data].[Gender].&amp;[M]","[HR Data].[PayType]","[HR Data].[PayType].&amp;[Hourly]")</f>
        <v>0.91501416430594906</v>
      </c>
      <c r="K4" s="14">
        <f>GETPIVOTDATA("[Measures].[Active employees]",Headlines!$A$10,"[HR Data].[Gender]","[HR Data].[Gender].&amp;[F]","[HR Data].[PayType]","[HR Data].[PayType].&amp;[Hourly]")</f>
        <v>0.81818181818181823</v>
      </c>
      <c r="L4" s="19" t="s">
        <v>60</v>
      </c>
      <c r="M4" s="13">
        <f>GETPIVOTDATA("[Measures].[Active employees]",Headlines!$A$17,"[HR Data].[Gender]","[HR Data].[Gender].&amp;[M]","[HR Data].[FP]","[HR Data].[FP].&amp;[FT]")</f>
        <v>0.27762039660056659</v>
      </c>
      <c r="N4" s="14">
        <f>GETPIVOTDATA("[Measures].[Active employees]",Headlines!$A$17,"[HR Data].[Gender]","[HR Data].[Gender].&amp;[F]","[HR Data].[FP]","[HR Data].[FP].&amp;[FT]")</f>
        <v>0.50168350168350173</v>
      </c>
    </row>
    <row r="5" spans="1:21" x14ac:dyDescent="0.25">
      <c r="F5" s="15">
        <f>+GETPIVOTDATA("[Measures].[Active employees]",Headlines!$A$3)</f>
        <v>650</v>
      </c>
      <c r="G5" s="16">
        <f>+GETPIVOTDATA("[Measures].[Active employees]",Headlines!$A$3,"[HR Data].[Gender]","[HR Data].[Gender].&amp;[M]")</f>
        <v>353</v>
      </c>
      <c r="H5" s="17">
        <f>+GETPIVOTDATA("[Measures].[Active employees]",Headlines!$A$3,"[HR Data].[Gender]","[HR Data].[Gender].&amp;[F]")</f>
        <v>297</v>
      </c>
      <c r="I5" s="19" t="s">
        <v>59</v>
      </c>
      <c r="J5" s="13">
        <f>GETPIVOTDATA("[Measures].[Active employees]",Headlines!$A$10,"[HR Data].[Gender]","[HR Data].[Gender].&amp;[M]","[HR Data].[PayType]","[HR Data].[PayType].&amp;[Salary]")</f>
        <v>8.4985835694050993E-2</v>
      </c>
      <c r="K5" s="14">
        <f>GETPIVOTDATA("[Measures].[Active employees]",Headlines!$A$10,"[HR Data].[Gender]","[HR Data].[Gender].&amp;[F]","[HR Data].[PayType]","[HR Data].[PayType].&amp;[Salary]")</f>
        <v>0.18181818181818182</v>
      </c>
      <c r="L5" s="19" t="s">
        <v>61</v>
      </c>
      <c r="M5" s="13">
        <f>GETPIVOTDATA("[Measures].[Active employees]",Headlines!$A$17,"[HR Data].[Gender]","[HR Data].[Gender].&amp;[M]","[HR Data].[FP]","[HR Data].[FP].&amp;[PT]")</f>
        <v>0.72237960339943341</v>
      </c>
      <c r="N5" s="14">
        <f>GETPIVOTDATA("[Measures].[Active employees]",Headlines!$A$17,"[HR Data].[Gender]","[HR Data].[Gender].&amp;[F]","[HR Data].[FP]","[HR Data].[FP].&amp;[PT]")</f>
        <v>0.49831649831649832</v>
      </c>
      <c r="S5" s="18">
        <f>GETPIVOTDATA("[Measures].[TO %]",Headlines!$A$30)</f>
        <v>2.5476923076923077</v>
      </c>
      <c r="T5" s="18">
        <f>GETPIVOTDATA("[Measures].[TO %]",Headlines!$A$30,"[HR Data].[Gender]","[HR Data].[Gender].&amp;[M]")</f>
        <v>2.5552407932011332</v>
      </c>
      <c r="U5" s="18">
        <f>GETPIVOTDATA("[Measures].[TO %]",Headlines!$A$30,"[HR Data].[Gender]","[HR Data].[Gender].&amp;[F]")</f>
        <v>2.5387205387205389</v>
      </c>
    </row>
  </sheetData>
  <mergeCells count="2">
    <mergeCell ref="S1:U1"/>
    <mergeCell ref="B3:C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9EA03-A63F-4451-8F8C-A64BC30333C3}">
  <dimension ref="A3:D36"/>
  <sheetViews>
    <sheetView topLeftCell="A11" workbookViewId="0">
      <selection activeCell="B35" sqref="B35"/>
    </sheetView>
  </sheetViews>
  <sheetFormatPr defaultRowHeight="15" x14ac:dyDescent="0.25"/>
  <cols>
    <col min="1" max="1" width="12.5703125" bestFit="1" customWidth="1"/>
    <col min="2" max="2" width="15.5703125" bestFit="1" customWidth="1"/>
    <col min="3" max="3" width="8" bestFit="1" customWidth="1"/>
    <col min="4" max="4" width="10.7109375" bestFit="1" customWidth="1"/>
  </cols>
  <sheetData>
    <row r="3" spans="1:4" x14ac:dyDescent="0.25">
      <c r="A3" s="1" t="s">
        <v>22</v>
      </c>
      <c r="B3" t="s">
        <v>31</v>
      </c>
    </row>
    <row r="4" spans="1:4" x14ac:dyDescent="0.25">
      <c r="A4" s="2" t="s">
        <v>40</v>
      </c>
      <c r="B4" s="7">
        <v>297</v>
      </c>
    </row>
    <row r="5" spans="1:4" x14ac:dyDescent="0.25">
      <c r="A5" s="2" t="s">
        <v>41</v>
      </c>
      <c r="B5" s="7">
        <v>353</v>
      </c>
    </row>
    <row r="6" spans="1:4" x14ac:dyDescent="0.25">
      <c r="A6" s="2" t="s">
        <v>1</v>
      </c>
      <c r="B6" s="7">
        <v>650</v>
      </c>
    </row>
    <row r="10" spans="1:4" x14ac:dyDescent="0.25">
      <c r="A10" s="1" t="s">
        <v>31</v>
      </c>
      <c r="B10" s="1" t="s">
        <v>0</v>
      </c>
    </row>
    <row r="11" spans="1:4" x14ac:dyDescent="0.25">
      <c r="A11" s="1" t="s">
        <v>22</v>
      </c>
      <c r="B11" t="s">
        <v>40</v>
      </c>
      <c r="C11" t="s">
        <v>41</v>
      </c>
      <c r="D11" t="s">
        <v>1</v>
      </c>
    </row>
    <row r="12" spans="1:4" x14ac:dyDescent="0.25">
      <c r="A12" s="2" t="s">
        <v>58</v>
      </c>
      <c r="B12" s="8">
        <v>0.81818181818181823</v>
      </c>
      <c r="C12" s="8">
        <v>0.91501416430594906</v>
      </c>
      <c r="D12" s="8">
        <v>0.87076923076923074</v>
      </c>
    </row>
    <row r="13" spans="1:4" x14ac:dyDescent="0.25">
      <c r="A13" s="2" t="s">
        <v>59</v>
      </c>
      <c r="B13" s="8">
        <v>0.18181818181818182</v>
      </c>
      <c r="C13" s="8">
        <v>8.4985835694050993E-2</v>
      </c>
      <c r="D13" s="8">
        <v>0.12923076923076923</v>
      </c>
    </row>
    <row r="14" spans="1:4" x14ac:dyDescent="0.25">
      <c r="A14" s="2" t="s">
        <v>1</v>
      </c>
      <c r="B14" s="8">
        <v>1</v>
      </c>
      <c r="C14" s="8">
        <v>1</v>
      </c>
      <c r="D14" s="8">
        <v>1</v>
      </c>
    </row>
    <row r="17" spans="1:4" x14ac:dyDescent="0.25">
      <c r="A17" s="1" t="s">
        <v>31</v>
      </c>
      <c r="B17" s="1" t="s">
        <v>0</v>
      </c>
    </row>
    <row r="18" spans="1:4" x14ac:dyDescent="0.25">
      <c r="A18" s="1" t="s">
        <v>22</v>
      </c>
      <c r="B18" t="s">
        <v>40</v>
      </c>
      <c r="C18" t="s">
        <v>41</v>
      </c>
      <c r="D18" t="s">
        <v>1</v>
      </c>
    </row>
    <row r="19" spans="1:4" x14ac:dyDescent="0.25">
      <c r="A19" s="2" t="s">
        <v>42</v>
      </c>
      <c r="B19" s="8">
        <v>0.50168350168350173</v>
      </c>
      <c r="C19" s="8">
        <v>0.27762039660056659</v>
      </c>
      <c r="D19" s="8">
        <v>0.38</v>
      </c>
    </row>
    <row r="20" spans="1:4" x14ac:dyDescent="0.25">
      <c r="A20" s="2" t="s">
        <v>43</v>
      </c>
      <c r="B20" s="8">
        <v>0.49831649831649832</v>
      </c>
      <c r="C20" s="8">
        <v>0.72237960339943341</v>
      </c>
      <c r="D20" s="8">
        <v>0.62</v>
      </c>
    </row>
    <row r="21" spans="1:4" x14ac:dyDescent="0.25">
      <c r="A21" s="2" t="s">
        <v>1</v>
      </c>
      <c r="B21" s="8">
        <v>1</v>
      </c>
      <c r="C21" s="8">
        <v>1</v>
      </c>
      <c r="D21" s="8">
        <v>1</v>
      </c>
    </row>
    <row r="23" spans="1:4" x14ac:dyDescent="0.25">
      <c r="A23" s="1" t="s">
        <v>31</v>
      </c>
      <c r="B23" s="1" t="s">
        <v>0</v>
      </c>
    </row>
    <row r="24" spans="1:4" x14ac:dyDescent="0.25">
      <c r="A24" s="1" t="s">
        <v>22</v>
      </c>
      <c r="B24" t="s">
        <v>40</v>
      </c>
      <c r="C24" t="s">
        <v>41</v>
      </c>
      <c r="D24" t="s">
        <v>1</v>
      </c>
    </row>
    <row r="25" spans="1:4" x14ac:dyDescent="0.25">
      <c r="A25" s="2" t="s">
        <v>62</v>
      </c>
      <c r="B25" s="7">
        <v>172</v>
      </c>
      <c r="C25" s="7">
        <v>165</v>
      </c>
      <c r="D25" s="7">
        <v>337</v>
      </c>
    </row>
    <row r="26" spans="1:4" x14ac:dyDescent="0.25">
      <c r="A26" s="2" t="s">
        <v>63</v>
      </c>
      <c r="B26" s="7">
        <v>81</v>
      </c>
      <c r="C26" s="7">
        <v>105</v>
      </c>
      <c r="D26" s="7">
        <v>186</v>
      </c>
    </row>
    <row r="27" spans="1:4" x14ac:dyDescent="0.25">
      <c r="A27" s="2" t="s">
        <v>64</v>
      </c>
      <c r="B27" s="7">
        <v>44</v>
      </c>
      <c r="C27" s="7">
        <v>83</v>
      </c>
      <c r="D27" s="7">
        <v>127</v>
      </c>
    </row>
    <row r="28" spans="1:4" x14ac:dyDescent="0.25">
      <c r="A28" s="2" t="s">
        <v>1</v>
      </c>
      <c r="B28" s="7">
        <v>297</v>
      </c>
      <c r="C28" s="7">
        <v>353</v>
      </c>
      <c r="D28" s="7">
        <v>650</v>
      </c>
    </row>
    <row r="30" spans="1:4" x14ac:dyDescent="0.25">
      <c r="A30" s="1" t="s">
        <v>65</v>
      </c>
      <c r="B30" s="1" t="s">
        <v>0</v>
      </c>
    </row>
    <row r="31" spans="1:4" x14ac:dyDescent="0.25">
      <c r="A31" s="1" t="s">
        <v>22</v>
      </c>
      <c r="B31" t="s">
        <v>40</v>
      </c>
      <c r="C31" t="s">
        <v>41</v>
      </c>
      <c r="D31" t="s">
        <v>1</v>
      </c>
    </row>
    <row r="32" spans="1:4" x14ac:dyDescent="0.25">
      <c r="A32" s="2" t="s">
        <v>2</v>
      </c>
      <c r="B32" s="9">
        <v>3.2258064516129031E-2</v>
      </c>
      <c r="C32" s="9">
        <v>4.1379310344827586E-2</v>
      </c>
      <c r="D32" s="9">
        <v>3.6666666666666667E-2</v>
      </c>
    </row>
    <row r="33" spans="1:4" x14ac:dyDescent="0.25">
      <c r="A33" s="2" t="s">
        <v>3</v>
      </c>
      <c r="B33" s="9">
        <v>0.19742489270386265</v>
      </c>
      <c r="C33" s="9">
        <v>0.21367521367521367</v>
      </c>
      <c r="D33" s="9">
        <v>0.20556745182012848</v>
      </c>
    </row>
    <row r="34" spans="1:4" x14ac:dyDescent="0.25">
      <c r="A34" s="2" t="s">
        <v>4</v>
      </c>
      <c r="B34" s="9">
        <v>1.1836734693877551</v>
      </c>
      <c r="C34" s="9">
        <v>1.1884615384615385</v>
      </c>
      <c r="D34" s="9">
        <v>1.1861386138613861</v>
      </c>
    </row>
    <row r="35" spans="1:4" x14ac:dyDescent="0.25">
      <c r="A35" s="2" t="s">
        <v>5</v>
      </c>
      <c r="B35" s="9">
        <v>1.3905723905723906</v>
      </c>
      <c r="C35" s="9">
        <v>1.5212464589235128</v>
      </c>
      <c r="D35" s="9">
        <v>1.4615384615384615</v>
      </c>
    </row>
    <row r="36" spans="1:4" x14ac:dyDescent="0.25">
      <c r="A36" s="2" t="s">
        <v>1</v>
      </c>
      <c r="B36" s="9">
        <v>2.5387205387205389</v>
      </c>
      <c r="C36" s="9">
        <v>2.5552407932011332</v>
      </c>
      <c r="D36" s="9">
        <v>2.5476923076923077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E1875-2C27-4598-B30A-30C1277FB69F}">
  <dimension ref="A3:C92"/>
  <sheetViews>
    <sheetView topLeftCell="B1" workbookViewId="0">
      <selection activeCell="I27" sqref="I27"/>
    </sheetView>
  </sheetViews>
  <sheetFormatPr defaultRowHeight="15" x14ac:dyDescent="0.25"/>
  <cols>
    <col min="1" max="1" width="12.5703125" bestFit="1" customWidth="1"/>
    <col min="2" max="2" width="15.85546875" bestFit="1" customWidth="1"/>
    <col min="3" max="3" width="9.28515625" bestFit="1" customWidth="1"/>
    <col min="4" max="48" width="15.5703125" bestFit="1" customWidth="1"/>
    <col min="49" max="49" width="10.7109375" bestFit="1" customWidth="1"/>
  </cols>
  <sheetData>
    <row r="3" spans="1:3" x14ac:dyDescent="0.25">
      <c r="A3" s="1" t="s">
        <v>22</v>
      </c>
      <c r="B3" t="s">
        <v>31</v>
      </c>
      <c r="C3" t="s">
        <v>32</v>
      </c>
    </row>
    <row r="4" spans="1:3" x14ac:dyDescent="0.25">
      <c r="A4" s="2" t="s">
        <v>2</v>
      </c>
      <c r="B4" s="5"/>
      <c r="C4" s="5"/>
    </row>
    <row r="5" spans="1:3" x14ac:dyDescent="0.25">
      <c r="A5" s="3" t="s">
        <v>6</v>
      </c>
      <c r="B5" s="5"/>
      <c r="C5" s="5"/>
    </row>
    <row r="6" spans="1:3" x14ac:dyDescent="0.25">
      <c r="A6" s="4" t="s">
        <v>10</v>
      </c>
      <c r="B6" s="7">
        <v>228</v>
      </c>
      <c r="C6" s="6">
        <v>1</v>
      </c>
    </row>
    <row r="7" spans="1:3" x14ac:dyDescent="0.25">
      <c r="A7" s="4" t="s">
        <v>11</v>
      </c>
      <c r="B7" s="7">
        <v>229</v>
      </c>
      <c r="C7" s="6">
        <v>1</v>
      </c>
    </row>
    <row r="8" spans="1:3" x14ac:dyDescent="0.25">
      <c r="A8" s="4" t="s">
        <v>12</v>
      </c>
      <c r="B8" s="7">
        <v>229</v>
      </c>
      <c r="C8" s="6">
        <v>1</v>
      </c>
    </row>
    <row r="9" spans="1:3" x14ac:dyDescent="0.25">
      <c r="A9" s="3" t="s">
        <v>23</v>
      </c>
      <c r="B9" s="7">
        <v>229</v>
      </c>
      <c r="C9" s="6">
        <v>3</v>
      </c>
    </row>
    <row r="10" spans="1:3" x14ac:dyDescent="0.25">
      <c r="A10" s="3" t="s">
        <v>7</v>
      </c>
      <c r="B10" s="5"/>
      <c r="C10" s="5"/>
    </row>
    <row r="11" spans="1:3" x14ac:dyDescent="0.25">
      <c r="A11" s="4" t="s">
        <v>13</v>
      </c>
      <c r="B11" s="7">
        <v>233</v>
      </c>
      <c r="C11" s="6">
        <v>4</v>
      </c>
    </row>
    <row r="12" spans="1:3" x14ac:dyDescent="0.25">
      <c r="A12" s="4" t="s">
        <v>14</v>
      </c>
      <c r="B12" s="7">
        <v>242</v>
      </c>
      <c r="C12" s="6">
        <v>8</v>
      </c>
    </row>
    <row r="13" spans="1:3" x14ac:dyDescent="0.25">
      <c r="A13" s="4" t="s">
        <v>15</v>
      </c>
      <c r="B13" s="7">
        <v>251</v>
      </c>
      <c r="C13" s="6">
        <v>9</v>
      </c>
    </row>
    <row r="14" spans="1:3" x14ac:dyDescent="0.25">
      <c r="A14" s="3" t="s">
        <v>24</v>
      </c>
      <c r="B14" s="7">
        <v>251</v>
      </c>
      <c r="C14" s="6">
        <v>21</v>
      </c>
    </row>
    <row r="15" spans="1:3" x14ac:dyDescent="0.25">
      <c r="A15" s="3" t="s">
        <v>8</v>
      </c>
      <c r="B15" s="5"/>
      <c r="C15" s="5"/>
    </row>
    <row r="16" spans="1:3" x14ac:dyDescent="0.25">
      <c r="A16" s="4" t="s">
        <v>16</v>
      </c>
      <c r="B16" s="7">
        <v>258</v>
      </c>
      <c r="C16" s="6">
        <v>7</v>
      </c>
    </row>
    <row r="17" spans="1:3" x14ac:dyDescent="0.25">
      <c r="A17" s="4" t="s">
        <v>17</v>
      </c>
      <c r="B17" s="7">
        <v>269</v>
      </c>
      <c r="C17" s="6">
        <v>11</v>
      </c>
    </row>
    <row r="18" spans="1:3" x14ac:dyDescent="0.25">
      <c r="A18" s="4" t="s">
        <v>18</v>
      </c>
      <c r="B18" s="7">
        <v>275</v>
      </c>
      <c r="C18" s="6">
        <v>6</v>
      </c>
    </row>
    <row r="19" spans="1:3" x14ac:dyDescent="0.25">
      <c r="A19" s="3" t="s">
        <v>25</v>
      </c>
      <c r="B19" s="7">
        <v>275</v>
      </c>
      <c r="C19" s="6">
        <v>24</v>
      </c>
    </row>
    <row r="20" spans="1:3" x14ac:dyDescent="0.25">
      <c r="A20" s="3" t="s">
        <v>9</v>
      </c>
      <c r="B20" s="5"/>
      <c r="C20" s="5"/>
    </row>
    <row r="21" spans="1:3" x14ac:dyDescent="0.25">
      <c r="A21" s="4" t="s">
        <v>19</v>
      </c>
      <c r="B21" s="7">
        <v>289</v>
      </c>
      <c r="C21" s="6">
        <v>14</v>
      </c>
    </row>
    <row r="22" spans="1:3" x14ac:dyDescent="0.25">
      <c r="A22" s="4" t="s">
        <v>20</v>
      </c>
      <c r="B22" s="7">
        <v>291</v>
      </c>
      <c r="C22" s="6">
        <v>9</v>
      </c>
    </row>
    <row r="23" spans="1:3" x14ac:dyDescent="0.25">
      <c r="A23" s="4" t="s">
        <v>21</v>
      </c>
      <c r="B23" s="7">
        <v>300</v>
      </c>
      <c r="C23" s="6">
        <v>7</v>
      </c>
    </row>
    <row r="24" spans="1:3" x14ac:dyDescent="0.25">
      <c r="A24" s="3" t="s">
        <v>26</v>
      </c>
      <c r="B24" s="7">
        <v>300</v>
      </c>
      <c r="C24" s="6">
        <v>30</v>
      </c>
    </row>
    <row r="25" spans="1:3" x14ac:dyDescent="0.25">
      <c r="A25" s="2" t="s">
        <v>27</v>
      </c>
      <c r="B25" s="7">
        <v>300</v>
      </c>
      <c r="C25" s="6">
        <v>78</v>
      </c>
    </row>
    <row r="26" spans="1:3" x14ac:dyDescent="0.25">
      <c r="A26" s="2" t="s">
        <v>3</v>
      </c>
      <c r="B26" s="5"/>
      <c r="C26" s="5"/>
    </row>
    <row r="27" spans="1:3" x14ac:dyDescent="0.25">
      <c r="A27" s="3" t="s">
        <v>6</v>
      </c>
      <c r="B27" s="5"/>
      <c r="C27" s="5"/>
    </row>
    <row r="28" spans="1:3" x14ac:dyDescent="0.25">
      <c r="A28" s="4" t="s">
        <v>10</v>
      </c>
      <c r="B28" s="7">
        <v>312</v>
      </c>
      <c r="C28" s="6">
        <v>10</v>
      </c>
    </row>
    <row r="29" spans="1:3" x14ac:dyDescent="0.25">
      <c r="A29" s="4" t="s">
        <v>11</v>
      </c>
      <c r="B29" s="7">
        <v>322</v>
      </c>
      <c r="C29" s="6">
        <v>9</v>
      </c>
    </row>
    <row r="30" spans="1:3" x14ac:dyDescent="0.25">
      <c r="A30" s="4" t="s">
        <v>12</v>
      </c>
      <c r="B30" s="7">
        <v>338</v>
      </c>
      <c r="C30" s="6">
        <v>18</v>
      </c>
    </row>
    <row r="31" spans="1:3" x14ac:dyDescent="0.25">
      <c r="A31" s="3" t="s">
        <v>23</v>
      </c>
      <c r="B31" s="7">
        <v>338</v>
      </c>
      <c r="C31" s="6">
        <v>37</v>
      </c>
    </row>
    <row r="32" spans="1:3" x14ac:dyDescent="0.25">
      <c r="A32" s="3" t="s">
        <v>7</v>
      </c>
      <c r="B32" s="5"/>
      <c r="C32" s="5"/>
    </row>
    <row r="33" spans="1:3" x14ac:dyDescent="0.25">
      <c r="A33" s="4" t="s">
        <v>13</v>
      </c>
      <c r="B33" s="7">
        <v>343</v>
      </c>
      <c r="C33" s="6">
        <v>8</v>
      </c>
    </row>
    <row r="34" spans="1:3" x14ac:dyDescent="0.25">
      <c r="A34" s="4" t="s">
        <v>14</v>
      </c>
      <c r="B34" s="7">
        <v>351</v>
      </c>
      <c r="C34" s="6">
        <v>7</v>
      </c>
    </row>
    <row r="35" spans="1:3" x14ac:dyDescent="0.25">
      <c r="A35" s="4" t="s">
        <v>15</v>
      </c>
      <c r="B35" s="7">
        <v>361</v>
      </c>
      <c r="C35" s="6">
        <v>7</v>
      </c>
    </row>
    <row r="36" spans="1:3" x14ac:dyDescent="0.25">
      <c r="A36" s="3" t="s">
        <v>24</v>
      </c>
      <c r="B36" s="7">
        <v>361</v>
      </c>
      <c r="C36" s="6">
        <v>22</v>
      </c>
    </row>
    <row r="37" spans="1:3" x14ac:dyDescent="0.25">
      <c r="A37" s="3" t="s">
        <v>8</v>
      </c>
      <c r="B37" s="5"/>
      <c r="C37" s="5"/>
    </row>
    <row r="38" spans="1:3" x14ac:dyDescent="0.25">
      <c r="A38" s="4" t="s">
        <v>16</v>
      </c>
      <c r="B38" s="7">
        <v>370</v>
      </c>
      <c r="C38" s="6">
        <v>8</v>
      </c>
    </row>
    <row r="39" spans="1:3" x14ac:dyDescent="0.25">
      <c r="A39" s="4" t="s">
        <v>17</v>
      </c>
      <c r="B39" s="7">
        <v>386</v>
      </c>
      <c r="C39" s="6">
        <v>18</v>
      </c>
    </row>
    <row r="40" spans="1:3" x14ac:dyDescent="0.25">
      <c r="A40" s="4" t="s">
        <v>18</v>
      </c>
      <c r="B40" s="7">
        <v>403</v>
      </c>
      <c r="C40" s="6">
        <v>21</v>
      </c>
    </row>
    <row r="41" spans="1:3" x14ac:dyDescent="0.25">
      <c r="A41" s="3" t="s">
        <v>25</v>
      </c>
      <c r="B41" s="7">
        <v>403</v>
      </c>
      <c r="C41" s="6">
        <v>47</v>
      </c>
    </row>
    <row r="42" spans="1:3" x14ac:dyDescent="0.25">
      <c r="A42" s="3" t="s">
        <v>9</v>
      </c>
      <c r="B42" s="5"/>
      <c r="C42" s="5"/>
    </row>
    <row r="43" spans="1:3" x14ac:dyDescent="0.25">
      <c r="A43" s="4" t="s">
        <v>19</v>
      </c>
      <c r="B43" s="7">
        <v>426</v>
      </c>
      <c r="C43" s="6">
        <v>24</v>
      </c>
    </row>
    <row r="44" spans="1:3" x14ac:dyDescent="0.25">
      <c r="A44" s="4" t="s">
        <v>20</v>
      </c>
      <c r="B44" s="7">
        <v>453</v>
      </c>
      <c r="C44" s="6">
        <v>33</v>
      </c>
    </row>
    <row r="45" spans="1:3" x14ac:dyDescent="0.25">
      <c r="A45" s="4" t="s">
        <v>21</v>
      </c>
      <c r="B45" s="7">
        <v>467</v>
      </c>
      <c r="C45" s="6">
        <v>17</v>
      </c>
    </row>
    <row r="46" spans="1:3" x14ac:dyDescent="0.25">
      <c r="A46" s="3" t="s">
        <v>26</v>
      </c>
      <c r="B46" s="7">
        <v>467</v>
      </c>
      <c r="C46" s="6">
        <v>74</v>
      </c>
    </row>
    <row r="47" spans="1:3" x14ac:dyDescent="0.25">
      <c r="A47" s="2" t="s">
        <v>28</v>
      </c>
      <c r="B47" s="7">
        <v>467</v>
      </c>
      <c r="C47" s="6">
        <v>180</v>
      </c>
    </row>
    <row r="48" spans="1:3" x14ac:dyDescent="0.25">
      <c r="A48" s="2" t="s">
        <v>4</v>
      </c>
      <c r="B48" s="5"/>
      <c r="C48" s="5"/>
    </row>
    <row r="49" spans="1:3" x14ac:dyDescent="0.25">
      <c r="A49" s="3" t="s">
        <v>6</v>
      </c>
      <c r="B49" s="5"/>
      <c r="C49" s="5"/>
    </row>
    <row r="50" spans="1:3" x14ac:dyDescent="0.25">
      <c r="A50" s="4" t="s">
        <v>10</v>
      </c>
      <c r="B50" s="7">
        <v>455</v>
      </c>
      <c r="C50" s="6">
        <v>18</v>
      </c>
    </row>
    <row r="51" spans="1:3" x14ac:dyDescent="0.25">
      <c r="A51" s="4" t="s">
        <v>11</v>
      </c>
      <c r="B51" s="7">
        <v>454</v>
      </c>
      <c r="C51" s="6">
        <v>27</v>
      </c>
    </row>
    <row r="52" spans="1:3" x14ac:dyDescent="0.25">
      <c r="A52" s="4" t="s">
        <v>12</v>
      </c>
      <c r="B52" s="7">
        <v>449</v>
      </c>
      <c r="C52" s="6">
        <v>21</v>
      </c>
    </row>
    <row r="53" spans="1:3" x14ac:dyDescent="0.25">
      <c r="A53" s="3" t="s">
        <v>23</v>
      </c>
      <c r="B53" s="7">
        <v>449</v>
      </c>
      <c r="C53" s="6">
        <v>66</v>
      </c>
    </row>
    <row r="54" spans="1:3" x14ac:dyDescent="0.25">
      <c r="A54" s="3" t="s">
        <v>7</v>
      </c>
      <c r="B54" s="5"/>
      <c r="C54" s="5"/>
    </row>
    <row r="55" spans="1:3" x14ac:dyDescent="0.25">
      <c r="A55" s="4" t="s">
        <v>13</v>
      </c>
      <c r="B55" s="7">
        <v>448</v>
      </c>
      <c r="C55" s="6">
        <v>31</v>
      </c>
    </row>
    <row r="56" spans="1:3" x14ac:dyDescent="0.25">
      <c r="A56" s="4" t="s">
        <v>14</v>
      </c>
      <c r="B56" s="7">
        <v>454</v>
      </c>
      <c r="C56" s="6">
        <v>47</v>
      </c>
    </row>
    <row r="57" spans="1:3" x14ac:dyDescent="0.25">
      <c r="A57" s="4" t="s">
        <v>15</v>
      </c>
      <c r="B57" s="7">
        <v>458</v>
      </c>
      <c r="C57" s="6">
        <v>36</v>
      </c>
    </row>
    <row r="58" spans="1:3" x14ac:dyDescent="0.25">
      <c r="A58" s="3" t="s">
        <v>24</v>
      </c>
      <c r="B58" s="7">
        <v>458</v>
      </c>
      <c r="C58" s="6">
        <v>114</v>
      </c>
    </row>
    <row r="59" spans="1:3" x14ac:dyDescent="0.25">
      <c r="A59" s="3" t="s">
        <v>8</v>
      </c>
      <c r="B59" s="5"/>
      <c r="C59" s="5"/>
    </row>
    <row r="60" spans="1:3" x14ac:dyDescent="0.25">
      <c r="A60" s="4" t="s">
        <v>16</v>
      </c>
      <c r="B60" s="7">
        <v>462</v>
      </c>
      <c r="C60" s="6">
        <v>53</v>
      </c>
    </row>
    <row r="61" spans="1:3" x14ac:dyDescent="0.25">
      <c r="A61" s="4" t="s">
        <v>17</v>
      </c>
      <c r="B61" s="7">
        <v>488</v>
      </c>
      <c r="C61" s="6">
        <v>76</v>
      </c>
    </row>
    <row r="62" spans="1:3" x14ac:dyDescent="0.25">
      <c r="A62" s="4" t="s">
        <v>18</v>
      </c>
      <c r="B62" s="7">
        <v>494</v>
      </c>
      <c r="C62" s="6">
        <v>47</v>
      </c>
    </row>
    <row r="63" spans="1:3" x14ac:dyDescent="0.25">
      <c r="A63" s="3" t="s">
        <v>25</v>
      </c>
      <c r="B63" s="7">
        <v>494</v>
      </c>
      <c r="C63" s="6">
        <v>176</v>
      </c>
    </row>
    <row r="64" spans="1:3" x14ac:dyDescent="0.25">
      <c r="A64" s="3" t="s">
        <v>9</v>
      </c>
      <c r="B64" s="5"/>
      <c r="C64" s="5"/>
    </row>
    <row r="65" spans="1:3" x14ac:dyDescent="0.25">
      <c r="A65" s="4" t="s">
        <v>19</v>
      </c>
      <c r="B65" s="7">
        <v>504</v>
      </c>
      <c r="C65" s="6">
        <v>65</v>
      </c>
    </row>
    <row r="66" spans="1:3" x14ac:dyDescent="0.25">
      <c r="A66" s="4" t="s">
        <v>20</v>
      </c>
      <c r="B66" s="7">
        <v>517</v>
      </c>
      <c r="C66" s="6">
        <v>55</v>
      </c>
    </row>
    <row r="67" spans="1:3" x14ac:dyDescent="0.25">
      <c r="A67" s="4" t="s">
        <v>21</v>
      </c>
      <c r="B67" s="7">
        <v>505</v>
      </c>
      <c r="C67" s="6">
        <v>10</v>
      </c>
    </row>
    <row r="68" spans="1:3" x14ac:dyDescent="0.25">
      <c r="A68" s="3" t="s">
        <v>26</v>
      </c>
      <c r="B68" s="7">
        <v>505</v>
      </c>
      <c r="C68" s="6">
        <v>130</v>
      </c>
    </row>
    <row r="69" spans="1:3" x14ac:dyDescent="0.25">
      <c r="A69" s="2" t="s">
        <v>29</v>
      </c>
      <c r="B69" s="7">
        <v>505</v>
      </c>
      <c r="C69" s="6">
        <v>486</v>
      </c>
    </row>
    <row r="70" spans="1:3" x14ac:dyDescent="0.25">
      <c r="A70" s="2" t="s">
        <v>5</v>
      </c>
      <c r="B70" s="5"/>
      <c r="C70" s="5"/>
    </row>
    <row r="71" spans="1:3" x14ac:dyDescent="0.25">
      <c r="A71" s="3" t="s">
        <v>6</v>
      </c>
      <c r="B71" s="5"/>
      <c r="C71" s="5"/>
    </row>
    <row r="72" spans="1:3" x14ac:dyDescent="0.25">
      <c r="A72" s="4" t="s">
        <v>10</v>
      </c>
      <c r="B72" s="7">
        <v>506</v>
      </c>
      <c r="C72" s="6">
        <v>39</v>
      </c>
    </row>
    <row r="73" spans="1:3" x14ac:dyDescent="0.25">
      <c r="A73" s="4" t="s">
        <v>11</v>
      </c>
      <c r="B73" s="7">
        <v>505</v>
      </c>
      <c r="C73" s="6">
        <v>34</v>
      </c>
    </row>
    <row r="74" spans="1:3" x14ac:dyDescent="0.25">
      <c r="A74" s="4" t="s">
        <v>12</v>
      </c>
      <c r="B74" s="7">
        <v>525</v>
      </c>
      <c r="C74" s="6">
        <v>54</v>
      </c>
    </row>
    <row r="75" spans="1:3" x14ac:dyDescent="0.25">
      <c r="A75" s="3" t="s">
        <v>23</v>
      </c>
      <c r="B75" s="7">
        <v>525</v>
      </c>
      <c r="C75" s="6">
        <v>127</v>
      </c>
    </row>
    <row r="76" spans="1:3" x14ac:dyDescent="0.25">
      <c r="A76" s="3" t="s">
        <v>7</v>
      </c>
      <c r="B76" s="5"/>
      <c r="C76" s="5"/>
    </row>
    <row r="77" spans="1:3" x14ac:dyDescent="0.25">
      <c r="A77" s="4" t="s">
        <v>13</v>
      </c>
      <c r="B77" s="7">
        <v>537</v>
      </c>
      <c r="C77" s="6">
        <v>72</v>
      </c>
    </row>
    <row r="78" spans="1:3" x14ac:dyDescent="0.25">
      <c r="A78" s="4" t="s">
        <v>14</v>
      </c>
      <c r="B78" s="7">
        <v>571</v>
      </c>
      <c r="C78" s="6">
        <v>108</v>
      </c>
    </row>
    <row r="79" spans="1:3" x14ac:dyDescent="0.25">
      <c r="A79" s="4" t="s">
        <v>15</v>
      </c>
      <c r="B79" s="7">
        <v>633</v>
      </c>
      <c r="C79" s="6">
        <v>118</v>
      </c>
    </row>
    <row r="80" spans="1:3" x14ac:dyDescent="0.25">
      <c r="A80" s="3" t="s">
        <v>24</v>
      </c>
      <c r="B80" s="7">
        <v>633</v>
      </c>
      <c r="C80" s="6">
        <v>298</v>
      </c>
    </row>
    <row r="81" spans="1:3" x14ac:dyDescent="0.25">
      <c r="A81" s="3" t="s">
        <v>8</v>
      </c>
      <c r="B81" s="5"/>
      <c r="C81" s="5"/>
    </row>
    <row r="82" spans="1:3" x14ac:dyDescent="0.25">
      <c r="A82" s="4" t="s">
        <v>16</v>
      </c>
      <c r="B82" s="7">
        <v>635</v>
      </c>
      <c r="C82" s="6">
        <v>102</v>
      </c>
    </row>
    <row r="83" spans="1:3" x14ac:dyDescent="0.25">
      <c r="A83" s="4" t="s">
        <v>17</v>
      </c>
      <c r="B83" s="7">
        <v>634</v>
      </c>
      <c r="C83" s="6">
        <v>96</v>
      </c>
    </row>
    <row r="84" spans="1:3" x14ac:dyDescent="0.25">
      <c r="A84" s="4" t="s">
        <v>18</v>
      </c>
      <c r="B84" s="7">
        <v>648</v>
      </c>
      <c r="C84" s="6">
        <v>80</v>
      </c>
    </row>
    <row r="85" spans="1:3" x14ac:dyDescent="0.25">
      <c r="A85" s="3" t="s">
        <v>25</v>
      </c>
      <c r="B85" s="7">
        <v>648</v>
      </c>
      <c r="C85" s="6">
        <v>278</v>
      </c>
    </row>
    <row r="86" spans="1:3" x14ac:dyDescent="0.25">
      <c r="A86" s="3" t="s">
        <v>9</v>
      </c>
      <c r="B86" s="5"/>
      <c r="C86" s="5"/>
    </row>
    <row r="87" spans="1:3" x14ac:dyDescent="0.25">
      <c r="A87" s="4" t="s">
        <v>19</v>
      </c>
      <c r="B87" s="7">
        <v>658</v>
      </c>
      <c r="C87" s="6">
        <v>102</v>
      </c>
    </row>
    <row r="88" spans="1:3" x14ac:dyDescent="0.25">
      <c r="A88" s="4" t="s">
        <v>20</v>
      </c>
      <c r="B88" s="7">
        <v>657</v>
      </c>
      <c r="C88" s="6">
        <v>45</v>
      </c>
    </row>
    <row r="89" spans="1:3" x14ac:dyDescent="0.25">
      <c r="A89" s="4" t="s">
        <v>21</v>
      </c>
      <c r="B89" s="7">
        <v>650</v>
      </c>
      <c r="C89" s="6">
        <v>2</v>
      </c>
    </row>
    <row r="90" spans="1:3" x14ac:dyDescent="0.25">
      <c r="A90" s="3" t="s">
        <v>26</v>
      </c>
      <c r="B90" s="7">
        <v>650</v>
      </c>
      <c r="C90" s="6">
        <v>149</v>
      </c>
    </row>
    <row r="91" spans="1:3" x14ac:dyDescent="0.25">
      <c r="A91" s="2" t="s">
        <v>30</v>
      </c>
      <c r="B91" s="7">
        <v>650</v>
      </c>
      <c r="C91" s="6">
        <v>852</v>
      </c>
    </row>
    <row r="92" spans="1:3" x14ac:dyDescent="0.25">
      <c r="A92" s="2" t="s">
        <v>1</v>
      </c>
      <c r="B92" s="7">
        <v>650</v>
      </c>
      <c r="C92" s="6">
        <v>1596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80C4-4141-4F2C-97FE-AFCCC54CB9AC}">
  <dimension ref="A3:D26"/>
  <sheetViews>
    <sheetView workbookViewId="0">
      <selection activeCell="B7" sqref="B7"/>
    </sheetView>
  </sheetViews>
  <sheetFormatPr defaultRowHeight="15" x14ac:dyDescent="0.25"/>
  <cols>
    <col min="1" max="1" width="15.85546875" bestFit="1" customWidth="1"/>
    <col min="2" max="2" width="15.5703125" bestFit="1" customWidth="1"/>
    <col min="3" max="3" width="4" bestFit="1" customWidth="1"/>
    <col min="4" max="4" width="10.7109375" bestFit="1" customWidth="1"/>
  </cols>
  <sheetData>
    <row r="3" spans="1:4" x14ac:dyDescent="0.25">
      <c r="A3" s="1" t="s">
        <v>31</v>
      </c>
      <c r="B3" s="1" t="s">
        <v>0</v>
      </c>
    </row>
    <row r="4" spans="1:4" x14ac:dyDescent="0.25">
      <c r="A4" s="1" t="s">
        <v>22</v>
      </c>
      <c r="B4" t="s">
        <v>42</v>
      </c>
      <c r="C4" t="s">
        <v>43</v>
      </c>
      <c r="D4" t="s">
        <v>1</v>
      </c>
    </row>
    <row r="5" spans="1:4" x14ac:dyDescent="0.25">
      <c r="A5" s="2" t="s">
        <v>33</v>
      </c>
      <c r="B5" s="5"/>
      <c r="C5" s="5"/>
      <c r="D5" s="5"/>
    </row>
    <row r="6" spans="1:4" x14ac:dyDescent="0.25">
      <c r="A6" s="3" t="s">
        <v>40</v>
      </c>
      <c r="B6" s="7">
        <v>20</v>
      </c>
      <c r="C6" s="7">
        <v>25</v>
      </c>
      <c r="D6" s="7">
        <v>45</v>
      </c>
    </row>
    <row r="7" spans="1:4" x14ac:dyDescent="0.25">
      <c r="A7" s="3" t="s">
        <v>41</v>
      </c>
      <c r="B7" s="7">
        <v>14</v>
      </c>
      <c r="C7" s="7">
        <v>35</v>
      </c>
      <c r="D7" s="7">
        <v>49</v>
      </c>
    </row>
    <row r="8" spans="1:4" x14ac:dyDescent="0.25">
      <c r="A8" s="2" t="s">
        <v>34</v>
      </c>
      <c r="B8" s="5"/>
      <c r="C8" s="5"/>
      <c r="D8" s="5"/>
    </row>
    <row r="9" spans="1:4" x14ac:dyDescent="0.25">
      <c r="A9" s="3" t="s">
        <v>40</v>
      </c>
      <c r="B9" s="7">
        <v>25</v>
      </c>
      <c r="C9" s="7">
        <v>17</v>
      </c>
      <c r="D9" s="7">
        <v>42</v>
      </c>
    </row>
    <row r="10" spans="1:4" x14ac:dyDescent="0.25">
      <c r="A10" s="3" t="s">
        <v>41</v>
      </c>
      <c r="B10" s="7">
        <v>15</v>
      </c>
      <c r="C10" s="7">
        <v>35</v>
      </c>
      <c r="D10" s="7">
        <v>50</v>
      </c>
    </row>
    <row r="11" spans="1:4" x14ac:dyDescent="0.25">
      <c r="A11" s="2" t="s">
        <v>35</v>
      </c>
      <c r="B11" s="5"/>
      <c r="C11" s="5"/>
      <c r="D11" s="5"/>
    </row>
    <row r="12" spans="1:4" x14ac:dyDescent="0.25">
      <c r="A12" s="3" t="s">
        <v>40</v>
      </c>
      <c r="B12" s="7">
        <v>14</v>
      </c>
      <c r="C12" s="7">
        <v>16</v>
      </c>
      <c r="D12" s="7">
        <v>30</v>
      </c>
    </row>
    <row r="13" spans="1:4" x14ac:dyDescent="0.25">
      <c r="A13" s="3" t="s">
        <v>41</v>
      </c>
      <c r="B13" s="7">
        <v>11</v>
      </c>
      <c r="C13" s="7">
        <v>50</v>
      </c>
      <c r="D13" s="7">
        <v>61</v>
      </c>
    </row>
    <row r="14" spans="1:4" x14ac:dyDescent="0.25">
      <c r="A14" s="2" t="s">
        <v>36</v>
      </c>
      <c r="B14" s="5"/>
      <c r="C14" s="5"/>
      <c r="D14" s="5"/>
    </row>
    <row r="15" spans="1:4" x14ac:dyDescent="0.25">
      <c r="A15" s="3" t="s">
        <v>40</v>
      </c>
      <c r="B15" s="7">
        <v>19</v>
      </c>
      <c r="C15" s="7">
        <v>24</v>
      </c>
      <c r="D15" s="7">
        <v>43</v>
      </c>
    </row>
    <row r="16" spans="1:4" x14ac:dyDescent="0.25">
      <c r="A16" s="3" t="s">
        <v>41</v>
      </c>
      <c r="B16" s="7">
        <v>13</v>
      </c>
      <c r="C16" s="7">
        <v>35</v>
      </c>
      <c r="D16" s="7">
        <v>48</v>
      </c>
    </row>
    <row r="17" spans="1:4" x14ac:dyDescent="0.25">
      <c r="A17" s="2" t="s">
        <v>37</v>
      </c>
      <c r="B17" s="5"/>
      <c r="C17" s="5"/>
      <c r="D17" s="5"/>
    </row>
    <row r="18" spans="1:4" x14ac:dyDescent="0.25">
      <c r="A18" s="3" t="s">
        <v>40</v>
      </c>
      <c r="B18" s="7">
        <v>27</v>
      </c>
      <c r="C18" s="7">
        <v>22</v>
      </c>
      <c r="D18" s="7">
        <v>49</v>
      </c>
    </row>
    <row r="19" spans="1:4" x14ac:dyDescent="0.25">
      <c r="A19" s="3" t="s">
        <v>41</v>
      </c>
      <c r="B19" s="7">
        <v>13</v>
      </c>
      <c r="C19" s="7">
        <v>30</v>
      </c>
      <c r="D19" s="7">
        <v>43</v>
      </c>
    </row>
    <row r="20" spans="1:4" x14ac:dyDescent="0.25">
      <c r="A20" s="2" t="s">
        <v>38</v>
      </c>
      <c r="B20" s="5"/>
      <c r="C20" s="5"/>
      <c r="D20" s="5"/>
    </row>
    <row r="21" spans="1:4" x14ac:dyDescent="0.25">
      <c r="A21" s="3" t="s">
        <v>40</v>
      </c>
      <c r="B21" s="7">
        <v>23</v>
      </c>
      <c r="C21" s="7">
        <v>25</v>
      </c>
      <c r="D21" s="7">
        <v>48</v>
      </c>
    </row>
    <row r="22" spans="1:4" x14ac:dyDescent="0.25">
      <c r="A22" s="3" t="s">
        <v>41</v>
      </c>
      <c r="B22" s="7">
        <v>14</v>
      </c>
      <c r="C22" s="7">
        <v>40</v>
      </c>
      <c r="D22" s="7">
        <v>54</v>
      </c>
    </row>
    <row r="23" spans="1:4" x14ac:dyDescent="0.25">
      <c r="A23" s="2" t="s">
        <v>39</v>
      </c>
      <c r="B23" s="5"/>
      <c r="C23" s="5"/>
      <c r="D23" s="5"/>
    </row>
    <row r="24" spans="1:4" x14ac:dyDescent="0.25">
      <c r="A24" s="3" t="s">
        <v>40</v>
      </c>
      <c r="B24" s="7">
        <v>21</v>
      </c>
      <c r="C24" s="7">
        <v>19</v>
      </c>
      <c r="D24" s="7">
        <v>40</v>
      </c>
    </row>
    <row r="25" spans="1:4" x14ac:dyDescent="0.25">
      <c r="A25" s="3" t="s">
        <v>41</v>
      </c>
      <c r="B25" s="7">
        <v>18</v>
      </c>
      <c r="C25" s="7">
        <v>30</v>
      </c>
      <c r="D25" s="7">
        <v>48</v>
      </c>
    </row>
    <row r="26" spans="1:4" x14ac:dyDescent="0.25">
      <c r="A26" s="2" t="s">
        <v>1</v>
      </c>
      <c r="B26" s="7">
        <v>247</v>
      </c>
      <c r="C26" s="7">
        <v>403</v>
      </c>
      <c r="D26" s="7">
        <v>650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E34F2-9D31-48D7-AA24-8C1839D14FF0}">
  <dimension ref="A3:D26"/>
  <sheetViews>
    <sheetView workbookViewId="0">
      <selection activeCell="AB13" sqref="AB13"/>
    </sheetView>
  </sheetViews>
  <sheetFormatPr defaultRowHeight="15" x14ac:dyDescent="0.25"/>
  <cols>
    <col min="1" max="1" width="18.28515625" bestFit="1" customWidth="1"/>
    <col min="2" max="2" width="15.5703125" bestFit="1" customWidth="1"/>
    <col min="3" max="3" width="3.140625" bestFit="1" customWidth="1"/>
    <col min="4" max="4" width="10.7109375" bestFit="1" customWidth="1"/>
    <col min="5" max="5" width="4" bestFit="1" customWidth="1"/>
    <col min="6" max="7" width="5" bestFit="1" customWidth="1"/>
    <col min="8" max="8" width="4" bestFit="1" customWidth="1"/>
    <col min="9" max="10" width="5" bestFit="1" customWidth="1"/>
    <col min="11" max="11" width="4" bestFit="1" customWidth="1"/>
    <col min="12" max="13" width="5" bestFit="1" customWidth="1"/>
    <col min="14" max="14" width="4" bestFit="1" customWidth="1"/>
    <col min="15" max="16" width="5" bestFit="1" customWidth="1"/>
    <col min="17" max="17" width="4" bestFit="1" customWidth="1"/>
    <col min="18" max="19" width="5" bestFit="1" customWidth="1"/>
    <col min="20" max="20" width="4" bestFit="1" customWidth="1"/>
    <col min="21" max="22" width="5" bestFit="1" customWidth="1"/>
    <col min="23" max="23" width="4" bestFit="1" customWidth="1"/>
    <col min="24" max="25" width="5" bestFit="1" customWidth="1"/>
    <col min="26" max="26" width="4" bestFit="1" customWidth="1"/>
    <col min="27" max="28" width="5" bestFit="1" customWidth="1"/>
    <col min="29" max="29" width="4" bestFit="1" customWidth="1"/>
    <col min="30" max="31" width="5" bestFit="1" customWidth="1"/>
    <col min="32" max="32" width="2" bestFit="1" customWidth="1"/>
    <col min="33" max="34" width="5" bestFit="1" customWidth="1"/>
    <col min="35" max="35" width="4" bestFit="1" customWidth="1"/>
    <col min="36" max="37" width="5" bestFit="1" customWidth="1"/>
    <col min="38" max="38" width="4" bestFit="1" customWidth="1"/>
    <col min="39" max="40" width="5" bestFit="1" customWidth="1"/>
    <col min="41" max="41" width="4" bestFit="1" customWidth="1"/>
    <col min="42" max="43" width="5" bestFit="1" customWidth="1"/>
    <col min="44" max="44" width="4" bestFit="1" customWidth="1"/>
    <col min="45" max="46" width="5" bestFit="1" customWidth="1"/>
    <col min="47" max="47" width="4" bestFit="1" customWidth="1"/>
    <col min="48" max="49" width="5" bestFit="1" customWidth="1"/>
    <col min="50" max="50" width="4" bestFit="1" customWidth="1"/>
    <col min="51" max="52" width="5" bestFit="1" customWidth="1"/>
    <col min="53" max="53" width="4" bestFit="1" customWidth="1"/>
    <col min="54" max="55" width="5" bestFit="1" customWidth="1"/>
    <col min="56" max="56" width="4" bestFit="1" customWidth="1"/>
    <col min="57" max="58" width="5" bestFit="1" customWidth="1"/>
    <col min="59" max="59" width="4" bestFit="1" customWidth="1"/>
    <col min="60" max="61" width="5" bestFit="1" customWidth="1"/>
    <col min="62" max="62" width="2" bestFit="1" customWidth="1"/>
    <col min="63" max="63" width="5" bestFit="1" customWidth="1"/>
    <col min="64" max="64" width="4" bestFit="1" customWidth="1"/>
    <col min="65" max="66" width="5" bestFit="1" customWidth="1"/>
    <col min="67" max="67" width="4" bestFit="1" customWidth="1"/>
    <col min="68" max="69" width="5" bestFit="1" customWidth="1"/>
    <col min="70" max="70" width="4" bestFit="1" customWidth="1"/>
    <col min="71" max="72" width="5" bestFit="1" customWidth="1"/>
    <col min="73" max="73" width="4" bestFit="1" customWidth="1"/>
    <col min="74" max="75" width="5" bestFit="1" customWidth="1"/>
    <col min="76" max="76" width="4" bestFit="1" customWidth="1"/>
    <col min="77" max="78" width="5" bestFit="1" customWidth="1"/>
    <col min="79" max="79" width="4" bestFit="1" customWidth="1"/>
    <col min="80" max="81" width="5" bestFit="1" customWidth="1"/>
    <col min="82" max="82" width="4" bestFit="1" customWidth="1"/>
    <col min="83" max="84" width="5" bestFit="1" customWidth="1"/>
    <col min="85" max="85" width="4" bestFit="1" customWidth="1"/>
    <col min="86" max="87" width="5" bestFit="1" customWidth="1"/>
    <col min="88" max="88" width="4" bestFit="1" customWidth="1"/>
    <col min="89" max="90" width="5" bestFit="1" customWidth="1"/>
    <col min="91" max="91" width="2" bestFit="1" customWidth="1"/>
    <col min="92" max="93" width="5" bestFit="1" customWidth="1"/>
    <col min="94" max="94" width="4" bestFit="1" customWidth="1"/>
    <col min="95" max="96" width="5" bestFit="1" customWidth="1"/>
    <col min="97" max="97" width="4" bestFit="1" customWidth="1"/>
    <col min="98" max="99" width="5" bestFit="1" customWidth="1"/>
    <col min="100" max="100" width="4" bestFit="1" customWidth="1"/>
    <col min="101" max="104" width="5" bestFit="1" customWidth="1"/>
    <col min="105" max="105" width="4" bestFit="1" customWidth="1"/>
    <col min="106" max="107" width="5" bestFit="1" customWidth="1"/>
    <col min="108" max="108" width="4" bestFit="1" customWidth="1"/>
    <col min="109" max="110" width="5" bestFit="1" customWidth="1"/>
    <col min="111" max="111" width="4" bestFit="1" customWidth="1"/>
    <col min="112" max="113" width="5" bestFit="1" customWidth="1"/>
    <col min="114" max="114" width="4" bestFit="1" customWidth="1"/>
    <col min="115" max="116" width="5" bestFit="1" customWidth="1"/>
    <col min="117" max="117" width="4" bestFit="1" customWidth="1"/>
    <col min="118" max="119" width="5" bestFit="1" customWidth="1"/>
    <col min="120" max="120" width="2" bestFit="1" customWidth="1"/>
    <col min="121" max="121" width="5" bestFit="1" customWidth="1"/>
    <col min="122" max="122" width="4" bestFit="1" customWidth="1"/>
    <col min="123" max="124" width="5" bestFit="1" customWidth="1"/>
    <col min="125" max="125" width="4" bestFit="1" customWidth="1"/>
    <col min="126" max="127" width="5" bestFit="1" customWidth="1"/>
    <col min="128" max="128" width="4" bestFit="1" customWidth="1"/>
    <col min="129" max="130" width="5" bestFit="1" customWidth="1"/>
    <col min="131" max="131" width="4" bestFit="1" customWidth="1"/>
    <col min="132" max="133" width="5" bestFit="1" customWidth="1"/>
    <col min="134" max="134" width="4" bestFit="1" customWidth="1"/>
    <col min="135" max="135" width="5" bestFit="1" customWidth="1"/>
    <col min="136" max="136" width="4" bestFit="1" customWidth="1"/>
    <col min="137" max="138" width="5" bestFit="1" customWidth="1"/>
    <col min="139" max="139" width="4" bestFit="1" customWidth="1"/>
    <col min="140" max="141" width="5" bestFit="1" customWidth="1"/>
    <col min="142" max="142" width="4" bestFit="1" customWidth="1"/>
    <col min="143" max="144" width="5" bestFit="1" customWidth="1"/>
    <col min="145" max="145" width="4" bestFit="1" customWidth="1"/>
    <col min="146" max="147" width="5" bestFit="1" customWidth="1"/>
    <col min="148" max="148" width="2" bestFit="1" customWidth="1"/>
    <col min="149" max="152" width="5" bestFit="1" customWidth="1"/>
    <col min="153" max="153" width="4" bestFit="1" customWidth="1"/>
    <col min="154" max="155" width="5" bestFit="1" customWidth="1"/>
    <col min="156" max="156" width="4" bestFit="1" customWidth="1"/>
    <col min="157" max="158" width="5" bestFit="1" customWidth="1"/>
    <col min="159" max="159" width="4" bestFit="1" customWidth="1"/>
    <col min="160" max="161" width="5" bestFit="1" customWidth="1"/>
    <col min="162" max="162" width="4" bestFit="1" customWidth="1"/>
    <col min="163" max="164" width="5" bestFit="1" customWidth="1"/>
    <col min="165" max="165" width="4" bestFit="1" customWidth="1"/>
    <col min="166" max="167" width="5" bestFit="1" customWidth="1"/>
    <col min="168" max="168" width="4" bestFit="1" customWidth="1"/>
    <col min="169" max="170" width="5" bestFit="1" customWidth="1"/>
    <col min="171" max="171" width="4" bestFit="1" customWidth="1"/>
    <col min="172" max="173" width="5" bestFit="1" customWidth="1"/>
    <col min="174" max="174" width="4" bestFit="1" customWidth="1"/>
    <col min="175" max="176" width="5" bestFit="1" customWidth="1"/>
    <col min="177" max="177" width="2" bestFit="1" customWidth="1"/>
    <col min="178" max="179" width="5" bestFit="1" customWidth="1"/>
    <col min="180" max="180" width="4" bestFit="1" customWidth="1"/>
    <col min="181" max="182" width="5" bestFit="1" customWidth="1"/>
    <col min="183" max="183" width="4" bestFit="1" customWidth="1"/>
    <col min="184" max="185" width="5" bestFit="1" customWidth="1"/>
    <col min="186" max="186" width="4" bestFit="1" customWidth="1"/>
    <col min="187" max="188" width="5" bestFit="1" customWidth="1"/>
    <col min="189" max="189" width="4" bestFit="1" customWidth="1"/>
    <col min="190" max="191" width="5" bestFit="1" customWidth="1"/>
    <col min="192" max="192" width="4" bestFit="1" customWidth="1"/>
    <col min="193" max="194" width="5" bestFit="1" customWidth="1"/>
    <col min="195" max="195" width="4" bestFit="1" customWidth="1"/>
    <col min="196" max="197" width="5" bestFit="1" customWidth="1"/>
    <col min="198" max="198" width="4" bestFit="1" customWidth="1"/>
    <col min="199" max="200" width="5" bestFit="1" customWidth="1"/>
    <col min="201" max="201" width="4" bestFit="1" customWidth="1"/>
    <col min="202" max="203" width="5" bestFit="1" customWidth="1"/>
    <col min="204" max="204" width="4" bestFit="1" customWidth="1"/>
    <col min="205" max="206" width="5" bestFit="1" customWidth="1"/>
    <col min="207" max="207" width="2" bestFit="1" customWidth="1"/>
    <col min="208" max="209" width="5" bestFit="1" customWidth="1"/>
    <col min="210" max="210" width="4" bestFit="1" customWidth="1"/>
    <col min="211" max="211" width="5" bestFit="1" customWidth="1"/>
    <col min="212" max="212" width="4" bestFit="1" customWidth="1"/>
    <col min="213" max="214" width="5" bestFit="1" customWidth="1"/>
    <col min="215" max="215" width="4" bestFit="1" customWidth="1"/>
    <col min="216" max="217" width="5" bestFit="1" customWidth="1"/>
    <col min="218" max="218" width="4" bestFit="1" customWidth="1"/>
    <col min="219" max="220" width="5" bestFit="1" customWidth="1"/>
    <col min="221" max="221" width="4" bestFit="1" customWidth="1"/>
    <col min="222" max="223" width="5" bestFit="1" customWidth="1"/>
    <col min="224" max="224" width="4" bestFit="1" customWidth="1"/>
    <col min="225" max="226" width="5" bestFit="1" customWidth="1"/>
    <col min="227" max="227" width="4" bestFit="1" customWidth="1"/>
    <col min="228" max="229" width="5" bestFit="1" customWidth="1"/>
    <col min="230" max="230" width="4" bestFit="1" customWidth="1"/>
    <col min="231" max="232" width="5" bestFit="1" customWidth="1"/>
    <col min="233" max="233" width="4" bestFit="1" customWidth="1"/>
    <col min="234" max="235" width="5" bestFit="1" customWidth="1"/>
    <col min="236" max="236" width="2" bestFit="1" customWidth="1"/>
    <col min="237" max="238" width="5" bestFit="1" customWidth="1"/>
    <col min="239" max="239" width="4" bestFit="1" customWidth="1"/>
    <col min="240" max="241" width="5" bestFit="1" customWidth="1"/>
    <col min="242" max="242" width="4" bestFit="1" customWidth="1"/>
    <col min="243" max="243" width="5" bestFit="1" customWidth="1"/>
    <col min="244" max="244" width="4" bestFit="1" customWidth="1"/>
    <col min="245" max="246" width="5" bestFit="1" customWidth="1"/>
    <col min="247" max="247" width="4" bestFit="1" customWidth="1"/>
    <col min="248" max="251" width="5" bestFit="1" customWidth="1"/>
    <col min="252" max="252" width="4" bestFit="1" customWidth="1"/>
    <col min="253" max="254" width="5" bestFit="1" customWidth="1"/>
    <col min="255" max="255" width="4" bestFit="1" customWidth="1"/>
    <col min="256" max="257" width="5" bestFit="1" customWidth="1"/>
    <col min="258" max="258" width="4" bestFit="1" customWidth="1"/>
    <col min="259" max="260" width="5" bestFit="1" customWidth="1"/>
    <col min="261" max="261" width="4" bestFit="1" customWidth="1"/>
    <col min="262" max="263" width="5" bestFit="1" customWidth="1"/>
    <col min="264" max="264" width="2" bestFit="1" customWidth="1"/>
    <col min="265" max="266" width="5" bestFit="1" customWidth="1"/>
    <col min="267" max="267" width="4" bestFit="1" customWidth="1"/>
    <col min="268" max="268" width="5" bestFit="1" customWidth="1"/>
    <col min="269" max="269" width="4" bestFit="1" customWidth="1"/>
    <col min="270" max="271" width="5" bestFit="1" customWidth="1"/>
    <col min="272" max="272" width="4" bestFit="1" customWidth="1"/>
    <col min="273" max="274" width="5" bestFit="1" customWidth="1"/>
    <col min="275" max="275" width="4" bestFit="1" customWidth="1"/>
    <col min="276" max="277" width="5" bestFit="1" customWidth="1"/>
    <col min="278" max="278" width="4" bestFit="1" customWidth="1"/>
    <col min="279" max="282" width="5" bestFit="1" customWidth="1"/>
    <col min="283" max="283" width="4" bestFit="1" customWidth="1"/>
    <col min="284" max="285" width="5" bestFit="1" customWidth="1"/>
    <col min="286" max="286" width="4" bestFit="1" customWidth="1"/>
    <col min="287" max="288" width="5" bestFit="1" customWidth="1"/>
    <col min="289" max="289" width="4" bestFit="1" customWidth="1"/>
    <col min="290" max="291" width="5" bestFit="1" customWidth="1"/>
    <col min="292" max="292" width="3" bestFit="1" customWidth="1"/>
    <col min="293" max="294" width="6" bestFit="1" customWidth="1"/>
    <col min="295" max="295" width="5" bestFit="1" customWidth="1"/>
    <col min="296" max="297" width="6" bestFit="1" customWidth="1"/>
    <col min="298" max="298" width="5" bestFit="1" customWidth="1"/>
    <col min="299" max="300" width="6" bestFit="1" customWidth="1"/>
    <col min="301" max="301" width="5" bestFit="1" customWidth="1"/>
    <col min="302" max="303" width="6" bestFit="1" customWidth="1"/>
    <col min="304" max="304" width="5" bestFit="1" customWidth="1"/>
    <col min="305" max="306" width="6" bestFit="1" customWidth="1"/>
    <col min="307" max="307" width="5" bestFit="1" customWidth="1"/>
    <col min="308" max="308" width="6" bestFit="1" customWidth="1"/>
    <col min="309" max="309" width="5" bestFit="1" customWidth="1"/>
    <col min="310" max="311" width="6" bestFit="1" customWidth="1"/>
    <col min="312" max="312" width="5" bestFit="1" customWidth="1"/>
    <col min="313" max="314" width="6" bestFit="1" customWidth="1"/>
    <col min="315" max="315" width="5" bestFit="1" customWidth="1"/>
    <col min="316" max="317" width="6" bestFit="1" customWidth="1"/>
    <col min="318" max="318" width="5" bestFit="1" customWidth="1"/>
    <col min="319" max="322" width="6" bestFit="1" customWidth="1"/>
    <col min="323" max="323" width="5" bestFit="1" customWidth="1"/>
    <col min="324" max="325" width="6" bestFit="1" customWidth="1"/>
    <col min="326" max="326" width="5" bestFit="1" customWidth="1"/>
    <col min="327" max="328" width="6" bestFit="1" customWidth="1"/>
    <col min="329" max="329" width="5" bestFit="1" customWidth="1"/>
    <col min="330" max="331" width="6" bestFit="1" customWidth="1"/>
    <col min="332" max="332" width="5" bestFit="1" customWidth="1"/>
    <col min="333" max="334" width="6" bestFit="1" customWidth="1"/>
    <col min="335" max="335" width="5" bestFit="1" customWidth="1"/>
    <col min="336" max="337" width="6" bestFit="1" customWidth="1"/>
    <col min="338" max="338" width="5" bestFit="1" customWidth="1"/>
    <col min="339" max="339" width="6" bestFit="1" customWidth="1"/>
    <col min="340" max="340" width="5" bestFit="1" customWidth="1"/>
    <col min="341" max="342" width="6" bestFit="1" customWidth="1"/>
    <col min="343" max="343" width="5" bestFit="1" customWidth="1"/>
    <col min="344" max="345" width="6" bestFit="1" customWidth="1"/>
    <col min="346" max="346" width="5" bestFit="1" customWidth="1"/>
    <col min="347" max="348" width="6" bestFit="1" customWidth="1"/>
    <col min="349" max="349" width="3" bestFit="1" customWidth="1"/>
    <col min="350" max="351" width="6" bestFit="1" customWidth="1"/>
    <col min="352" max="352" width="5" bestFit="1" customWidth="1"/>
    <col min="353" max="354" width="6" bestFit="1" customWidth="1"/>
    <col min="355" max="355" width="5" bestFit="1" customWidth="1"/>
    <col min="356" max="356" width="6" bestFit="1" customWidth="1"/>
    <col min="357" max="357" width="5" bestFit="1" customWidth="1"/>
    <col min="358" max="359" width="6" bestFit="1" customWidth="1"/>
    <col min="360" max="360" width="5" bestFit="1" customWidth="1"/>
    <col min="361" max="362" width="6" bestFit="1" customWidth="1"/>
    <col min="363" max="363" width="5" bestFit="1" customWidth="1"/>
    <col min="364" max="365" width="6" bestFit="1" customWidth="1"/>
    <col min="366" max="366" width="5" bestFit="1" customWidth="1"/>
    <col min="367" max="367" width="6" bestFit="1" customWidth="1"/>
    <col min="368" max="368" width="5" bestFit="1" customWidth="1"/>
    <col min="369" max="370" width="6" bestFit="1" customWidth="1"/>
    <col min="371" max="371" width="5" bestFit="1" customWidth="1"/>
    <col min="372" max="373" width="6" bestFit="1" customWidth="1"/>
    <col min="374" max="374" width="5" bestFit="1" customWidth="1"/>
    <col min="375" max="376" width="6" bestFit="1" customWidth="1"/>
    <col min="377" max="377" width="3" bestFit="1" customWidth="1"/>
    <col min="378" max="379" width="6" bestFit="1" customWidth="1"/>
    <col min="380" max="380" width="5" bestFit="1" customWidth="1"/>
    <col min="381" max="382" width="6" bestFit="1" customWidth="1"/>
    <col min="383" max="383" width="5" bestFit="1" customWidth="1"/>
    <col min="384" max="384" width="6" bestFit="1" customWidth="1"/>
    <col min="385" max="385" width="5" bestFit="1" customWidth="1"/>
    <col min="386" max="387" width="6" bestFit="1" customWidth="1"/>
    <col min="388" max="388" width="5" bestFit="1" customWidth="1"/>
    <col min="389" max="390" width="6" bestFit="1" customWidth="1"/>
    <col min="391" max="391" width="5" bestFit="1" customWidth="1"/>
    <col min="392" max="395" width="6" bestFit="1" customWidth="1"/>
    <col min="396" max="396" width="5" bestFit="1" customWidth="1"/>
    <col min="397" max="398" width="6" bestFit="1" customWidth="1"/>
    <col min="399" max="399" width="5" bestFit="1" customWidth="1"/>
    <col min="400" max="401" width="6" bestFit="1" customWidth="1"/>
    <col min="402" max="402" width="5" bestFit="1" customWidth="1"/>
    <col min="403" max="404" width="6" bestFit="1" customWidth="1"/>
    <col min="405" max="405" width="3" bestFit="1" customWidth="1"/>
    <col min="406" max="407" width="6" bestFit="1" customWidth="1"/>
    <col min="408" max="408" width="5" bestFit="1" customWidth="1"/>
    <col min="409" max="410" width="6" bestFit="1" customWidth="1"/>
    <col min="411" max="411" width="5" bestFit="1" customWidth="1"/>
    <col min="412" max="412" width="6" bestFit="1" customWidth="1"/>
    <col min="413" max="413" width="5" bestFit="1" customWidth="1"/>
    <col min="414" max="415" width="6" bestFit="1" customWidth="1"/>
    <col min="416" max="416" width="5" bestFit="1" customWidth="1"/>
    <col min="417" max="418" width="6" bestFit="1" customWidth="1"/>
    <col min="419" max="419" width="5" bestFit="1" customWidth="1"/>
    <col min="420" max="421" width="6" bestFit="1" customWidth="1"/>
    <col min="422" max="422" width="5" bestFit="1" customWidth="1"/>
    <col min="423" max="424" width="6" bestFit="1" customWidth="1"/>
    <col min="425" max="425" width="5" bestFit="1" customWidth="1"/>
    <col min="426" max="427" width="6" bestFit="1" customWidth="1"/>
    <col min="428" max="428" width="5" bestFit="1" customWidth="1"/>
    <col min="429" max="430" width="6" bestFit="1" customWidth="1"/>
    <col min="431" max="431" width="5" bestFit="1" customWidth="1"/>
    <col min="432" max="433" width="6" bestFit="1" customWidth="1"/>
    <col min="434" max="434" width="3" bestFit="1" customWidth="1"/>
    <col min="435" max="436" width="6" bestFit="1" customWidth="1"/>
    <col min="437" max="437" width="5" bestFit="1" customWidth="1"/>
    <col min="438" max="439" width="6" bestFit="1" customWidth="1"/>
    <col min="440" max="440" width="5" bestFit="1" customWidth="1"/>
    <col min="441" max="441" width="6" bestFit="1" customWidth="1"/>
    <col min="442" max="442" width="5" bestFit="1" customWidth="1"/>
    <col min="443" max="444" width="6" bestFit="1" customWidth="1"/>
    <col min="445" max="445" width="5" bestFit="1" customWidth="1"/>
    <col min="446" max="447" width="6" bestFit="1" customWidth="1"/>
    <col min="448" max="448" width="5" bestFit="1" customWidth="1"/>
    <col min="449" max="450" width="6" bestFit="1" customWidth="1"/>
    <col min="451" max="451" width="5" bestFit="1" customWidth="1"/>
    <col min="452" max="453" width="6" bestFit="1" customWidth="1"/>
    <col min="454" max="454" width="5" bestFit="1" customWidth="1"/>
    <col min="455" max="456" width="6" bestFit="1" customWidth="1"/>
    <col min="457" max="457" width="5" bestFit="1" customWidth="1"/>
    <col min="458" max="459" width="6" bestFit="1" customWidth="1"/>
    <col min="460" max="460" width="5" bestFit="1" customWidth="1"/>
    <col min="461" max="462" width="6" bestFit="1" customWidth="1"/>
    <col min="463" max="463" width="3" bestFit="1" customWidth="1"/>
    <col min="464" max="467" width="6" bestFit="1" customWidth="1"/>
    <col min="468" max="468" width="5" bestFit="1" customWidth="1"/>
    <col min="469" max="472" width="6" bestFit="1" customWidth="1"/>
    <col min="473" max="473" width="5" bestFit="1" customWidth="1"/>
    <col min="474" max="475" width="6" bestFit="1" customWidth="1"/>
    <col min="476" max="476" width="5" bestFit="1" customWidth="1"/>
    <col min="477" max="478" width="6" bestFit="1" customWidth="1"/>
    <col min="479" max="479" width="5" bestFit="1" customWidth="1"/>
    <col min="480" max="481" width="6" bestFit="1" customWidth="1"/>
    <col min="482" max="482" width="5" bestFit="1" customWidth="1"/>
    <col min="483" max="484" width="6" bestFit="1" customWidth="1"/>
    <col min="485" max="485" width="5" bestFit="1" customWidth="1"/>
    <col min="486" max="487" width="6" bestFit="1" customWidth="1"/>
    <col min="488" max="488" width="5" bestFit="1" customWidth="1"/>
    <col min="489" max="489" width="6" bestFit="1" customWidth="1"/>
    <col min="490" max="490" width="3" bestFit="1" customWidth="1"/>
    <col min="491" max="492" width="6" bestFit="1" customWidth="1"/>
    <col min="493" max="493" width="5" bestFit="1" customWidth="1"/>
    <col min="494" max="495" width="6" bestFit="1" customWidth="1"/>
    <col min="496" max="496" width="5" bestFit="1" customWidth="1"/>
    <col min="497" max="498" width="6" bestFit="1" customWidth="1"/>
    <col min="499" max="499" width="5" bestFit="1" customWidth="1"/>
    <col min="500" max="500" width="6" bestFit="1" customWidth="1"/>
    <col min="501" max="501" width="5" bestFit="1" customWidth="1"/>
    <col min="502" max="503" width="6" bestFit="1" customWidth="1"/>
    <col min="504" max="504" width="5" bestFit="1" customWidth="1"/>
    <col min="505" max="506" width="6" bestFit="1" customWidth="1"/>
    <col min="507" max="507" width="5" bestFit="1" customWidth="1"/>
    <col min="508" max="509" width="6" bestFit="1" customWidth="1"/>
    <col min="510" max="510" width="5" bestFit="1" customWidth="1"/>
    <col min="511" max="512" width="6" bestFit="1" customWidth="1"/>
    <col min="513" max="513" width="5" bestFit="1" customWidth="1"/>
    <col min="514" max="515" width="6" bestFit="1" customWidth="1"/>
    <col min="516" max="516" width="5" bestFit="1" customWidth="1"/>
    <col min="517" max="518" width="6" bestFit="1" customWidth="1"/>
    <col min="519" max="519" width="3" bestFit="1" customWidth="1"/>
    <col min="520" max="521" width="6" bestFit="1" customWidth="1"/>
    <col min="522" max="522" width="5" bestFit="1" customWidth="1"/>
    <col min="523" max="524" width="6" bestFit="1" customWidth="1"/>
    <col min="525" max="525" width="5" bestFit="1" customWidth="1"/>
    <col min="526" max="527" width="6" bestFit="1" customWidth="1"/>
    <col min="528" max="528" width="5" bestFit="1" customWidth="1"/>
    <col min="529" max="532" width="6" bestFit="1" customWidth="1"/>
    <col min="533" max="533" width="5" bestFit="1" customWidth="1"/>
    <col min="534" max="535" width="6" bestFit="1" customWidth="1"/>
    <col min="536" max="536" width="5" bestFit="1" customWidth="1"/>
    <col min="537" max="538" width="6" bestFit="1" customWidth="1"/>
    <col min="539" max="539" width="5" bestFit="1" customWidth="1"/>
    <col min="540" max="541" width="6" bestFit="1" customWidth="1"/>
    <col min="542" max="542" width="5" bestFit="1" customWidth="1"/>
    <col min="543" max="544" width="6" bestFit="1" customWidth="1"/>
    <col min="545" max="545" width="5" bestFit="1" customWidth="1"/>
    <col min="546" max="547" width="6" bestFit="1" customWidth="1"/>
    <col min="548" max="548" width="3" bestFit="1" customWidth="1"/>
    <col min="549" max="550" width="6" bestFit="1" customWidth="1"/>
    <col min="551" max="551" width="5" bestFit="1" customWidth="1"/>
    <col min="552" max="553" width="6" bestFit="1" customWidth="1"/>
    <col min="554" max="554" width="5" bestFit="1" customWidth="1"/>
    <col min="555" max="556" width="6" bestFit="1" customWidth="1"/>
    <col min="557" max="557" width="5" bestFit="1" customWidth="1"/>
    <col min="558" max="561" width="6" bestFit="1" customWidth="1"/>
    <col min="562" max="562" width="5" bestFit="1" customWidth="1"/>
    <col min="563" max="564" width="6" bestFit="1" customWidth="1"/>
    <col min="565" max="565" width="5" bestFit="1" customWidth="1"/>
    <col min="566" max="567" width="6" bestFit="1" customWidth="1"/>
    <col min="568" max="568" width="5" bestFit="1" customWidth="1"/>
    <col min="569" max="569" width="6" bestFit="1" customWidth="1"/>
    <col min="570" max="570" width="5" bestFit="1" customWidth="1"/>
    <col min="571" max="572" width="6" bestFit="1" customWidth="1"/>
    <col min="573" max="573" width="5" bestFit="1" customWidth="1"/>
    <col min="574" max="575" width="6" bestFit="1" customWidth="1"/>
    <col min="576" max="576" width="3" bestFit="1" customWidth="1"/>
    <col min="577" max="580" width="6" bestFit="1" customWidth="1"/>
    <col min="581" max="581" width="5" bestFit="1" customWidth="1"/>
    <col min="582" max="583" width="6" bestFit="1" customWidth="1"/>
    <col min="584" max="584" width="5" bestFit="1" customWidth="1"/>
    <col min="585" max="587" width="6" bestFit="1" customWidth="1"/>
    <col min="588" max="588" width="5" bestFit="1" customWidth="1"/>
    <col min="589" max="590" width="6" bestFit="1" customWidth="1"/>
    <col min="591" max="591" width="5" bestFit="1" customWidth="1"/>
    <col min="592" max="593" width="6" bestFit="1" customWidth="1"/>
    <col min="594" max="594" width="5" bestFit="1" customWidth="1"/>
    <col min="595" max="596" width="6" bestFit="1" customWidth="1"/>
    <col min="597" max="597" width="5" bestFit="1" customWidth="1"/>
    <col min="598" max="599" width="6" bestFit="1" customWidth="1"/>
    <col min="600" max="600" width="5" bestFit="1" customWidth="1"/>
    <col min="601" max="602" width="6" bestFit="1" customWidth="1"/>
    <col min="603" max="603" width="3" bestFit="1" customWidth="1"/>
    <col min="604" max="605" width="6" bestFit="1" customWidth="1"/>
    <col min="606" max="606" width="5" bestFit="1" customWidth="1"/>
    <col min="607" max="608" width="6" bestFit="1" customWidth="1"/>
    <col min="609" max="609" width="5" bestFit="1" customWidth="1"/>
    <col min="610" max="611" width="6" bestFit="1" customWidth="1"/>
    <col min="612" max="612" width="5" bestFit="1" customWidth="1"/>
    <col min="613" max="615" width="6" bestFit="1" customWidth="1"/>
    <col min="616" max="616" width="5" bestFit="1" customWidth="1"/>
    <col min="617" max="618" width="6" bestFit="1" customWidth="1"/>
    <col min="619" max="619" width="5" bestFit="1" customWidth="1"/>
    <col min="620" max="621" width="6" bestFit="1" customWidth="1"/>
    <col min="622" max="622" width="5" bestFit="1" customWidth="1"/>
    <col min="623" max="624" width="6" bestFit="1" customWidth="1"/>
    <col min="625" max="625" width="5" bestFit="1" customWidth="1"/>
    <col min="626" max="627" width="6" bestFit="1" customWidth="1"/>
    <col min="628" max="628" width="5" bestFit="1" customWidth="1"/>
    <col min="629" max="630" width="6" bestFit="1" customWidth="1"/>
    <col min="631" max="631" width="3" bestFit="1" customWidth="1"/>
    <col min="632" max="633" width="6" bestFit="1" customWidth="1"/>
    <col min="634" max="634" width="5" bestFit="1" customWidth="1"/>
    <col min="635" max="635" width="6" bestFit="1" customWidth="1"/>
    <col min="636" max="636" width="5" bestFit="1" customWidth="1"/>
    <col min="637" max="638" width="6" bestFit="1" customWidth="1"/>
    <col min="639" max="639" width="5" bestFit="1" customWidth="1"/>
    <col min="640" max="641" width="6" bestFit="1" customWidth="1"/>
    <col min="642" max="642" width="5" bestFit="1" customWidth="1"/>
    <col min="643" max="644" width="6" bestFit="1" customWidth="1"/>
    <col min="645" max="645" width="5" bestFit="1" customWidth="1"/>
    <col min="646" max="647" width="6" bestFit="1" customWidth="1"/>
    <col min="648" max="648" width="5" bestFit="1" customWidth="1"/>
    <col min="649" max="650" width="6" bestFit="1" customWidth="1"/>
    <col min="651" max="651" width="5" bestFit="1" customWidth="1"/>
    <col min="652" max="653" width="6" bestFit="1" customWidth="1"/>
    <col min="654" max="654" width="5" bestFit="1" customWidth="1"/>
    <col min="655" max="658" width="6" bestFit="1" customWidth="1"/>
    <col min="659" max="659" width="3" bestFit="1" customWidth="1"/>
    <col min="660" max="661" width="6" bestFit="1" customWidth="1"/>
    <col min="662" max="662" width="5" bestFit="1" customWidth="1"/>
    <col min="663" max="664" width="6" bestFit="1" customWidth="1"/>
    <col min="665" max="665" width="5" bestFit="1" customWidth="1"/>
    <col min="666" max="667" width="6" bestFit="1" customWidth="1"/>
    <col min="668" max="668" width="5" bestFit="1" customWidth="1"/>
    <col min="669" max="670" width="6" bestFit="1" customWidth="1"/>
    <col min="671" max="671" width="5" bestFit="1" customWidth="1"/>
    <col min="672" max="673" width="6" bestFit="1" customWidth="1"/>
    <col min="674" max="674" width="5" bestFit="1" customWidth="1"/>
    <col min="675" max="676" width="6" bestFit="1" customWidth="1"/>
    <col min="677" max="677" width="5" bestFit="1" customWidth="1"/>
    <col min="678" max="678" width="6" bestFit="1" customWidth="1"/>
    <col min="679" max="679" width="5" bestFit="1" customWidth="1"/>
    <col min="680" max="681" width="6" bestFit="1" customWidth="1"/>
    <col min="682" max="682" width="5" bestFit="1" customWidth="1"/>
    <col min="683" max="684" width="6" bestFit="1" customWidth="1"/>
    <col min="685" max="685" width="5" bestFit="1" customWidth="1"/>
    <col min="686" max="687" width="6" bestFit="1" customWidth="1"/>
    <col min="688" max="688" width="3" bestFit="1" customWidth="1"/>
    <col min="689" max="690" width="6" bestFit="1" customWidth="1"/>
    <col min="691" max="691" width="5" bestFit="1" customWidth="1"/>
    <col min="692" max="693" width="6" bestFit="1" customWidth="1"/>
    <col min="694" max="694" width="5" bestFit="1" customWidth="1"/>
    <col min="695" max="696" width="6" bestFit="1" customWidth="1"/>
    <col min="697" max="697" width="5" bestFit="1" customWidth="1"/>
    <col min="698" max="699" width="6" bestFit="1" customWidth="1"/>
    <col min="700" max="700" width="5" bestFit="1" customWidth="1"/>
    <col min="701" max="702" width="6" bestFit="1" customWidth="1"/>
    <col min="703" max="703" width="5" bestFit="1" customWidth="1"/>
    <col min="704" max="705" width="6" bestFit="1" customWidth="1"/>
    <col min="706" max="706" width="5" bestFit="1" customWidth="1"/>
    <col min="707" max="710" width="6" bestFit="1" customWidth="1"/>
    <col min="711" max="711" width="5" bestFit="1" customWidth="1"/>
    <col min="712" max="712" width="6" bestFit="1" customWidth="1"/>
    <col min="713" max="713" width="5" bestFit="1" customWidth="1"/>
    <col min="714" max="715" width="6" bestFit="1" customWidth="1"/>
    <col min="716" max="716" width="3" bestFit="1" customWidth="1"/>
    <col min="717" max="718" width="6" bestFit="1" customWidth="1"/>
    <col min="719" max="719" width="5" bestFit="1" customWidth="1"/>
    <col min="720" max="721" width="6" bestFit="1" customWidth="1"/>
    <col min="722" max="722" width="5" bestFit="1" customWidth="1"/>
    <col min="723" max="724" width="6" bestFit="1" customWidth="1"/>
    <col min="725" max="725" width="5" bestFit="1" customWidth="1"/>
    <col min="726" max="727" width="6" bestFit="1" customWidth="1"/>
    <col min="728" max="728" width="5" bestFit="1" customWidth="1"/>
    <col min="729" max="730" width="6" bestFit="1" customWidth="1"/>
    <col min="731" max="731" width="5" bestFit="1" customWidth="1"/>
    <col min="732" max="733" width="6" bestFit="1" customWidth="1"/>
    <col min="734" max="734" width="5" bestFit="1" customWidth="1"/>
    <col min="735" max="738" width="6" bestFit="1" customWidth="1"/>
    <col min="739" max="739" width="5" bestFit="1" customWidth="1"/>
    <col min="740" max="741" width="6" bestFit="1" customWidth="1"/>
    <col min="742" max="742" width="5" bestFit="1" customWidth="1"/>
    <col min="743" max="744" width="6" bestFit="1" customWidth="1"/>
    <col min="745" max="745" width="3" bestFit="1" customWidth="1"/>
    <col min="746" max="747" width="6" bestFit="1" customWidth="1"/>
    <col min="748" max="748" width="5" bestFit="1" customWidth="1"/>
    <col min="749" max="750" width="6" bestFit="1" customWidth="1"/>
    <col min="751" max="751" width="5" bestFit="1" customWidth="1"/>
    <col min="752" max="753" width="6" bestFit="1" customWidth="1"/>
    <col min="754" max="754" width="5" bestFit="1" customWidth="1"/>
    <col min="755" max="756" width="6" bestFit="1" customWidth="1"/>
    <col min="757" max="757" width="5" bestFit="1" customWidth="1"/>
    <col min="758" max="759" width="6" bestFit="1" customWidth="1"/>
    <col min="760" max="760" width="5" bestFit="1" customWidth="1"/>
    <col min="761" max="762" width="6" bestFit="1" customWidth="1"/>
    <col min="763" max="763" width="5" bestFit="1" customWidth="1"/>
    <col min="764" max="765" width="6" bestFit="1" customWidth="1"/>
    <col min="766" max="766" width="5" bestFit="1" customWidth="1"/>
    <col min="767" max="768" width="6" bestFit="1" customWidth="1"/>
    <col min="769" max="769" width="5" bestFit="1" customWidth="1"/>
    <col min="770" max="771" width="6" bestFit="1" customWidth="1"/>
    <col min="772" max="772" width="5" bestFit="1" customWidth="1"/>
    <col min="773" max="774" width="6" bestFit="1" customWidth="1"/>
    <col min="775" max="775" width="3" bestFit="1" customWidth="1"/>
    <col min="776" max="776" width="6" bestFit="1" customWidth="1"/>
    <col min="777" max="777" width="5" bestFit="1" customWidth="1"/>
    <col min="778" max="779" width="6" bestFit="1" customWidth="1"/>
    <col min="780" max="780" width="5" bestFit="1" customWidth="1"/>
    <col min="781" max="782" width="6" bestFit="1" customWidth="1"/>
    <col min="783" max="783" width="5" bestFit="1" customWidth="1"/>
    <col min="784" max="785" width="6" bestFit="1" customWidth="1"/>
    <col min="786" max="786" width="5" bestFit="1" customWidth="1"/>
    <col min="787" max="788" width="6" bestFit="1" customWidth="1"/>
    <col min="789" max="789" width="5" bestFit="1" customWidth="1"/>
    <col min="790" max="791" width="6" bestFit="1" customWidth="1"/>
    <col min="792" max="792" width="5" bestFit="1" customWidth="1"/>
    <col min="793" max="794" width="6" bestFit="1" customWidth="1"/>
    <col min="795" max="795" width="5" bestFit="1" customWidth="1"/>
    <col min="796" max="797" width="6" bestFit="1" customWidth="1"/>
    <col min="798" max="798" width="5" bestFit="1" customWidth="1"/>
    <col min="799" max="800" width="6" bestFit="1" customWidth="1"/>
    <col min="801" max="801" width="5" bestFit="1" customWidth="1"/>
    <col min="802" max="803" width="6" bestFit="1" customWidth="1"/>
    <col min="804" max="804" width="3" bestFit="1" customWidth="1"/>
    <col min="805" max="806" width="6" bestFit="1" customWidth="1"/>
    <col min="807" max="807" width="5" bestFit="1" customWidth="1"/>
    <col min="808" max="809" width="6" bestFit="1" customWidth="1"/>
    <col min="810" max="810" width="5" bestFit="1" customWidth="1"/>
    <col min="811" max="812" width="6" bestFit="1" customWidth="1"/>
    <col min="813" max="813" width="5" bestFit="1" customWidth="1"/>
    <col min="814" max="815" width="6" bestFit="1" customWidth="1"/>
    <col min="816" max="816" width="5" bestFit="1" customWidth="1"/>
    <col min="817" max="818" width="6" bestFit="1" customWidth="1"/>
    <col min="819" max="819" width="5" bestFit="1" customWidth="1"/>
    <col min="820" max="821" width="6" bestFit="1" customWidth="1"/>
    <col min="822" max="822" width="5" bestFit="1" customWidth="1"/>
    <col min="823" max="824" width="6" bestFit="1" customWidth="1"/>
    <col min="825" max="825" width="5" bestFit="1" customWidth="1"/>
    <col min="826" max="827" width="6" bestFit="1" customWidth="1"/>
    <col min="828" max="828" width="5" bestFit="1" customWidth="1"/>
    <col min="829" max="830" width="6" bestFit="1" customWidth="1"/>
    <col min="831" max="831" width="5" bestFit="1" customWidth="1"/>
    <col min="832" max="833" width="6" bestFit="1" customWidth="1"/>
    <col min="834" max="834" width="3" bestFit="1" customWidth="1"/>
    <col min="835" max="836" width="6" bestFit="1" customWidth="1"/>
    <col min="837" max="837" width="5" bestFit="1" customWidth="1"/>
    <col min="838" max="839" width="6" bestFit="1" customWidth="1"/>
    <col min="840" max="840" width="5" bestFit="1" customWidth="1"/>
    <col min="841" max="842" width="6" bestFit="1" customWidth="1"/>
    <col min="843" max="843" width="5" bestFit="1" customWidth="1"/>
    <col min="844" max="845" width="6" bestFit="1" customWidth="1"/>
    <col min="846" max="846" width="5" bestFit="1" customWidth="1"/>
    <col min="847" max="849" width="6" bestFit="1" customWidth="1"/>
    <col min="850" max="850" width="5" bestFit="1" customWidth="1"/>
    <col min="851" max="854" width="6" bestFit="1" customWidth="1"/>
    <col min="855" max="855" width="5" bestFit="1" customWidth="1"/>
    <col min="856" max="857" width="6" bestFit="1" customWidth="1"/>
    <col min="858" max="858" width="5" bestFit="1" customWidth="1"/>
    <col min="859" max="860" width="6" bestFit="1" customWidth="1"/>
    <col min="861" max="861" width="3" bestFit="1" customWidth="1"/>
    <col min="862" max="863" width="6" bestFit="1" customWidth="1"/>
    <col min="864" max="864" width="5" bestFit="1" customWidth="1"/>
    <col min="865" max="866" width="6" bestFit="1" customWidth="1"/>
    <col min="867" max="867" width="5" bestFit="1" customWidth="1"/>
    <col min="868" max="869" width="6" bestFit="1" customWidth="1"/>
    <col min="870" max="870" width="5" bestFit="1" customWidth="1"/>
    <col min="871" max="872" width="6" bestFit="1" customWidth="1"/>
    <col min="873" max="873" width="5" bestFit="1" customWidth="1"/>
    <col min="874" max="875" width="6" bestFit="1" customWidth="1"/>
    <col min="876" max="876" width="5" bestFit="1" customWidth="1"/>
    <col min="877" max="878" width="6" bestFit="1" customWidth="1"/>
    <col min="879" max="879" width="5" bestFit="1" customWidth="1"/>
    <col min="880" max="881" width="6" bestFit="1" customWidth="1"/>
    <col min="882" max="882" width="5" bestFit="1" customWidth="1"/>
    <col min="883" max="884" width="6" bestFit="1" customWidth="1"/>
    <col min="885" max="885" width="5" bestFit="1" customWidth="1"/>
    <col min="886" max="887" width="6" bestFit="1" customWidth="1"/>
    <col min="888" max="888" width="5" bestFit="1" customWidth="1"/>
    <col min="889" max="890" width="6" bestFit="1" customWidth="1"/>
    <col min="891" max="891" width="3" bestFit="1" customWidth="1"/>
    <col min="892" max="893" width="6" bestFit="1" customWidth="1"/>
    <col min="894" max="894" width="5" bestFit="1" customWidth="1"/>
    <col min="895" max="896" width="6" bestFit="1" customWidth="1"/>
    <col min="897" max="897" width="5" bestFit="1" customWidth="1"/>
    <col min="898" max="899" width="6" bestFit="1" customWidth="1"/>
    <col min="900" max="900" width="5" bestFit="1" customWidth="1"/>
    <col min="901" max="902" width="6" bestFit="1" customWidth="1"/>
    <col min="903" max="903" width="5" bestFit="1" customWidth="1"/>
    <col min="904" max="904" width="6" bestFit="1" customWidth="1"/>
    <col min="905" max="905" width="5" bestFit="1" customWidth="1"/>
    <col min="906" max="907" width="6" bestFit="1" customWidth="1"/>
    <col min="908" max="908" width="5" bestFit="1" customWidth="1"/>
    <col min="909" max="910" width="6" bestFit="1" customWidth="1"/>
    <col min="911" max="911" width="5" bestFit="1" customWidth="1"/>
    <col min="912" max="913" width="6" bestFit="1" customWidth="1"/>
    <col min="914" max="914" width="5" bestFit="1" customWidth="1"/>
    <col min="915" max="916" width="6" bestFit="1" customWidth="1"/>
    <col min="917" max="917" width="5" bestFit="1" customWidth="1"/>
    <col min="918" max="919" width="6" bestFit="1" customWidth="1"/>
    <col min="920" max="920" width="3" bestFit="1" customWidth="1"/>
    <col min="921" max="922" width="6" bestFit="1" customWidth="1"/>
    <col min="923" max="923" width="5" bestFit="1" customWidth="1"/>
    <col min="924" max="925" width="6" bestFit="1" customWidth="1"/>
    <col min="926" max="926" width="5" bestFit="1" customWidth="1"/>
    <col min="927" max="927" width="6" bestFit="1" customWidth="1"/>
    <col min="928" max="928" width="5" bestFit="1" customWidth="1"/>
    <col min="929" max="930" width="6" bestFit="1" customWidth="1"/>
    <col min="931" max="931" width="5" bestFit="1" customWidth="1"/>
    <col min="932" max="933" width="6" bestFit="1" customWidth="1"/>
    <col min="934" max="934" width="5" bestFit="1" customWidth="1"/>
    <col min="935" max="936" width="6" bestFit="1" customWidth="1"/>
    <col min="937" max="937" width="5" bestFit="1" customWidth="1"/>
    <col min="938" max="939" width="6" bestFit="1" customWidth="1"/>
    <col min="940" max="940" width="5" bestFit="1" customWidth="1"/>
    <col min="941" max="942" width="6" bestFit="1" customWidth="1"/>
    <col min="943" max="943" width="5" bestFit="1" customWidth="1"/>
    <col min="944" max="945" width="6" bestFit="1" customWidth="1"/>
    <col min="946" max="946" width="5" bestFit="1" customWidth="1"/>
    <col min="947" max="948" width="6" bestFit="1" customWidth="1"/>
    <col min="949" max="949" width="3" bestFit="1" customWidth="1"/>
    <col min="950" max="951" width="6" bestFit="1" customWidth="1"/>
    <col min="952" max="952" width="5" bestFit="1" customWidth="1"/>
    <col min="953" max="954" width="6" bestFit="1" customWidth="1"/>
    <col min="955" max="955" width="5" bestFit="1" customWidth="1"/>
    <col min="956" max="957" width="6" bestFit="1" customWidth="1"/>
    <col min="958" max="958" width="5" bestFit="1" customWidth="1"/>
    <col min="959" max="960" width="6" bestFit="1" customWidth="1"/>
    <col min="961" max="961" width="5" bestFit="1" customWidth="1"/>
    <col min="962" max="963" width="6" bestFit="1" customWidth="1"/>
    <col min="964" max="964" width="5" bestFit="1" customWidth="1"/>
    <col min="965" max="965" width="6" bestFit="1" customWidth="1"/>
    <col min="966" max="966" width="5" bestFit="1" customWidth="1"/>
    <col min="967" max="968" width="6" bestFit="1" customWidth="1"/>
    <col min="969" max="969" width="5" bestFit="1" customWidth="1"/>
    <col min="970" max="973" width="6" bestFit="1" customWidth="1"/>
    <col min="974" max="974" width="5" bestFit="1" customWidth="1"/>
    <col min="975" max="976" width="6" bestFit="1" customWidth="1"/>
    <col min="977" max="977" width="3" bestFit="1" customWidth="1"/>
    <col min="978" max="979" width="6" bestFit="1" customWidth="1"/>
    <col min="980" max="980" width="5" bestFit="1" customWidth="1"/>
    <col min="981" max="982" width="6" bestFit="1" customWidth="1"/>
    <col min="983" max="983" width="5" bestFit="1" customWidth="1"/>
    <col min="984" max="987" width="6" bestFit="1" customWidth="1"/>
    <col min="988" max="988" width="5" bestFit="1" customWidth="1"/>
    <col min="989" max="990" width="6" bestFit="1" customWidth="1"/>
    <col min="991" max="991" width="5" bestFit="1" customWidth="1"/>
    <col min="992" max="993" width="6" bestFit="1" customWidth="1"/>
    <col min="994" max="994" width="5" bestFit="1" customWidth="1"/>
    <col min="995" max="996" width="6" bestFit="1" customWidth="1"/>
    <col min="997" max="997" width="5" bestFit="1" customWidth="1"/>
    <col min="998" max="999" width="6" bestFit="1" customWidth="1"/>
    <col min="1000" max="1000" width="5" bestFit="1" customWidth="1"/>
    <col min="1001" max="1001" width="6" bestFit="1" customWidth="1"/>
    <col min="1002" max="1002" width="5" bestFit="1" customWidth="1"/>
    <col min="1003" max="1004" width="6" bestFit="1" customWidth="1"/>
    <col min="1005" max="1005" width="3" bestFit="1" customWidth="1"/>
    <col min="1006" max="1007" width="6" bestFit="1" customWidth="1"/>
    <col min="1008" max="1008" width="5" bestFit="1" customWidth="1"/>
    <col min="1009" max="1010" width="6" bestFit="1" customWidth="1"/>
    <col min="1011" max="1011" width="5" bestFit="1" customWidth="1"/>
    <col min="1012" max="1013" width="6" bestFit="1" customWidth="1"/>
    <col min="1014" max="1014" width="5" bestFit="1" customWidth="1"/>
    <col min="1015" max="1016" width="6" bestFit="1" customWidth="1"/>
    <col min="1017" max="1017" width="5" bestFit="1" customWidth="1"/>
    <col min="1018" max="1019" width="6" bestFit="1" customWidth="1"/>
    <col min="1020" max="1020" width="5" bestFit="1" customWidth="1"/>
    <col min="1021" max="1022" width="6" bestFit="1" customWidth="1"/>
    <col min="1023" max="1023" width="5" bestFit="1" customWidth="1"/>
    <col min="1024" max="1025" width="6" bestFit="1" customWidth="1"/>
    <col min="1026" max="1026" width="5" bestFit="1" customWidth="1"/>
    <col min="1027" max="1028" width="6" bestFit="1" customWidth="1"/>
    <col min="1029" max="1030" width="5" bestFit="1" customWidth="1"/>
    <col min="1031" max="1032" width="6" bestFit="1" customWidth="1"/>
    <col min="1033" max="1033" width="3" bestFit="1" customWidth="1"/>
    <col min="1034" max="1035" width="6" bestFit="1" customWidth="1"/>
    <col min="1036" max="1036" width="5" bestFit="1" customWidth="1"/>
    <col min="1037" max="1037" width="6" bestFit="1" customWidth="1"/>
    <col min="1038" max="1038" width="5" bestFit="1" customWidth="1"/>
    <col min="1039" max="1040" width="6" bestFit="1" customWidth="1"/>
    <col min="1041" max="1041" width="5" bestFit="1" customWidth="1"/>
    <col min="1042" max="1042" width="6" bestFit="1" customWidth="1"/>
    <col min="1043" max="1043" width="5" bestFit="1" customWidth="1"/>
    <col min="1044" max="1044" width="6" bestFit="1" customWidth="1"/>
    <col min="1045" max="1045" width="5" bestFit="1" customWidth="1"/>
    <col min="1046" max="1047" width="6" bestFit="1" customWidth="1"/>
    <col min="1048" max="1048" width="5" bestFit="1" customWidth="1"/>
    <col min="1049" max="1050" width="6" bestFit="1" customWidth="1"/>
    <col min="1051" max="1051" width="5" bestFit="1" customWidth="1"/>
    <col min="1052" max="1053" width="6" bestFit="1" customWidth="1"/>
    <col min="1054" max="1054" width="5" bestFit="1" customWidth="1"/>
    <col min="1055" max="1057" width="6" bestFit="1" customWidth="1"/>
    <col min="1058" max="1058" width="3" bestFit="1" customWidth="1"/>
    <col min="1059" max="1060" width="6" bestFit="1" customWidth="1"/>
    <col min="1061" max="1061" width="5" bestFit="1" customWidth="1"/>
    <col min="1062" max="1062" width="6" bestFit="1" customWidth="1"/>
    <col min="1063" max="1063" width="5" bestFit="1" customWidth="1"/>
    <col min="1064" max="1065" width="6" bestFit="1" customWidth="1"/>
    <col min="1066" max="1066" width="5" bestFit="1" customWidth="1"/>
    <col min="1067" max="1068" width="6" bestFit="1" customWidth="1"/>
    <col min="1069" max="1069" width="5" bestFit="1" customWidth="1"/>
    <col min="1070" max="1071" width="6" bestFit="1" customWidth="1"/>
    <col min="1072" max="1072" width="5" bestFit="1" customWidth="1"/>
    <col min="1073" max="1074" width="6" bestFit="1" customWidth="1"/>
    <col min="1075" max="1075" width="5" bestFit="1" customWidth="1"/>
    <col min="1076" max="1077" width="6" bestFit="1" customWidth="1"/>
    <col min="1078" max="1078" width="5" bestFit="1" customWidth="1"/>
    <col min="1079" max="1080" width="6" bestFit="1" customWidth="1"/>
    <col min="1081" max="1081" width="5" bestFit="1" customWidth="1"/>
    <col min="1082" max="1084" width="6" bestFit="1" customWidth="1"/>
    <col min="1085" max="1085" width="3" bestFit="1" customWidth="1"/>
    <col min="1086" max="1087" width="6" bestFit="1" customWidth="1"/>
    <col min="1088" max="1088" width="5" bestFit="1" customWidth="1"/>
    <col min="1089" max="1092" width="6" bestFit="1" customWidth="1"/>
    <col min="1093" max="1093" width="5" bestFit="1" customWidth="1"/>
    <col min="1094" max="1095" width="6" bestFit="1" customWidth="1"/>
    <col min="1096" max="1096" width="5" bestFit="1" customWidth="1"/>
    <col min="1097" max="1100" width="6" bestFit="1" customWidth="1"/>
    <col min="1101" max="1101" width="5" bestFit="1" customWidth="1"/>
    <col min="1102" max="1103" width="6" bestFit="1" customWidth="1"/>
    <col min="1104" max="1104" width="5" bestFit="1" customWidth="1"/>
    <col min="1105" max="1106" width="6" bestFit="1" customWidth="1"/>
    <col min="1107" max="1107" width="5" bestFit="1" customWidth="1"/>
    <col min="1108" max="1110" width="6" bestFit="1" customWidth="1"/>
    <col min="1111" max="1111" width="3" bestFit="1" customWidth="1"/>
    <col min="1112" max="1112" width="6" bestFit="1" customWidth="1"/>
    <col min="1113" max="1113" width="5" bestFit="1" customWidth="1"/>
    <col min="1114" max="1115" width="6" bestFit="1" customWidth="1"/>
    <col min="1116" max="1116" width="5" bestFit="1" customWidth="1"/>
    <col min="1117" max="1118" width="6" bestFit="1" customWidth="1"/>
    <col min="1119" max="1119" width="5" bestFit="1" customWidth="1"/>
    <col min="1120" max="1121" width="6" bestFit="1" customWidth="1"/>
    <col min="1122" max="1122" width="5" bestFit="1" customWidth="1"/>
    <col min="1123" max="1124" width="6" bestFit="1" customWidth="1"/>
    <col min="1125" max="1125" width="5" bestFit="1" customWidth="1"/>
    <col min="1126" max="1127" width="6" bestFit="1" customWidth="1"/>
    <col min="1128" max="1128" width="5" bestFit="1" customWidth="1"/>
    <col min="1129" max="1130" width="6" bestFit="1" customWidth="1"/>
    <col min="1131" max="1131" width="5" bestFit="1" customWidth="1"/>
    <col min="1132" max="1133" width="6" bestFit="1" customWidth="1"/>
    <col min="1134" max="1134" width="5" bestFit="1" customWidth="1"/>
    <col min="1135" max="1136" width="6" bestFit="1" customWidth="1"/>
    <col min="1137" max="1137" width="5" bestFit="1" customWidth="1"/>
    <col min="1138" max="1138" width="6" bestFit="1" customWidth="1"/>
    <col min="1139" max="1139" width="3" bestFit="1" customWidth="1"/>
    <col min="1140" max="1141" width="6" bestFit="1" customWidth="1"/>
    <col min="1142" max="1142" width="5" bestFit="1" customWidth="1"/>
    <col min="1143" max="1144" width="6" bestFit="1" customWidth="1"/>
    <col min="1145" max="1145" width="5" bestFit="1" customWidth="1"/>
    <col min="1146" max="1147" width="6" bestFit="1" customWidth="1"/>
    <col min="1148" max="1148" width="5" bestFit="1" customWidth="1"/>
    <col min="1149" max="1150" width="6" bestFit="1" customWidth="1"/>
    <col min="1151" max="1151" width="5" bestFit="1" customWidth="1"/>
    <col min="1152" max="1153" width="6" bestFit="1" customWidth="1"/>
    <col min="1154" max="1154" width="5" bestFit="1" customWidth="1"/>
    <col min="1155" max="1156" width="6" bestFit="1" customWidth="1"/>
    <col min="1157" max="1157" width="5" bestFit="1" customWidth="1"/>
    <col min="1158" max="1159" width="6" bestFit="1" customWidth="1"/>
    <col min="1160" max="1160" width="5" bestFit="1" customWidth="1"/>
    <col min="1161" max="1162" width="6" bestFit="1" customWidth="1"/>
    <col min="1163" max="1163" width="5" bestFit="1" customWidth="1"/>
    <col min="1164" max="1164" width="6" bestFit="1" customWidth="1"/>
    <col min="1165" max="1165" width="5" bestFit="1" customWidth="1"/>
    <col min="1166" max="1166" width="6" bestFit="1" customWidth="1"/>
    <col min="1167" max="1167" width="3" bestFit="1" customWidth="1"/>
    <col min="1168" max="1169" width="6" bestFit="1" customWidth="1"/>
    <col min="1170" max="1170" width="5" bestFit="1" customWidth="1"/>
    <col min="1171" max="1172" width="6" bestFit="1" customWidth="1"/>
    <col min="1173" max="1173" width="5" bestFit="1" customWidth="1"/>
    <col min="1174" max="1174" width="6" bestFit="1" customWidth="1"/>
    <col min="1175" max="1175" width="5" bestFit="1" customWidth="1"/>
    <col min="1176" max="1177" width="6" bestFit="1" customWidth="1"/>
    <col min="1178" max="1178" width="5" bestFit="1" customWidth="1"/>
    <col min="1179" max="1180" width="6" bestFit="1" customWidth="1"/>
    <col min="1181" max="1181" width="5" bestFit="1" customWidth="1"/>
    <col min="1182" max="1183" width="6" bestFit="1" customWidth="1"/>
    <col min="1184" max="1184" width="5" bestFit="1" customWidth="1"/>
    <col min="1185" max="1188" width="6" bestFit="1" customWidth="1"/>
    <col min="1189" max="1189" width="5" bestFit="1" customWidth="1"/>
    <col min="1190" max="1191" width="6" bestFit="1" customWidth="1"/>
    <col min="1192" max="1192" width="5" bestFit="1" customWidth="1"/>
    <col min="1193" max="1198" width="6" bestFit="1" customWidth="1"/>
    <col min="1199" max="1199" width="5" bestFit="1" customWidth="1"/>
    <col min="1200" max="1203" width="6" bestFit="1" customWidth="1"/>
    <col min="1204" max="1204" width="5" bestFit="1" customWidth="1"/>
    <col min="1205" max="1206" width="6" bestFit="1" customWidth="1"/>
    <col min="1207" max="1207" width="5" bestFit="1" customWidth="1"/>
    <col min="1208" max="1209" width="6" bestFit="1" customWidth="1"/>
    <col min="1210" max="1210" width="5" bestFit="1" customWidth="1"/>
    <col min="1211" max="1212" width="6" bestFit="1" customWidth="1"/>
    <col min="1213" max="1213" width="5" bestFit="1" customWidth="1"/>
    <col min="1214" max="1215" width="6" bestFit="1" customWidth="1"/>
    <col min="1216" max="1216" width="5" bestFit="1" customWidth="1"/>
    <col min="1217" max="1220" width="6" bestFit="1" customWidth="1"/>
    <col min="1221" max="1221" width="3" bestFit="1" customWidth="1"/>
    <col min="1222" max="1223" width="6" bestFit="1" customWidth="1"/>
    <col min="1224" max="1224" width="5" bestFit="1" customWidth="1"/>
    <col min="1225" max="1226" width="6" bestFit="1" customWidth="1"/>
    <col min="1227" max="1227" width="5" bestFit="1" customWidth="1"/>
    <col min="1228" max="1230" width="6" bestFit="1" customWidth="1"/>
    <col min="1231" max="1231" width="5" bestFit="1" customWidth="1"/>
    <col min="1232" max="1233" width="6" bestFit="1" customWidth="1"/>
    <col min="1234" max="1234" width="5" bestFit="1" customWidth="1"/>
    <col min="1235" max="1236" width="6" bestFit="1" customWidth="1"/>
    <col min="1237" max="1237" width="5" bestFit="1" customWidth="1"/>
    <col min="1238" max="1239" width="6" bestFit="1" customWidth="1"/>
    <col min="1240" max="1240" width="5" bestFit="1" customWidth="1"/>
    <col min="1241" max="1241" width="6" bestFit="1" customWidth="1"/>
    <col min="1242" max="1242" width="5" bestFit="1" customWidth="1"/>
    <col min="1243" max="1244" width="6" bestFit="1" customWidth="1"/>
    <col min="1245" max="1245" width="5" bestFit="1" customWidth="1"/>
    <col min="1246" max="1247" width="6" bestFit="1" customWidth="1"/>
    <col min="1248" max="1248" width="3" bestFit="1" customWidth="1"/>
    <col min="1249" max="1249" width="6" bestFit="1" customWidth="1"/>
    <col min="1250" max="1250" width="5" bestFit="1" customWidth="1"/>
    <col min="1251" max="1252" width="6" bestFit="1" customWidth="1"/>
    <col min="1253" max="1253" width="5" bestFit="1" customWidth="1"/>
    <col min="1254" max="1255" width="6" bestFit="1" customWidth="1"/>
    <col min="1256" max="1257" width="5" bestFit="1" customWidth="1"/>
    <col min="1258" max="1259" width="6" bestFit="1" customWidth="1"/>
    <col min="1260" max="1260" width="5" bestFit="1" customWidth="1"/>
    <col min="1261" max="1262" width="6" bestFit="1" customWidth="1"/>
    <col min="1263" max="1263" width="5" bestFit="1" customWidth="1"/>
    <col min="1264" max="1265" width="6" bestFit="1" customWidth="1"/>
    <col min="1266" max="1266" width="5" bestFit="1" customWidth="1"/>
    <col min="1267" max="1268" width="6" bestFit="1" customWidth="1"/>
    <col min="1269" max="1269" width="5" bestFit="1" customWidth="1"/>
    <col min="1270" max="1271" width="6" bestFit="1" customWidth="1"/>
    <col min="1272" max="1272" width="5" bestFit="1" customWidth="1"/>
    <col min="1273" max="1274" width="6" bestFit="1" customWidth="1"/>
    <col min="1275" max="1275" width="3" bestFit="1" customWidth="1"/>
    <col min="1276" max="1277" width="6" bestFit="1" customWidth="1"/>
    <col min="1278" max="1278" width="5" bestFit="1" customWidth="1"/>
    <col min="1279" max="1280" width="6" bestFit="1" customWidth="1"/>
    <col min="1281" max="1281" width="5" bestFit="1" customWidth="1"/>
    <col min="1282" max="1283" width="6" bestFit="1" customWidth="1"/>
    <col min="1284" max="1284" width="5" bestFit="1" customWidth="1"/>
    <col min="1285" max="1285" width="6" bestFit="1" customWidth="1"/>
    <col min="1286" max="1286" width="5" bestFit="1" customWidth="1"/>
    <col min="1287" max="1288" width="6" bestFit="1" customWidth="1"/>
    <col min="1289" max="1289" width="5" bestFit="1" customWidth="1"/>
    <col min="1290" max="1291" width="6" bestFit="1" customWidth="1"/>
    <col min="1292" max="1292" width="5" bestFit="1" customWidth="1"/>
    <col min="1293" max="1294" width="6" bestFit="1" customWidth="1"/>
    <col min="1295" max="1295" width="5" bestFit="1" customWidth="1"/>
    <col min="1296" max="1296" width="6" bestFit="1" customWidth="1"/>
    <col min="1297" max="1297" width="5" bestFit="1" customWidth="1"/>
    <col min="1298" max="1299" width="6" bestFit="1" customWidth="1"/>
    <col min="1300" max="1300" width="5" bestFit="1" customWidth="1"/>
    <col min="1301" max="1301" width="6" bestFit="1" customWidth="1"/>
    <col min="1302" max="1302" width="3" bestFit="1" customWidth="1"/>
    <col min="1303" max="1304" width="6" bestFit="1" customWidth="1"/>
    <col min="1305" max="1305" width="5" bestFit="1" customWidth="1"/>
    <col min="1306" max="1307" width="6" bestFit="1" customWidth="1"/>
    <col min="1308" max="1308" width="5" bestFit="1" customWidth="1"/>
    <col min="1309" max="1310" width="6" bestFit="1" customWidth="1"/>
    <col min="1311" max="1311" width="5" bestFit="1" customWidth="1"/>
    <col min="1312" max="1313" width="6" bestFit="1" customWidth="1"/>
    <col min="1314" max="1314" width="5" bestFit="1" customWidth="1"/>
    <col min="1315" max="1316" width="6" bestFit="1" customWidth="1"/>
    <col min="1317" max="1317" width="5" bestFit="1" customWidth="1"/>
    <col min="1318" max="1319" width="6" bestFit="1" customWidth="1"/>
    <col min="1320" max="1320" width="5" bestFit="1" customWidth="1"/>
    <col min="1321" max="1322" width="6" bestFit="1" customWidth="1"/>
    <col min="1323" max="1323" width="5" bestFit="1" customWidth="1"/>
    <col min="1324" max="1325" width="6" bestFit="1" customWidth="1"/>
    <col min="1326" max="1326" width="5" bestFit="1" customWidth="1"/>
    <col min="1327" max="1332" width="6" bestFit="1" customWidth="1"/>
    <col min="1333" max="1333" width="5" bestFit="1" customWidth="1"/>
    <col min="1334" max="1337" width="6" bestFit="1" customWidth="1"/>
    <col min="1338" max="1338" width="5" bestFit="1" customWidth="1"/>
    <col min="1339" max="1339" width="6" bestFit="1" customWidth="1"/>
    <col min="1340" max="1340" width="5" bestFit="1" customWidth="1"/>
    <col min="1341" max="1342" width="6" bestFit="1" customWidth="1"/>
    <col min="1343" max="1343" width="5" bestFit="1" customWidth="1"/>
    <col min="1344" max="1345" width="6" bestFit="1" customWidth="1"/>
    <col min="1346" max="1346" width="5" bestFit="1" customWidth="1"/>
    <col min="1347" max="1348" width="6" bestFit="1" customWidth="1"/>
    <col min="1349" max="1349" width="5" bestFit="1" customWidth="1"/>
    <col min="1350" max="1351" width="6" bestFit="1" customWidth="1"/>
    <col min="1352" max="1352" width="5" bestFit="1" customWidth="1"/>
    <col min="1353" max="1355" width="6" bestFit="1" customWidth="1"/>
    <col min="1356" max="1356" width="5" bestFit="1" customWidth="1"/>
    <col min="1357" max="1358" width="6" bestFit="1" customWidth="1"/>
    <col min="1359" max="1359" width="5" bestFit="1" customWidth="1"/>
    <col min="1360" max="1361" width="6" bestFit="1" customWidth="1"/>
    <col min="1362" max="1362" width="5" bestFit="1" customWidth="1"/>
    <col min="1363" max="1364" width="6" bestFit="1" customWidth="1"/>
    <col min="1365" max="1365" width="5" bestFit="1" customWidth="1"/>
    <col min="1366" max="1367" width="6" bestFit="1" customWidth="1"/>
    <col min="1368" max="1368" width="5" bestFit="1" customWidth="1"/>
    <col min="1369" max="1369" width="6" bestFit="1" customWidth="1"/>
    <col min="1370" max="1370" width="5" bestFit="1" customWidth="1"/>
    <col min="1371" max="1372" width="6" bestFit="1" customWidth="1"/>
    <col min="1373" max="1373" width="5" bestFit="1" customWidth="1"/>
    <col min="1374" max="1375" width="6" bestFit="1" customWidth="1"/>
    <col min="1376" max="1376" width="5" bestFit="1" customWidth="1"/>
    <col min="1377" max="1378" width="6" bestFit="1" customWidth="1"/>
    <col min="1379" max="1379" width="3" bestFit="1" customWidth="1"/>
    <col min="1380" max="1380" width="6" bestFit="1" customWidth="1"/>
    <col min="1381" max="1381" width="5" bestFit="1" customWidth="1"/>
    <col min="1382" max="1383" width="6" bestFit="1" customWidth="1"/>
    <col min="1384" max="1384" width="5" bestFit="1" customWidth="1"/>
    <col min="1385" max="1386" width="6" bestFit="1" customWidth="1"/>
    <col min="1387" max="1387" width="5" bestFit="1" customWidth="1"/>
    <col min="1388" max="1389" width="6" bestFit="1" customWidth="1"/>
    <col min="1390" max="1390" width="5" bestFit="1" customWidth="1"/>
    <col min="1391" max="1392" width="6" bestFit="1" customWidth="1"/>
    <col min="1393" max="1393" width="5" bestFit="1" customWidth="1"/>
    <col min="1394" max="1395" width="6" bestFit="1" customWidth="1"/>
    <col min="1396" max="1396" width="5" bestFit="1" customWidth="1"/>
    <col min="1397" max="1398" width="6" bestFit="1" customWidth="1"/>
    <col min="1399" max="1399" width="5" bestFit="1" customWidth="1"/>
    <col min="1400" max="1401" width="6" bestFit="1" customWidth="1"/>
    <col min="1402" max="1402" width="5" bestFit="1" customWidth="1"/>
    <col min="1403" max="1404" width="6" bestFit="1" customWidth="1"/>
    <col min="1405" max="1405" width="3" bestFit="1" customWidth="1"/>
    <col min="1406" max="1406" width="6" bestFit="1" customWidth="1"/>
    <col min="1407" max="1407" width="5" bestFit="1" customWidth="1"/>
    <col min="1408" max="1409" width="6" bestFit="1" customWidth="1"/>
    <col min="1410" max="1410" width="5" bestFit="1" customWidth="1"/>
    <col min="1411" max="1412" width="6" bestFit="1" customWidth="1"/>
    <col min="1413" max="1413" width="5" bestFit="1" customWidth="1"/>
    <col min="1414" max="1414" width="6" bestFit="1" customWidth="1"/>
    <col min="1415" max="1415" width="5" bestFit="1" customWidth="1"/>
    <col min="1416" max="1419" width="6" bestFit="1" customWidth="1"/>
    <col min="1420" max="1420" width="5" bestFit="1" customWidth="1"/>
    <col min="1421" max="1422" width="6" bestFit="1" customWidth="1"/>
    <col min="1423" max="1423" width="5" bestFit="1" customWidth="1"/>
    <col min="1424" max="1425" width="6" bestFit="1" customWidth="1"/>
    <col min="1426" max="1426" width="5" bestFit="1" customWidth="1"/>
    <col min="1427" max="1427" width="6" bestFit="1" customWidth="1"/>
    <col min="1428" max="1428" width="5" bestFit="1" customWidth="1"/>
    <col min="1429" max="1430" width="6" bestFit="1" customWidth="1"/>
    <col min="1431" max="1431" width="3" bestFit="1" customWidth="1"/>
    <col min="1432" max="1432" width="6" bestFit="1" customWidth="1"/>
    <col min="1433" max="1433" width="5" bestFit="1" customWidth="1"/>
    <col min="1434" max="1435" width="6" bestFit="1" customWidth="1"/>
    <col min="1436" max="1436" width="5" bestFit="1" customWidth="1"/>
    <col min="1437" max="1440" width="6" bestFit="1" customWidth="1"/>
    <col min="1441" max="1441" width="5" bestFit="1" customWidth="1"/>
    <col min="1442" max="1443" width="6" bestFit="1" customWidth="1"/>
    <col min="1444" max="1444" width="5" bestFit="1" customWidth="1"/>
    <col min="1445" max="1447" width="6" bestFit="1" customWidth="1"/>
    <col min="1448" max="1448" width="5" bestFit="1" customWidth="1"/>
    <col min="1449" max="1450" width="6" bestFit="1" customWidth="1"/>
    <col min="1451" max="1451" width="5" bestFit="1" customWidth="1"/>
    <col min="1452" max="1453" width="6" bestFit="1" customWidth="1"/>
    <col min="1454" max="1454" width="5" bestFit="1" customWidth="1"/>
    <col min="1455" max="1456" width="6" bestFit="1" customWidth="1"/>
    <col min="1457" max="1457" width="3" bestFit="1" customWidth="1"/>
    <col min="1458" max="1459" width="6" bestFit="1" customWidth="1"/>
    <col min="1460" max="1460" width="5" bestFit="1" customWidth="1"/>
    <col min="1461" max="1462" width="6" bestFit="1" customWidth="1"/>
    <col min="1463" max="1463" width="5" bestFit="1" customWidth="1"/>
    <col min="1464" max="1465" width="6" bestFit="1" customWidth="1"/>
    <col min="1466" max="1466" width="5" bestFit="1" customWidth="1"/>
    <col min="1467" max="1468" width="6" bestFit="1" customWidth="1"/>
    <col min="1469" max="1469" width="5" bestFit="1" customWidth="1"/>
    <col min="1470" max="1471" width="6" bestFit="1" customWidth="1"/>
    <col min="1472" max="1472" width="5" bestFit="1" customWidth="1"/>
    <col min="1473" max="1474" width="6" bestFit="1" customWidth="1"/>
    <col min="1475" max="1475" width="5" bestFit="1" customWidth="1"/>
    <col min="1476" max="1477" width="6" bestFit="1" customWidth="1"/>
    <col min="1478" max="1478" width="5" bestFit="1" customWidth="1"/>
    <col min="1479" max="1480" width="6" bestFit="1" customWidth="1"/>
    <col min="1481" max="1481" width="5" bestFit="1" customWidth="1"/>
    <col min="1482" max="1483" width="6" bestFit="1" customWidth="1"/>
    <col min="1484" max="1484" width="3" bestFit="1" customWidth="1"/>
    <col min="1485" max="1486" width="6" bestFit="1" customWidth="1"/>
    <col min="1487" max="1487" width="5" bestFit="1" customWidth="1"/>
    <col min="1488" max="1489" width="6" bestFit="1" customWidth="1"/>
    <col min="1490" max="1490" width="5" bestFit="1" customWidth="1"/>
    <col min="1491" max="1491" width="6" bestFit="1" customWidth="1"/>
    <col min="1492" max="1492" width="5" bestFit="1" customWidth="1"/>
    <col min="1493" max="1493" width="6" bestFit="1" customWidth="1"/>
    <col min="1494" max="1494" width="5" bestFit="1" customWidth="1"/>
    <col min="1495" max="1497" width="6" bestFit="1" customWidth="1"/>
    <col min="1498" max="1498" width="5" bestFit="1" customWidth="1"/>
    <col min="1499" max="1500" width="6" bestFit="1" customWidth="1"/>
    <col min="1501" max="1501" width="5" bestFit="1" customWidth="1"/>
    <col min="1502" max="1503" width="6" bestFit="1" customWidth="1"/>
    <col min="1504" max="1504" width="5" bestFit="1" customWidth="1"/>
    <col min="1505" max="1506" width="6" bestFit="1" customWidth="1"/>
    <col min="1507" max="1507" width="5" bestFit="1" customWidth="1"/>
    <col min="1508" max="1509" width="6" bestFit="1" customWidth="1"/>
    <col min="1510" max="1510" width="3" bestFit="1" customWidth="1"/>
    <col min="1511" max="1512" width="6" bestFit="1" customWidth="1"/>
    <col min="1513" max="1513" width="5" bestFit="1" customWidth="1"/>
    <col min="1514" max="1515" width="6" bestFit="1" customWidth="1"/>
    <col min="1516" max="1516" width="5" bestFit="1" customWidth="1"/>
    <col min="1517" max="1518" width="6" bestFit="1" customWidth="1"/>
    <col min="1519" max="1519" width="5" bestFit="1" customWidth="1"/>
    <col min="1520" max="1520" width="6" bestFit="1" customWidth="1"/>
    <col min="1521" max="1521" width="5" bestFit="1" customWidth="1"/>
    <col min="1522" max="1523" width="6" bestFit="1" customWidth="1"/>
    <col min="1524" max="1524" width="5" bestFit="1" customWidth="1"/>
    <col min="1525" max="1525" width="6" bestFit="1" customWidth="1"/>
    <col min="1526" max="1526" width="5" bestFit="1" customWidth="1"/>
    <col min="1527" max="1528" width="6" bestFit="1" customWidth="1"/>
    <col min="1529" max="1529" width="5" bestFit="1" customWidth="1"/>
    <col min="1530" max="1531" width="6" bestFit="1" customWidth="1"/>
    <col min="1532" max="1532" width="5" bestFit="1" customWidth="1"/>
    <col min="1533" max="1534" width="6" bestFit="1" customWidth="1"/>
    <col min="1535" max="1535" width="5" bestFit="1" customWidth="1"/>
    <col min="1536" max="1537" width="6" bestFit="1" customWidth="1"/>
    <col min="1538" max="1538" width="3" bestFit="1" customWidth="1"/>
    <col min="1539" max="1540" width="6" bestFit="1" customWidth="1"/>
    <col min="1541" max="1541" width="5" bestFit="1" customWidth="1"/>
    <col min="1542" max="1543" width="6" bestFit="1" customWidth="1"/>
    <col min="1544" max="1544" width="5" bestFit="1" customWidth="1"/>
    <col min="1545" max="1545" width="6" bestFit="1" customWidth="1"/>
    <col min="1546" max="1546" width="5" bestFit="1" customWidth="1"/>
    <col min="1547" max="1548" width="6" bestFit="1" customWidth="1"/>
    <col min="1549" max="1549" width="5" bestFit="1" customWidth="1"/>
    <col min="1550" max="1551" width="6" bestFit="1" customWidth="1"/>
    <col min="1552" max="1552" width="5" bestFit="1" customWidth="1"/>
    <col min="1553" max="1555" width="6" bestFit="1" customWidth="1"/>
    <col min="1556" max="1556" width="5" bestFit="1" customWidth="1"/>
    <col min="1557" max="1558" width="6" bestFit="1" customWidth="1"/>
    <col min="1559" max="1559" width="5" bestFit="1" customWidth="1"/>
    <col min="1560" max="1561" width="6" bestFit="1" customWidth="1"/>
    <col min="1562" max="1562" width="5" bestFit="1" customWidth="1"/>
    <col min="1563" max="1564" width="6" bestFit="1" customWidth="1"/>
    <col min="1565" max="1565" width="3" bestFit="1" customWidth="1"/>
    <col min="1566" max="1567" width="6" bestFit="1" customWidth="1"/>
    <col min="1568" max="1568" width="5" bestFit="1" customWidth="1"/>
    <col min="1569" max="1569" width="6" bestFit="1" customWidth="1"/>
    <col min="1570" max="1570" width="5" bestFit="1" customWidth="1"/>
    <col min="1571" max="1572" width="6" bestFit="1" customWidth="1"/>
    <col min="1573" max="1573" width="5" bestFit="1" customWidth="1"/>
    <col min="1574" max="1575" width="6" bestFit="1" customWidth="1"/>
    <col min="1576" max="1576" width="5" bestFit="1" customWidth="1"/>
    <col min="1577" max="1578" width="6" bestFit="1" customWidth="1"/>
    <col min="1579" max="1579" width="5" bestFit="1" customWidth="1"/>
    <col min="1580" max="1581" width="6" bestFit="1" customWidth="1"/>
    <col min="1582" max="1582" width="5" bestFit="1" customWidth="1"/>
    <col min="1583" max="1583" width="6" bestFit="1" customWidth="1"/>
    <col min="1584" max="1584" width="5" bestFit="1" customWidth="1"/>
    <col min="1585" max="1585" width="6" bestFit="1" customWidth="1"/>
    <col min="1586" max="1586" width="5" bestFit="1" customWidth="1"/>
    <col min="1587" max="1588" width="6" bestFit="1" customWidth="1"/>
    <col min="1589" max="1589" width="5" bestFit="1" customWidth="1"/>
    <col min="1590" max="1591" width="6" bestFit="1" customWidth="1"/>
    <col min="1592" max="1592" width="3" bestFit="1" customWidth="1"/>
    <col min="1593" max="1594" width="6" bestFit="1" customWidth="1"/>
    <col min="1595" max="1595" width="5" bestFit="1" customWidth="1"/>
    <col min="1596" max="1597" width="6" bestFit="1" customWidth="1"/>
    <col min="1598" max="1598" width="5" bestFit="1" customWidth="1"/>
    <col min="1599" max="1600" width="6" bestFit="1" customWidth="1"/>
    <col min="1601" max="1601" width="5" bestFit="1" customWidth="1"/>
    <col min="1602" max="1603" width="6" bestFit="1" customWidth="1"/>
    <col min="1604" max="1604" width="5" bestFit="1" customWidth="1"/>
    <col min="1605" max="1607" width="6" bestFit="1" customWidth="1"/>
    <col min="1608" max="1608" width="5" bestFit="1" customWidth="1"/>
    <col min="1609" max="1610" width="6" bestFit="1" customWidth="1"/>
    <col min="1611" max="1611" width="5" bestFit="1" customWidth="1"/>
    <col min="1612" max="1613" width="6" bestFit="1" customWidth="1"/>
    <col min="1614" max="1614" width="5" bestFit="1" customWidth="1"/>
    <col min="1615" max="1616" width="6" bestFit="1" customWidth="1"/>
    <col min="1617" max="1617" width="5" bestFit="1" customWidth="1"/>
    <col min="1618" max="1619" width="6" bestFit="1" customWidth="1"/>
    <col min="1620" max="1620" width="3" bestFit="1" customWidth="1"/>
    <col min="1621" max="1622" width="6" bestFit="1" customWidth="1"/>
    <col min="1623" max="1623" width="5" bestFit="1" customWidth="1"/>
    <col min="1624" max="1624" width="6" bestFit="1" customWidth="1"/>
    <col min="1625" max="1625" width="5" bestFit="1" customWidth="1"/>
    <col min="1626" max="1627" width="6" bestFit="1" customWidth="1"/>
    <col min="1628" max="1628" width="5" bestFit="1" customWidth="1"/>
    <col min="1629" max="1630" width="6" bestFit="1" customWidth="1"/>
    <col min="1631" max="1631" width="5" bestFit="1" customWidth="1"/>
    <col min="1632" max="1633" width="6" bestFit="1" customWidth="1"/>
    <col min="1634" max="1634" width="5" bestFit="1" customWidth="1"/>
    <col min="1635" max="1638" width="6" bestFit="1" customWidth="1"/>
    <col min="1639" max="1639" width="5" bestFit="1" customWidth="1"/>
    <col min="1640" max="1640" width="6" bestFit="1" customWidth="1"/>
    <col min="1641" max="1641" width="5" bestFit="1" customWidth="1"/>
    <col min="1642" max="1643" width="6" bestFit="1" customWidth="1"/>
    <col min="1644" max="1644" width="5" bestFit="1" customWidth="1"/>
    <col min="1645" max="1646" width="6" bestFit="1" customWidth="1"/>
    <col min="1647" max="1647" width="3" bestFit="1" customWidth="1"/>
    <col min="1648" max="1649" width="6" bestFit="1" customWidth="1"/>
    <col min="1650" max="1650" width="5" bestFit="1" customWidth="1"/>
    <col min="1651" max="1652" width="6" bestFit="1" customWidth="1"/>
    <col min="1653" max="1653" width="5" bestFit="1" customWidth="1"/>
    <col min="1654" max="1655" width="6" bestFit="1" customWidth="1"/>
    <col min="1656" max="1656" width="5" bestFit="1" customWidth="1"/>
    <col min="1657" max="1658" width="6" bestFit="1" customWidth="1"/>
    <col min="1659" max="1659" width="5" bestFit="1" customWidth="1"/>
    <col min="1660" max="1661" width="6" bestFit="1" customWidth="1"/>
    <col min="1662" max="1662" width="5" bestFit="1" customWidth="1"/>
    <col min="1663" max="1663" width="6" bestFit="1" customWidth="1"/>
    <col min="1664" max="1664" width="5" bestFit="1" customWidth="1"/>
    <col min="1665" max="1666" width="6" bestFit="1" customWidth="1"/>
    <col min="1667" max="1667" width="5" bestFit="1" customWidth="1"/>
    <col min="1668" max="1669" width="6" bestFit="1" customWidth="1"/>
    <col min="1670" max="1670" width="5" bestFit="1" customWidth="1"/>
    <col min="1671" max="1672" width="6" bestFit="1" customWidth="1"/>
    <col min="1673" max="1673" width="5" bestFit="1" customWidth="1"/>
    <col min="1674" max="1675" width="6" bestFit="1" customWidth="1"/>
    <col min="1676" max="1676" width="3" bestFit="1" customWidth="1"/>
    <col min="1677" max="1678" width="6" bestFit="1" customWidth="1"/>
    <col min="1679" max="1679" width="5" bestFit="1" customWidth="1"/>
    <col min="1680" max="1681" width="6" bestFit="1" customWidth="1"/>
    <col min="1682" max="1682" width="5" bestFit="1" customWidth="1"/>
    <col min="1683" max="1684" width="6" bestFit="1" customWidth="1"/>
    <col min="1685" max="1685" width="5" bestFit="1" customWidth="1"/>
    <col min="1686" max="1689" width="6" bestFit="1" customWidth="1"/>
    <col min="1690" max="1690" width="5" bestFit="1" customWidth="1"/>
    <col min="1691" max="1692" width="6" bestFit="1" customWidth="1"/>
    <col min="1693" max="1693" width="5" bestFit="1" customWidth="1"/>
    <col min="1694" max="1695" width="6" bestFit="1" customWidth="1"/>
    <col min="1696" max="1696" width="5" bestFit="1" customWidth="1"/>
    <col min="1697" max="1698" width="6" bestFit="1" customWidth="1"/>
    <col min="1699" max="1699" width="5" bestFit="1" customWidth="1"/>
    <col min="1700" max="1701" width="6" bestFit="1" customWidth="1"/>
    <col min="1702" max="1702" width="5" bestFit="1" customWidth="1"/>
    <col min="1703" max="1704" width="6" bestFit="1" customWidth="1"/>
    <col min="1705" max="1705" width="3" bestFit="1" customWidth="1"/>
    <col min="1706" max="1707" width="6" bestFit="1" customWidth="1"/>
    <col min="1708" max="1708" width="5" bestFit="1" customWidth="1"/>
    <col min="1709" max="1710" width="6" bestFit="1" customWidth="1"/>
    <col min="1711" max="1711" width="5" bestFit="1" customWidth="1"/>
    <col min="1712" max="1713" width="6" bestFit="1" customWidth="1"/>
    <col min="1714" max="1714" width="5" bestFit="1" customWidth="1"/>
    <col min="1715" max="1716" width="6" bestFit="1" customWidth="1"/>
    <col min="1717" max="1717" width="5" bestFit="1" customWidth="1"/>
    <col min="1718" max="1719" width="6" bestFit="1" customWidth="1"/>
    <col min="1720" max="1720" width="5" bestFit="1" customWidth="1"/>
    <col min="1721" max="1722" width="6" bestFit="1" customWidth="1"/>
    <col min="1723" max="1723" width="5" bestFit="1" customWidth="1"/>
    <col min="1724" max="1724" width="6" bestFit="1" customWidth="1"/>
    <col min="1725" max="1725" width="5" bestFit="1" customWidth="1"/>
    <col min="1726" max="1726" width="6" bestFit="1" customWidth="1"/>
    <col min="1727" max="1727" width="5" bestFit="1" customWidth="1"/>
    <col min="1728" max="1728" width="6" bestFit="1" customWidth="1"/>
    <col min="1729" max="1729" width="5" bestFit="1" customWidth="1"/>
    <col min="1730" max="1731" width="6" bestFit="1" customWidth="1"/>
    <col min="1732" max="1732" width="3" bestFit="1" customWidth="1"/>
    <col min="1733" max="1734" width="6" bestFit="1" customWidth="1"/>
    <col min="1735" max="1735" width="5" bestFit="1" customWidth="1"/>
    <col min="1736" max="1737" width="6" bestFit="1" customWidth="1"/>
    <col min="1738" max="1738" width="5" bestFit="1" customWidth="1"/>
    <col min="1739" max="1740" width="6" bestFit="1" customWidth="1"/>
    <col min="1741" max="1741" width="5" bestFit="1" customWidth="1"/>
    <col min="1742" max="1743" width="6" bestFit="1" customWidth="1"/>
    <col min="1744" max="1744" width="5" bestFit="1" customWidth="1"/>
    <col min="1745" max="1746" width="6" bestFit="1" customWidth="1"/>
    <col min="1747" max="1747" width="5" bestFit="1" customWidth="1"/>
    <col min="1748" max="1749" width="6" bestFit="1" customWidth="1"/>
    <col min="1750" max="1750" width="5" bestFit="1" customWidth="1"/>
    <col min="1751" max="1754" width="6" bestFit="1" customWidth="1"/>
    <col min="1755" max="1755" width="5" bestFit="1" customWidth="1"/>
    <col min="1756" max="1757" width="6" bestFit="1" customWidth="1"/>
    <col min="1758" max="1758" width="5" bestFit="1" customWidth="1"/>
    <col min="1759" max="1760" width="6" bestFit="1" customWidth="1"/>
    <col min="1761" max="1761" width="3" bestFit="1" customWidth="1"/>
    <col min="1762" max="1763" width="6" bestFit="1" customWidth="1"/>
    <col min="1764" max="1764" width="5" bestFit="1" customWidth="1"/>
    <col min="1765" max="1766" width="6" bestFit="1" customWidth="1"/>
    <col min="1767" max="1767" width="5" bestFit="1" customWidth="1"/>
    <col min="1768" max="1769" width="6" bestFit="1" customWidth="1"/>
    <col min="1770" max="1770" width="5" bestFit="1" customWidth="1"/>
    <col min="1771" max="1772" width="6" bestFit="1" customWidth="1"/>
    <col min="1773" max="1773" width="5" bestFit="1" customWidth="1"/>
    <col min="1774" max="1774" width="6" bestFit="1" customWidth="1"/>
    <col min="1775" max="1775" width="5" bestFit="1" customWidth="1"/>
    <col min="1776" max="1777" width="6" bestFit="1" customWidth="1"/>
    <col min="1778" max="1778" width="5" bestFit="1" customWidth="1"/>
    <col min="1779" max="1780" width="6" bestFit="1" customWidth="1"/>
    <col min="1781" max="1781" width="5" bestFit="1" customWidth="1"/>
    <col min="1782" max="1783" width="6" bestFit="1" customWidth="1"/>
    <col min="1784" max="1784" width="5" bestFit="1" customWidth="1"/>
    <col min="1785" max="1785" width="6" bestFit="1" customWidth="1"/>
    <col min="1786" max="1786" width="5" bestFit="1" customWidth="1"/>
    <col min="1787" max="1788" width="6" bestFit="1" customWidth="1"/>
    <col min="1789" max="1789" width="3" bestFit="1" customWidth="1"/>
    <col min="1790" max="1791" width="6" bestFit="1" customWidth="1"/>
    <col min="1792" max="1792" width="5" bestFit="1" customWidth="1"/>
    <col min="1793" max="1794" width="6" bestFit="1" customWidth="1"/>
    <col min="1795" max="1795" width="5" bestFit="1" customWidth="1"/>
    <col min="1796" max="1797" width="6" bestFit="1" customWidth="1"/>
    <col min="1798" max="1798" width="5" bestFit="1" customWidth="1"/>
    <col min="1799" max="1800" width="6" bestFit="1" customWidth="1"/>
    <col min="1801" max="1801" width="5" bestFit="1" customWidth="1"/>
    <col min="1802" max="1805" width="6" bestFit="1" customWidth="1"/>
    <col min="1806" max="1806" width="5" bestFit="1" customWidth="1"/>
    <col min="1807" max="1808" width="6" bestFit="1" customWidth="1"/>
    <col min="1809" max="1809" width="5" bestFit="1" customWidth="1"/>
    <col min="1810" max="1810" width="6" bestFit="1" customWidth="1"/>
    <col min="1811" max="1811" width="5" bestFit="1" customWidth="1"/>
    <col min="1812" max="1812" width="6" bestFit="1" customWidth="1"/>
    <col min="1813" max="1813" width="5" bestFit="1" customWidth="1"/>
    <col min="1814" max="1815" width="6" bestFit="1" customWidth="1"/>
    <col min="1816" max="1816" width="3" bestFit="1" customWidth="1"/>
    <col min="1817" max="1818" width="6" bestFit="1" customWidth="1"/>
    <col min="1819" max="1819" width="5" bestFit="1" customWidth="1"/>
    <col min="1820" max="1821" width="6" bestFit="1" customWidth="1"/>
    <col min="1822" max="1822" width="5" bestFit="1" customWidth="1"/>
    <col min="1823" max="1824" width="6" bestFit="1" customWidth="1"/>
    <col min="1825" max="1825" width="5" bestFit="1" customWidth="1"/>
    <col min="1826" max="1827" width="6" bestFit="1" customWidth="1"/>
    <col min="1828" max="1828" width="5" bestFit="1" customWidth="1"/>
    <col min="1829" max="1830" width="6" bestFit="1" customWidth="1"/>
    <col min="1831" max="1831" width="5" bestFit="1" customWidth="1"/>
    <col min="1832" max="1833" width="6" bestFit="1" customWidth="1"/>
    <col min="1834" max="1834" width="5" bestFit="1" customWidth="1"/>
    <col min="1835" max="1835" width="6" bestFit="1" customWidth="1"/>
    <col min="1836" max="1836" width="5" bestFit="1" customWidth="1"/>
    <col min="1837" max="1838" width="6" bestFit="1" customWidth="1"/>
    <col min="1839" max="1839" width="5" bestFit="1" customWidth="1"/>
    <col min="1840" max="1840" width="6" bestFit="1" customWidth="1"/>
    <col min="1841" max="1841" width="5" bestFit="1" customWidth="1"/>
    <col min="1842" max="1843" width="6" bestFit="1" customWidth="1"/>
    <col min="1844" max="1844" width="3" bestFit="1" customWidth="1"/>
    <col min="1845" max="1846" width="6" bestFit="1" customWidth="1"/>
    <col min="1847" max="1847" width="5" bestFit="1" customWidth="1"/>
    <col min="1848" max="1849" width="6" bestFit="1" customWidth="1"/>
    <col min="1850" max="1850" width="5" bestFit="1" customWidth="1"/>
    <col min="1851" max="1852" width="6" bestFit="1" customWidth="1"/>
    <col min="1853" max="1853" width="5" bestFit="1" customWidth="1"/>
    <col min="1854" max="1855" width="6" bestFit="1" customWidth="1"/>
    <col min="1856" max="1856" width="5" bestFit="1" customWidth="1"/>
    <col min="1857" max="1858" width="6" bestFit="1" customWidth="1"/>
    <col min="1859" max="1859" width="5" bestFit="1" customWidth="1"/>
    <col min="1860" max="1861" width="6" bestFit="1" customWidth="1"/>
    <col min="1862" max="1862" width="5" bestFit="1" customWidth="1"/>
    <col min="1863" max="1864" width="6" bestFit="1" customWidth="1"/>
    <col min="1865" max="1865" width="5" bestFit="1" customWidth="1"/>
    <col min="1866" max="1866" width="6" bestFit="1" customWidth="1"/>
    <col min="1867" max="1867" width="5" bestFit="1" customWidth="1"/>
    <col min="1868" max="1868" width="6" bestFit="1" customWidth="1"/>
    <col min="1869" max="1869" width="5" bestFit="1" customWidth="1"/>
    <col min="1870" max="1871" width="6" bestFit="1" customWidth="1"/>
    <col min="1872" max="1872" width="3" bestFit="1" customWidth="1"/>
    <col min="1873" max="1874" width="6" bestFit="1" customWidth="1"/>
    <col min="1875" max="1875" width="5" bestFit="1" customWidth="1"/>
    <col min="1876" max="1877" width="6" bestFit="1" customWidth="1"/>
    <col min="1878" max="1878" width="5" bestFit="1" customWidth="1"/>
    <col min="1879" max="1880" width="6" bestFit="1" customWidth="1"/>
    <col min="1881" max="1881" width="5" bestFit="1" customWidth="1"/>
    <col min="1882" max="1883" width="6" bestFit="1" customWidth="1"/>
    <col min="1884" max="1884" width="5" bestFit="1" customWidth="1"/>
    <col min="1885" max="1886" width="6" bestFit="1" customWidth="1"/>
    <col min="1887" max="1887" width="5" bestFit="1" customWidth="1"/>
    <col min="1888" max="1889" width="6" bestFit="1" customWidth="1"/>
    <col min="1890" max="1890" width="5" bestFit="1" customWidth="1"/>
    <col min="1891" max="1892" width="6" bestFit="1" customWidth="1"/>
    <col min="1893" max="1893" width="5" bestFit="1" customWidth="1"/>
    <col min="1894" max="1895" width="6" bestFit="1" customWidth="1"/>
    <col min="1896" max="1896" width="5" bestFit="1" customWidth="1"/>
    <col min="1897" max="1897" width="6" bestFit="1" customWidth="1"/>
    <col min="1898" max="1898" width="5" bestFit="1" customWidth="1"/>
    <col min="1899" max="1900" width="6" bestFit="1" customWidth="1"/>
    <col min="1901" max="1901" width="3" bestFit="1" customWidth="1"/>
    <col min="1902" max="1903" width="6" bestFit="1" customWidth="1"/>
    <col min="1904" max="1904" width="5" bestFit="1" customWidth="1"/>
    <col min="1905" max="1906" width="6" bestFit="1" customWidth="1"/>
    <col min="1907" max="1907" width="5" bestFit="1" customWidth="1"/>
    <col min="1908" max="1909" width="6" bestFit="1" customWidth="1"/>
    <col min="1910" max="1910" width="5" bestFit="1" customWidth="1"/>
    <col min="1911" max="1912" width="6" bestFit="1" customWidth="1"/>
    <col min="1913" max="1913" width="5" bestFit="1" customWidth="1"/>
    <col min="1914" max="1915" width="6" bestFit="1" customWidth="1"/>
    <col min="1916" max="1916" width="5" bestFit="1" customWidth="1"/>
    <col min="1917" max="1918" width="6" bestFit="1" customWidth="1"/>
    <col min="1919" max="1919" width="5" bestFit="1" customWidth="1"/>
    <col min="1920" max="1921" width="6" bestFit="1" customWidth="1"/>
    <col min="1922" max="1922" width="5" bestFit="1" customWidth="1"/>
    <col min="1923" max="1926" width="6" bestFit="1" customWidth="1"/>
    <col min="1927" max="1927" width="5" bestFit="1" customWidth="1"/>
    <col min="1928" max="1929" width="6" bestFit="1" customWidth="1"/>
    <col min="1930" max="1930" width="3" bestFit="1" customWidth="1"/>
    <col min="1931" max="1932" width="6" bestFit="1" customWidth="1"/>
    <col min="1933" max="1933" width="5" bestFit="1" customWidth="1"/>
    <col min="1934" max="1935" width="6" bestFit="1" customWidth="1"/>
    <col min="1936" max="1936" width="5" bestFit="1" customWidth="1"/>
    <col min="1937" max="1938" width="6" bestFit="1" customWidth="1"/>
    <col min="1939" max="1939" width="5" bestFit="1" customWidth="1"/>
    <col min="1940" max="1941" width="6" bestFit="1" customWidth="1"/>
    <col min="1942" max="1942" width="5" bestFit="1" customWidth="1"/>
    <col min="1943" max="1944" width="6" bestFit="1" customWidth="1"/>
    <col min="1945" max="1945" width="5" bestFit="1" customWidth="1"/>
    <col min="1946" max="1949" width="6" bestFit="1" customWidth="1"/>
    <col min="1950" max="1950" width="5" bestFit="1" customWidth="1"/>
    <col min="1951" max="1952" width="6" bestFit="1" customWidth="1"/>
    <col min="1953" max="1953" width="5" bestFit="1" customWidth="1"/>
    <col min="1954" max="1955" width="6" bestFit="1" customWidth="1"/>
    <col min="1956" max="1956" width="5" bestFit="1" customWidth="1"/>
    <col min="1957" max="1958" width="6" bestFit="1" customWidth="1"/>
    <col min="1959" max="1959" width="3" bestFit="1" customWidth="1"/>
    <col min="1960" max="1961" width="6" bestFit="1" customWidth="1"/>
    <col min="1962" max="1962" width="5" bestFit="1" customWidth="1"/>
    <col min="1963" max="1964" width="6" bestFit="1" customWidth="1"/>
    <col min="1965" max="1965" width="5" bestFit="1" customWidth="1"/>
    <col min="1966" max="1967" width="6" bestFit="1" customWidth="1"/>
    <col min="1968" max="1968" width="5" bestFit="1" customWidth="1"/>
    <col min="1969" max="1969" width="6" bestFit="1" customWidth="1"/>
    <col min="1970" max="1970" width="5" bestFit="1" customWidth="1"/>
    <col min="1971" max="1972" width="6" bestFit="1" customWidth="1"/>
    <col min="1973" max="1973" width="5" bestFit="1" customWidth="1"/>
    <col min="1974" max="1975" width="6" bestFit="1" customWidth="1"/>
    <col min="1976" max="1976" width="5" bestFit="1" customWidth="1"/>
    <col min="1977" max="1977" width="6" bestFit="1" customWidth="1"/>
    <col min="1978" max="1978" width="5" bestFit="1" customWidth="1"/>
    <col min="1979" max="1980" width="6" bestFit="1" customWidth="1"/>
    <col min="1981" max="1981" width="5" bestFit="1" customWidth="1"/>
    <col min="1982" max="1985" width="6" bestFit="1" customWidth="1"/>
    <col min="1986" max="1986" width="3" bestFit="1" customWidth="1"/>
    <col min="1987" max="1988" width="6" bestFit="1" customWidth="1"/>
    <col min="1989" max="1989" width="5" bestFit="1" customWidth="1"/>
    <col min="1990" max="1991" width="6" bestFit="1" customWidth="1"/>
    <col min="1992" max="1992" width="5" bestFit="1" customWidth="1"/>
    <col min="1993" max="1994" width="6" bestFit="1" customWidth="1"/>
    <col min="1995" max="1995" width="5" bestFit="1" customWidth="1"/>
    <col min="1996" max="1997" width="6" bestFit="1" customWidth="1"/>
    <col min="1998" max="1998" width="5" bestFit="1" customWidth="1"/>
    <col min="1999" max="2000" width="6" bestFit="1" customWidth="1"/>
    <col min="2001" max="2001" width="5" bestFit="1" customWidth="1"/>
    <col min="2002" max="2003" width="6" bestFit="1" customWidth="1"/>
    <col min="2004" max="2004" width="5" bestFit="1" customWidth="1"/>
    <col min="2005" max="2006" width="6" bestFit="1" customWidth="1"/>
    <col min="2007" max="2007" width="5" bestFit="1" customWidth="1"/>
    <col min="2008" max="2009" width="6" bestFit="1" customWidth="1"/>
    <col min="2010" max="2010" width="5" bestFit="1" customWidth="1"/>
    <col min="2011" max="2011" width="6" bestFit="1" customWidth="1"/>
    <col min="2012" max="2012" width="5" bestFit="1" customWidth="1"/>
    <col min="2013" max="2014" width="6" bestFit="1" customWidth="1"/>
    <col min="2015" max="2015" width="3" bestFit="1" customWidth="1"/>
    <col min="2016" max="2017" width="6" bestFit="1" customWidth="1"/>
    <col min="2018" max="2018" width="5" bestFit="1" customWidth="1"/>
    <col min="2019" max="2020" width="6" bestFit="1" customWidth="1"/>
    <col min="2021" max="2021" width="5" bestFit="1" customWidth="1"/>
    <col min="2022" max="2023" width="6" bestFit="1" customWidth="1"/>
    <col min="2024" max="2024" width="5" bestFit="1" customWidth="1"/>
    <col min="2025" max="2026" width="6" bestFit="1" customWidth="1"/>
    <col min="2027" max="2027" width="5" bestFit="1" customWidth="1"/>
    <col min="2028" max="2029" width="6" bestFit="1" customWidth="1"/>
    <col min="2030" max="2030" width="5" bestFit="1" customWidth="1"/>
    <col min="2031" max="2032" width="6" bestFit="1" customWidth="1"/>
    <col min="2033" max="2033" width="5" bestFit="1" customWidth="1"/>
    <col min="2034" max="2034" width="6" bestFit="1" customWidth="1"/>
    <col min="2035" max="2035" width="5" bestFit="1" customWidth="1"/>
    <col min="2036" max="2037" width="6" bestFit="1" customWidth="1"/>
    <col min="2038" max="2038" width="5" bestFit="1" customWidth="1"/>
    <col min="2039" max="2039" width="6" bestFit="1" customWidth="1"/>
    <col min="2040" max="2040" width="5" bestFit="1" customWidth="1"/>
    <col min="2041" max="2042" width="6" bestFit="1" customWidth="1"/>
    <col min="2043" max="2043" width="3" bestFit="1" customWidth="1"/>
    <col min="2044" max="2045" width="6" bestFit="1" customWidth="1"/>
    <col min="2046" max="2046" width="5" bestFit="1" customWidth="1"/>
    <col min="2047" max="2048" width="6" bestFit="1" customWidth="1"/>
    <col min="2049" max="2049" width="5" bestFit="1" customWidth="1"/>
    <col min="2050" max="2051" width="6" bestFit="1" customWidth="1"/>
    <col min="2052" max="2052" width="5" bestFit="1" customWidth="1"/>
    <col min="2053" max="2054" width="6" bestFit="1" customWidth="1"/>
    <col min="2055" max="2055" width="5" bestFit="1" customWidth="1"/>
    <col min="2056" max="2057" width="6" bestFit="1" customWidth="1"/>
    <col min="2058" max="2058" width="5" bestFit="1" customWidth="1"/>
    <col min="2059" max="2064" width="6" bestFit="1" customWidth="1"/>
    <col min="2065" max="2065" width="5" bestFit="1" customWidth="1"/>
    <col min="2066" max="2066" width="6" bestFit="1" customWidth="1"/>
    <col min="2067" max="2067" width="5" bestFit="1" customWidth="1"/>
    <col min="2068" max="2068" width="6" bestFit="1" customWidth="1"/>
    <col min="2069" max="2069" width="3" bestFit="1" customWidth="1"/>
    <col min="2070" max="2071" width="6" bestFit="1" customWidth="1"/>
    <col min="2072" max="2072" width="5" bestFit="1" customWidth="1"/>
    <col min="2073" max="2074" width="6" bestFit="1" customWidth="1"/>
    <col min="2075" max="2075" width="5" bestFit="1" customWidth="1"/>
    <col min="2076" max="2077" width="6" bestFit="1" customWidth="1"/>
    <col min="2078" max="2078" width="5" bestFit="1" customWidth="1"/>
    <col min="2079" max="2082" width="6" bestFit="1" customWidth="1"/>
    <col min="2083" max="2083" width="5" bestFit="1" customWidth="1"/>
    <col min="2084" max="2085" width="6" bestFit="1" customWidth="1"/>
    <col min="2086" max="2086" width="5" bestFit="1" customWidth="1"/>
    <col min="2087" max="2090" width="6" bestFit="1" customWidth="1"/>
    <col min="2091" max="2091" width="5" bestFit="1" customWidth="1"/>
    <col min="2092" max="2094" width="6" bestFit="1" customWidth="1"/>
    <col min="2095" max="2095" width="3" bestFit="1" customWidth="1"/>
    <col min="2096" max="2097" width="6" bestFit="1" customWidth="1"/>
    <col min="2098" max="2098" width="5" bestFit="1" customWidth="1"/>
    <col min="2099" max="2100" width="6" bestFit="1" customWidth="1"/>
    <col min="2101" max="2101" width="5" bestFit="1" customWidth="1"/>
    <col min="2102" max="2103" width="6" bestFit="1" customWidth="1"/>
    <col min="2104" max="2104" width="5" bestFit="1" customWidth="1"/>
    <col min="2105" max="2106" width="6" bestFit="1" customWidth="1"/>
    <col min="2107" max="2107" width="5" bestFit="1" customWidth="1"/>
    <col min="2108" max="2109" width="6" bestFit="1" customWidth="1"/>
    <col min="2110" max="2110" width="5" bestFit="1" customWidth="1"/>
    <col min="2111" max="2111" width="6" bestFit="1" customWidth="1"/>
    <col min="2112" max="2112" width="5" bestFit="1" customWidth="1"/>
    <col min="2113" max="2113" width="6" bestFit="1" customWidth="1"/>
    <col min="2114" max="2114" width="5" bestFit="1" customWidth="1"/>
    <col min="2115" max="2116" width="6" bestFit="1" customWidth="1"/>
    <col min="2117" max="2117" width="5" bestFit="1" customWidth="1"/>
    <col min="2118" max="2119" width="6" bestFit="1" customWidth="1"/>
    <col min="2120" max="2120" width="5" bestFit="1" customWidth="1"/>
    <col min="2121" max="2122" width="6" bestFit="1" customWidth="1"/>
    <col min="2123" max="2123" width="3" bestFit="1" customWidth="1"/>
    <col min="2124" max="2124" width="6" bestFit="1" customWidth="1"/>
    <col min="2125" max="2125" width="5" bestFit="1" customWidth="1"/>
    <col min="2126" max="2127" width="6" bestFit="1" customWidth="1"/>
    <col min="2128" max="2128" width="5" bestFit="1" customWidth="1"/>
    <col min="2129" max="2130" width="6" bestFit="1" customWidth="1"/>
    <col min="2131" max="2131" width="5" bestFit="1" customWidth="1"/>
    <col min="2132" max="2133" width="6" bestFit="1" customWidth="1"/>
    <col min="2134" max="2134" width="5" bestFit="1" customWidth="1"/>
    <col min="2135" max="2136" width="6" bestFit="1" customWidth="1"/>
    <col min="2137" max="2137" width="5" bestFit="1" customWidth="1"/>
    <col min="2138" max="2139" width="6" bestFit="1" customWidth="1"/>
    <col min="2140" max="2140" width="5" bestFit="1" customWidth="1"/>
    <col min="2141" max="2141" width="6" bestFit="1" customWidth="1"/>
    <col min="2142" max="2142" width="5" bestFit="1" customWidth="1"/>
    <col min="2143" max="2144" width="6" bestFit="1" customWidth="1"/>
    <col min="2145" max="2145" width="5" bestFit="1" customWidth="1"/>
    <col min="2146" max="2147" width="6" bestFit="1" customWidth="1"/>
    <col min="2148" max="2148" width="5" bestFit="1" customWidth="1"/>
    <col min="2149" max="2149" width="6" bestFit="1" customWidth="1"/>
    <col min="2150" max="2150" width="3" bestFit="1" customWidth="1"/>
    <col min="2151" max="2152" width="6" bestFit="1" customWidth="1"/>
    <col min="2153" max="2153" width="5" bestFit="1" customWidth="1"/>
    <col min="2154" max="2155" width="6" bestFit="1" customWidth="1"/>
    <col min="2156" max="2156" width="5" bestFit="1" customWidth="1"/>
    <col min="2157" max="2158" width="6" bestFit="1" customWidth="1"/>
    <col min="2159" max="2159" width="5" bestFit="1" customWidth="1"/>
    <col min="2160" max="2161" width="6" bestFit="1" customWidth="1"/>
    <col min="2162" max="2162" width="5" bestFit="1" customWidth="1"/>
    <col min="2163" max="2164" width="6" bestFit="1" customWidth="1"/>
    <col min="2165" max="2165" width="5" bestFit="1" customWidth="1"/>
    <col min="2166" max="2167" width="6" bestFit="1" customWidth="1"/>
    <col min="2168" max="2168" width="5" bestFit="1" customWidth="1"/>
    <col min="2169" max="2170" width="6" bestFit="1" customWidth="1"/>
    <col min="2171" max="2171" width="5" bestFit="1" customWidth="1"/>
    <col min="2172" max="2173" width="6" bestFit="1" customWidth="1"/>
    <col min="2174" max="2174" width="5" bestFit="1" customWidth="1"/>
    <col min="2175" max="2176" width="6" bestFit="1" customWidth="1"/>
    <col min="2177" max="2177" width="5" bestFit="1" customWidth="1"/>
    <col min="2178" max="2178" width="6" bestFit="1" customWidth="1"/>
    <col min="2179" max="2179" width="3" bestFit="1" customWidth="1"/>
    <col min="2180" max="2181" width="6" bestFit="1" customWidth="1"/>
    <col min="2182" max="2182" width="5" bestFit="1" customWidth="1"/>
    <col min="2183" max="2184" width="6" bestFit="1" customWidth="1"/>
    <col min="2185" max="2185" width="5" bestFit="1" customWidth="1"/>
    <col min="2186" max="2187" width="6" bestFit="1" customWidth="1"/>
    <col min="2188" max="2188" width="5" bestFit="1" customWidth="1"/>
    <col min="2189" max="2190" width="6" bestFit="1" customWidth="1"/>
    <col min="2191" max="2191" width="5" bestFit="1" customWidth="1"/>
    <col min="2192" max="2193" width="6" bestFit="1" customWidth="1"/>
    <col min="2194" max="2194" width="5" bestFit="1" customWidth="1"/>
    <col min="2195" max="2196" width="6" bestFit="1" customWidth="1"/>
    <col min="2197" max="2197" width="5" bestFit="1" customWidth="1"/>
    <col min="2198" max="2199" width="6" bestFit="1" customWidth="1"/>
    <col min="2200" max="2200" width="5" bestFit="1" customWidth="1"/>
    <col min="2201" max="2201" width="6" bestFit="1" customWidth="1"/>
    <col min="2202" max="2202" width="5" bestFit="1" customWidth="1"/>
    <col min="2203" max="2204" width="6" bestFit="1" customWidth="1"/>
    <col min="2205" max="2205" width="5" bestFit="1" customWidth="1"/>
    <col min="2206" max="2206" width="6" bestFit="1" customWidth="1"/>
    <col min="2207" max="2207" width="3" bestFit="1" customWidth="1"/>
    <col min="2208" max="2209" width="6" bestFit="1" customWidth="1"/>
    <col min="2210" max="2210" width="5" bestFit="1" customWidth="1"/>
    <col min="2211" max="2212" width="6" bestFit="1" customWidth="1"/>
    <col min="2213" max="2213" width="5" bestFit="1" customWidth="1"/>
    <col min="2214" max="2215" width="6" bestFit="1" customWidth="1"/>
    <col min="2216" max="2216" width="5" bestFit="1" customWidth="1"/>
    <col min="2217" max="2218" width="6" bestFit="1" customWidth="1"/>
    <col min="2219" max="2219" width="5" bestFit="1" customWidth="1"/>
    <col min="2220" max="2221" width="6" bestFit="1" customWidth="1"/>
    <col min="2222" max="2222" width="5" bestFit="1" customWidth="1"/>
    <col min="2223" max="2224" width="6" bestFit="1" customWidth="1"/>
    <col min="2225" max="2225" width="5" bestFit="1" customWidth="1"/>
    <col min="2226" max="2227" width="6" bestFit="1" customWidth="1"/>
    <col min="2228" max="2228" width="5" bestFit="1" customWidth="1"/>
    <col min="2229" max="2230" width="6" bestFit="1" customWidth="1"/>
    <col min="2231" max="2231" width="5" bestFit="1" customWidth="1"/>
    <col min="2232" max="2232" width="6" bestFit="1" customWidth="1"/>
    <col min="2233" max="2233" width="5" bestFit="1" customWidth="1"/>
    <col min="2234" max="2235" width="6" bestFit="1" customWidth="1"/>
    <col min="2236" max="2236" width="3" bestFit="1" customWidth="1"/>
    <col min="2237" max="2238" width="6" bestFit="1" customWidth="1"/>
    <col min="2239" max="2239" width="5" bestFit="1" customWidth="1"/>
    <col min="2240" max="2241" width="6" bestFit="1" customWidth="1"/>
    <col min="2242" max="2242" width="5" bestFit="1" customWidth="1"/>
    <col min="2243" max="2244" width="6" bestFit="1" customWidth="1"/>
    <col min="2245" max="2245" width="5" bestFit="1" customWidth="1"/>
    <col min="2246" max="2246" width="6" bestFit="1" customWidth="1"/>
    <col min="2247" max="2247" width="5" bestFit="1" customWidth="1"/>
    <col min="2248" max="2249" width="6" bestFit="1" customWidth="1"/>
    <col min="2250" max="2250" width="5" bestFit="1" customWidth="1"/>
    <col min="2251" max="2251" width="6" bestFit="1" customWidth="1"/>
    <col min="2252" max="2252" width="5" bestFit="1" customWidth="1"/>
    <col min="2253" max="2254" width="6" bestFit="1" customWidth="1"/>
    <col min="2255" max="2255" width="5" bestFit="1" customWidth="1"/>
    <col min="2256" max="2257" width="6" bestFit="1" customWidth="1"/>
    <col min="2258" max="2258" width="5" bestFit="1" customWidth="1"/>
    <col min="2259" max="2259" width="6" bestFit="1" customWidth="1"/>
    <col min="2260" max="2260" width="5" bestFit="1" customWidth="1"/>
    <col min="2261" max="2261" width="6" bestFit="1" customWidth="1"/>
    <col min="2262" max="2262" width="3" bestFit="1" customWidth="1"/>
    <col min="2263" max="2264" width="6" bestFit="1" customWidth="1"/>
    <col min="2265" max="2265" width="5" bestFit="1" customWidth="1"/>
    <col min="2266" max="2267" width="6" bestFit="1" customWidth="1"/>
    <col min="2268" max="2268" width="5" bestFit="1" customWidth="1"/>
    <col min="2269" max="2271" width="6" bestFit="1" customWidth="1"/>
    <col min="2272" max="2272" width="5" bestFit="1" customWidth="1"/>
    <col min="2273" max="2273" width="6" bestFit="1" customWidth="1"/>
    <col min="2274" max="2274" width="5" bestFit="1" customWidth="1"/>
    <col min="2275" max="2276" width="6" bestFit="1" customWidth="1"/>
    <col min="2277" max="2277" width="5" bestFit="1" customWidth="1"/>
    <col min="2278" max="2279" width="6" bestFit="1" customWidth="1"/>
    <col min="2280" max="2280" width="5" bestFit="1" customWidth="1"/>
    <col min="2281" max="2282" width="6" bestFit="1" customWidth="1"/>
    <col min="2283" max="2283" width="5" bestFit="1" customWidth="1"/>
    <col min="2284" max="2287" width="6" bestFit="1" customWidth="1"/>
    <col min="2288" max="2288" width="3" bestFit="1" customWidth="1"/>
    <col min="2289" max="2290" width="6" bestFit="1" customWidth="1"/>
    <col min="2291" max="2291" width="5" bestFit="1" customWidth="1"/>
    <col min="2292" max="2292" width="6" bestFit="1" customWidth="1"/>
    <col min="2293" max="2293" width="5" bestFit="1" customWidth="1"/>
    <col min="2294" max="2295" width="6" bestFit="1" customWidth="1"/>
    <col min="2296" max="2296" width="5" bestFit="1" customWidth="1"/>
    <col min="2297" max="2300" width="6" bestFit="1" customWidth="1"/>
    <col min="2301" max="2301" width="5" bestFit="1" customWidth="1"/>
    <col min="2302" max="2303" width="6" bestFit="1" customWidth="1"/>
    <col min="2304" max="2304" width="5" bestFit="1" customWidth="1"/>
    <col min="2305" max="2306" width="6" bestFit="1" customWidth="1"/>
    <col min="2307" max="2307" width="5" bestFit="1" customWidth="1"/>
    <col min="2308" max="2309" width="6" bestFit="1" customWidth="1"/>
    <col min="2310" max="2310" width="5" bestFit="1" customWidth="1"/>
    <col min="2311" max="2312" width="6" bestFit="1" customWidth="1"/>
    <col min="2313" max="2313" width="5" bestFit="1" customWidth="1"/>
    <col min="2314" max="2314" width="6" bestFit="1" customWidth="1"/>
    <col min="2315" max="2315" width="3" bestFit="1" customWidth="1"/>
    <col min="2316" max="2317" width="6" bestFit="1" customWidth="1"/>
    <col min="2318" max="2318" width="5" bestFit="1" customWidth="1"/>
    <col min="2319" max="2320" width="6" bestFit="1" customWidth="1"/>
    <col min="2321" max="2321" width="5" bestFit="1" customWidth="1"/>
    <col min="2322" max="2323" width="6" bestFit="1" customWidth="1"/>
    <col min="2324" max="2324" width="5" bestFit="1" customWidth="1"/>
    <col min="2325" max="2326" width="6" bestFit="1" customWidth="1"/>
    <col min="2327" max="2327" width="5" bestFit="1" customWidth="1"/>
    <col min="2328" max="2331" width="6" bestFit="1" customWidth="1"/>
    <col min="2332" max="2332" width="5" bestFit="1" customWidth="1"/>
    <col min="2333" max="2334" width="6" bestFit="1" customWidth="1"/>
    <col min="2335" max="2335" width="5" bestFit="1" customWidth="1"/>
    <col min="2336" max="2337" width="6" bestFit="1" customWidth="1"/>
    <col min="2338" max="2338" width="5" bestFit="1" customWidth="1"/>
    <col min="2339" max="2340" width="6" bestFit="1" customWidth="1"/>
    <col min="2341" max="2341" width="5" bestFit="1" customWidth="1"/>
    <col min="2342" max="2343" width="6" bestFit="1" customWidth="1"/>
    <col min="2344" max="2344" width="3" bestFit="1" customWidth="1"/>
    <col min="2345" max="2346" width="6" bestFit="1" customWidth="1"/>
    <col min="2347" max="2347" width="5" bestFit="1" customWidth="1"/>
    <col min="2348" max="2349" width="6" bestFit="1" customWidth="1"/>
    <col min="2350" max="2350" width="5" bestFit="1" customWidth="1"/>
    <col min="2351" max="2352" width="6" bestFit="1" customWidth="1"/>
    <col min="2353" max="2353" width="5" bestFit="1" customWidth="1"/>
    <col min="2354" max="2355" width="6" bestFit="1" customWidth="1"/>
    <col min="2356" max="2356" width="5" bestFit="1" customWidth="1"/>
    <col min="2357" max="2358" width="6" bestFit="1" customWidth="1"/>
    <col min="2359" max="2359" width="5" bestFit="1" customWidth="1"/>
    <col min="2360" max="2360" width="6" bestFit="1" customWidth="1"/>
    <col min="2361" max="2361" width="5" bestFit="1" customWidth="1"/>
    <col min="2362" max="2363" width="6" bestFit="1" customWidth="1"/>
    <col min="2364" max="2364" width="5" bestFit="1" customWidth="1"/>
    <col min="2365" max="2366" width="6" bestFit="1" customWidth="1"/>
    <col min="2367" max="2367" width="5" bestFit="1" customWidth="1"/>
    <col min="2368" max="2369" width="6" bestFit="1" customWidth="1"/>
    <col min="2370" max="2370" width="5" bestFit="1" customWidth="1"/>
    <col min="2371" max="2372" width="6" bestFit="1" customWidth="1"/>
    <col min="2373" max="2373" width="3" bestFit="1" customWidth="1"/>
    <col min="2374" max="2375" width="6" bestFit="1" customWidth="1"/>
    <col min="2376" max="2376" width="5" bestFit="1" customWidth="1"/>
    <col min="2377" max="2378" width="6" bestFit="1" customWidth="1"/>
    <col min="2379" max="2379" width="5" bestFit="1" customWidth="1"/>
    <col min="2380" max="2381" width="6" bestFit="1" customWidth="1"/>
    <col min="2382" max="2382" width="5" bestFit="1" customWidth="1"/>
    <col min="2383" max="2384" width="6" bestFit="1" customWidth="1"/>
    <col min="2385" max="2385" width="5" bestFit="1" customWidth="1"/>
    <col min="2386" max="2387" width="6" bestFit="1" customWidth="1"/>
    <col min="2388" max="2388" width="5" bestFit="1" customWidth="1"/>
    <col min="2389" max="2389" width="6" bestFit="1" customWidth="1"/>
    <col min="2390" max="2390" width="5" bestFit="1" customWidth="1"/>
    <col min="2391" max="2392" width="6" bestFit="1" customWidth="1"/>
    <col min="2393" max="2393" width="5" bestFit="1" customWidth="1"/>
    <col min="2394" max="2395" width="6" bestFit="1" customWidth="1"/>
    <col min="2396" max="2396" width="5" bestFit="1" customWidth="1"/>
    <col min="2397" max="2398" width="6" bestFit="1" customWidth="1"/>
    <col min="2399" max="2399" width="5" bestFit="1" customWidth="1"/>
    <col min="2400" max="2400" width="6" bestFit="1" customWidth="1"/>
    <col min="2401" max="2401" width="3" bestFit="1" customWidth="1"/>
    <col min="2402" max="2403" width="6" bestFit="1" customWidth="1"/>
    <col min="2404" max="2404" width="5" bestFit="1" customWidth="1"/>
    <col min="2405" max="2406" width="6" bestFit="1" customWidth="1"/>
    <col min="2407" max="2407" width="5" bestFit="1" customWidth="1"/>
    <col min="2408" max="2409" width="6" bestFit="1" customWidth="1"/>
    <col min="2410" max="2410" width="5" bestFit="1" customWidth="1"/>
    <col min="2411" max="2414" width="6" bestFit="1" customWidth="1"/>
    <col min="2415" max="2415" width="5" bestFit="1" customWidth="1"/>
    <col min="2416" max="2416" width="6" bestFit="1" customWidth="1"/>
    <col min="2417" max="2417" width="5" bestFit="1" customWidth="1"/>
    <col min="2418" max="2419" width="6" bestFit="1" customWidth="1"/>
    <col min="2420" max="2420" width="5" bestFit="1" customWidth="1"/>
    <col min="2421" max="2421" width="6" bestFit="1" customWidth="1"/>
    <col min="2422" max="2422" width="5" bestFit="1" customWidth="1"/>
    <col min="2423" max="2424" width="6" bestFit="1" customWidth="1"/>
    <col min="2425" max="2425" width="5" bestFit="1" customWidth="1"/>
    <col min="2426" max="2427" width="6" bestFit="1" customWidth="1"/>
    <col min="2428" max="2428" width="3" bestFit="1" customWidth="1"/>
    <col min="2429" max="2430" width="6" bestFit="1" customWidth="1"/>
    <col min="2431" max="2431" width="5" bestFit="1" customWidth="1"/>
    <col min="2432" max="2433" width="6" bestFit="1" customWidth="1"/>
    <col min="2434" max="2434" width="5" bestFit="1" customWidth="1"/>
    <col min="2435" max="2436" width="6" bestFit="1" customWidth="1"/>
    <col min="2437" max="2437" width="5" bestFit="1" customWidth="1"/>
    <col min="2438" max="2439" width="6" bestFit="1" customWidth="1"/>
    <col min="2440" max="2440" width="5" bestFit="1" customWidth="1"/>
    <col min="2441" max="2442" width="6" bestFit="1" customWidth="1"/>
    <col min="2443" max="2443" width="5" bestFit="1" customWidth="1"/>
    <col min="2444" max="2446" width="6" bestFit="1" customWidth="1"/>
    <col min="2447" max="2447" width="5" bestFit="1" customWidth="1"/>
    <col min="2448" max="2449" width="6" bestFit="1" customWidth="1"/>
    <col min="2450" max="2450" width="5" bestFit="1" customWidth="1"/>
    <col min="2451" max="2452" width="6" bestFit="1" customWidth="1"/>
    <col min="2453" max="2453" width="5" bestFit="1" customWidth="1"/>
    <col min="2454" max="2454" width="6" bestFit="1" customWidth="1"/>
    <col min="2455" max="2455" width="3" bestFit="1" customWidth="1"/>
    <col min="2456" max="2457" width="6" bestFit="1" customWidth="1"/>
    <col min="2458" max="2458" width="5" bestFit="1" customWidth="1"/>
    <col min="2459" max="2462" width="6" bestFit="1" customWidth="1"/>
    <col min="2463" max="2463" width="5" bestFit="1" customWidth="1"/>
    <col min="2464" max="2465" width="6" bestFit="1" customWidth="1"/>
    <col min="2466" max="2466" width="5" bestFit="1" customWidth="1"/>
    <col min="2467" max="2468" width="6" bestFit="1" customWidth="1"/>
    <col min="2469" max="2469" width="5" bestFit="1" customWidth="1"/>
    <col min="2470" max="2473" width="6" bestFit="1" customWidth="1"/>
    <col min="2474" max="2474" width="5" bestFit="1" customWidth="1"/>
    <col min="2475" max="2475" width="6" bestFit="1" customWidth="1"/>
    <col min="2476" max="2476" width="5" bestFit="1" customWidth="1"/>
    <col min="2477" max="2478" width="6" bestFit="1" customWidth="1"/>
    <col min="2479" max="2479" width="5" bestFit="1" customWidth="1"/>
    <col min="2480" max="2481" width="6" bestFit="1" customWidth="1"/>
    <col min="2482" max="2482" width="3" bestFit="1" customWidth="1"/>
    <col min="2483" max="2484" width="6" bestFit="1" customWidth="1"/>
    <col min="2485" max="2485" width="5" bestFit="1" customWidth="1"/>
    <col min="2486" max="2487" width="6" bestFit="1" customWidth="1"/>
    <col min="2488" max="2488" width="5" bestFit="1" customWidth="1"/>
    <col min="2489" max="2489" width="6" bestFit="1" customWidth="1"/>
    <col min="2490" max="2490" width="5" bestFit="1" customWidth="1"/>
    <col min="2491" max="2492" width="6" bestFit="1" customWidth="1"/>
    <col min="2493" max="2493" width="5" bestFit="1" customWidth="1"/>
    <col min="2494" max="2495" width="6" bestFit="1" customWidth="1"/>
    <col min="2496" max="2496" width="5" bestFit="1" customWidth="1"/>
    <col min="2497" max="2498" width="6" bestFit="1" customWidth="1"/>
    <col min="2499" max="2499" width="5" bestFit="1" customWidth="1"/>
    <col min="2500" max="2500" width="6" bestFit="1" customWidth="1"/>
    <col min="2501" max="2501" width="5" bestFit="1" customWidth="1"/>
    <col min="2502" max="2503" width="6" bestFit="1" customWidth="1"/>
    <col min="2504" max="2504" width="5" bestFit="1" customWidth="1"/>
    <col min="2505" max="2510" width="6" bestFit="1" customWidth="1"/>
    <col min="2511" max="2511" width="5" bestFit="1" customWidth="1"/>
    <col min="2512" max="2513" width="6" bestFit="1" customWidth="1"/>
    <col min="2514" max="2514" width="5" bestFit="1" customWidth="1"/>
    <col min="2515" max="2516" width="6" bestFit="1" customWidth="1"/>
    <col min="2517" max="2517" width="5" bestFit="1" customWidth="1"/>
    <col min="2518" max="2519" width="6" bestFit="1" customWidth="1"/>
    <col min="2520" max="2520" width="5" bestFit="1" customWidth="1"/>
    <col min="2521" max="2524" width="6" bestFit="1" customWidth="1"/>
    <col min="2525" max="2525" width="5" bestFit="1" customWidth="1"/>
    <col min="2526" max="2526" width="6" bestFit="1" customWidth="1"/>
    <col min="2527" max="2527" width="5" bestFit="1" customWidth="1"/>
    <col min="2528" max="2529" width="6" bestFit="1" customWidth="1"/>
    <col min="2530" max="2530" width="5" bestFit="1" customWidth="1"/>
    <col min="2531" max="2532" width="6" bestFit="1" customWidth="1"/>
    <col min="2533" max="2533" width="5" bestFit="1" customWidth="1"/>
    <col min="2534" max="2534" width="6" bestFit="1" customWidth="1"/>
    <col min="2535" max="2535" width="3" bestFit="1" customWidth="1"/>
    <col min="2536" max="2537" width="6" bestFit="1" customWidth="1"/>
    <col min="2538" max="2538" width="5" bestFit="1" customWidth="1"/>
    <col min="2539" max="2540" width="6" bestFit="1" customWidth="1"/>
    <col min="2541" max="2541" width="5" bestFit="1" customWidth="1"/>
    <col min="2542" max="2542" width="6" bestFit="1" customWidth="1"/>
    <col min="2543" max="2543" width="5" bestFit="1" customWidth="1"/>
    <col min="2544" max="2547" width="6" bestFit="1" customWidth="1"/>
    <col min="2548" max="2548" width="5" bestFit="1" customWidth="1"/>
    <col min="2549" max="2549" width="6" bestFit="1" customWidth="1"/>
    <col min="2550" max="2550" width="5" bestFit="1" customWidth="1"/>
    <col min="2551" max="2552" width="6" bestFit="1" customWidth="1"/>
    <col min="2553" max="2553" width="5" bestFit="1" customWidth="1"/>
    <col min="2554" max="2555" width="6" bestFit="1" customWidth="1"/>
    <col min="2556" max="2556" width="5" bestFit="1" customWidth="1"/>
    <col min="2557" max="2558" width="6" bestFit="1" customWidth="1"/>
    <col min="2559" max="2559" width="5" bestFit="1" customWidth="1"/>
    <col min="2560" max="2562" width="6" bestFit="1" customWidth="1"/>
    <col min="2563" max="2563" width="5" bestFit="1" customWidth="1"/>
    <col min="2564" max="2565" width="6" bestFit="1" customWidth="1"/>
    <col min="2566" max="2566" width="5" bestFit="1" customWidth="1"/>
    <col min="2567" max="2568" width="6" bestFit="1" customWidth="1"/>
    <col min="2569" max="2569" width="5" bestFit="1" customWidth="1"/>
    <col min="2570" max="2571" width="6" bestFit="1" customWidth="1"/>
    <col min="2572" max="2572" width="5" bestFit="1" customWidth="1"/>
    <col min="2573" max="2573" width="6" bestFit="1" customWidth="1"/>
    <col min="2574" max="2574" width="5" bestFit="1" customWidth="1"/>
    <col min="2575" max="2575" width="6" bestFit="1" customWidth="1"/>
    <col min="2576" max="2576" width="5" bestFit="1" customWidth="1"/>
    <col min="2577" max="2579" width="6" bestFit="1" customWidth="1"/>
    <col min="2580" max="2580" width="5" bestFit="1" customWidth="1"/>
    <col min="2581" max="2582" width="6" bestFit="1" customWidth="1"/>
    <col min="2583" max="2583" width="5" bestFit="1" customWidth="1"/>
    <col min="2584" max="2585" width="6" bestFit="1" customWidth="1"/>
    <col min="2586" max="2586" width="3" bestFit="1" customWidth="1"/>
    <col min="2587" max="2587" width="6" bestFit="1" customWidth="1"/>
    <col min="2588" max="2588" width="5" bestFit="1" customWidth="1"/>
    <col min="2589" max="2589" width="6" bestFit="1" customWidth="1"/>
    <col min="2590" max="2590" width="5" bestFit="1" customWidth="1"/>
    <col min="2591" max="2594" width="6" bestFit="1" customWidth="1"/>
    <col min="2595" max="2595" width="5" bestFit="1" customWidth="1"/>
    <col min="2596" max="2596" width="6" bestFit="1" customWidth="1"/>
    <col min="2597" max="2597" width="5" bestFit="1" customWidth="1"/>
    <col min="2598" max="2598" width="6" bestFit="1" customWidth="1"/>
    <col min="2599" max="2599" width="5" bestFit="1" customWidth="1"/>
    <col min="2600" max="2601" width="6" bestFit="1" customWidth="1"/>
    <col min="2602" max="2602" width="5" bestFit="1" customWidth="1"/>
    <col min="2603" max="2604" width="6" bestFit="1" customWidth="1"/>
    <col min="2605" max="2605" width="5" bestFit="1" customWidth="1"/>
    <col min="2606" max="2606" width="6" bestFit="1" customWidth="1"/>
    <col min="2607" max="2607" width="5" bestFit="1" customWidth="1"/>
    <col min="2608" max="2609" width="6" bestFit="1" customWidth="1"/>
    <col min="2610" max="2610" width="3" bestFit="1" customWidth="1"/>
    <col min="2611" max="2611" width="6" bestFit="1" customWidth="1"/>
    <col min="2612" max="2612" width="5" bestFit="1" customWidth="1"/>
    <col min="2613" max="2616" width="6" bestFit="1" customWidth="1"/>
    <col min="2617" max="2617" width="5" bestFit="1" customWidth="1"/>
    <col min="2618" max="2618" width="6" bestFit="1" customWidth="1"/>
    <col min="2619" max="2619" width="5" bestFit="1" customWidth="1"/>
    <col min="2620" max="2621" width="6" bestFit="1" customWidth="1"/>
    <col min="2622" max="2622" width="5" bestFit="1" customWidth="1"/>
    <col min="2623" max="2624" width="6" bestFit="1" customWidth="1"/>
    <col min="2625" max="2625" width="5" bestFit="1" customWidth="1"/>
    <col min="2626" max="2627" width="6" bestFit="1" customWidth="1"/>
    <col min="2628" max="2628" width="5" bestFit="1" customWidth="1"/>
    <col min="2629" max="2629" width="6" bestFit="1" customWidth="1"/>
    <col min="2630" max="2630" width="5" bestFit="1" customWidth="1"/>
    <col min="2631" max="2632" width="6" bestFit="1" customWidth="1"/>
    <col min="2633" max="2633" width="5" bestFit="1" customWidth="1"/>
    <col min="2634" max="2635" width="6" bestFit="1" customWidth="1"/>
    <col min="2636" max="2636" width="3" bestFit="1" customWidth="1"/>
    <col min="2637" max="2637" width="6" bestFit="1" customWidth="1"/>
    <col min="2638" max="2638" width="5" bestFit="1" customWidth="1"/>
    <col min="2639" max="2640" width="6" bestFit="1" customWidth="1"/>
    <col min="2641" max="2641" width="5" bestFit="1" customWidth="1"/>
    <col min="2642" max="2642" width="6" bestFit="1" customWidth="1"/>
    <col min="2643" max="2643" width="5" bestFit="1" customWidth="1"/>
    <col min="2644" max="2645" width="6" bestFit="1" customWidth="1"/>
    <col min="2646" max="2646" width="5" bestFit="1" customWidth="1"/>
    <col min="2647" max="2647" width="6" bestFit="1" customWidth="1"/>
    <col min="2648" max="2648" width="5" bestFit="1" customWidth="1"/>
    <col min="2649" max="2652" width="6" bestFit="1" customWidth="1"/>
    <col min="2653" max="2653" width="5" bestFit="1" customWidth="1"/>
    <col min="2654" max="2654" width="6" bestFit="1" customWidth="1"/>
    <col min="2655" max="2655" width="5" bestFit="1" customWidth="1"/>
    <col min="2656" max="2657" width="6" bestFit="1" customWidth="1"/>
    <col min="2658" max="2658" width="5" bestFit="1" customWidth="1"/>
    <col min="2659" max="2660" width="6" bestFit="1" customWidth="1"/>
    <col min="2661" max="2661" width="3" bestFit="1" customWidth="1"/>
    <col min="2662" max="2662" width="6" bestFit="1" customWidth="1"/>
    <col min="2663" max="2663" width="5" bestFit="1" customWidth="1"/>
    <col min="2664" max="2665" width="6" bestFit="1" customWidth="1"/>
    <col min="2666" max="2666" width="5" bestFit="1" customWidth="1"/>
    <col min="2667" max="2668" width="6" bestFit="1" customWidth="1"/>
    <col min="2669" max="2669" width="5" bestFit="1" customWidth="1"/>
    <col min="2670" max="2670" width="6" bestFit="1" customWidth="1"/>
    <col min="2671" max="2671" width="5" bestFit="1" customWidth="1"/>
    <col min="2672" max="2673" width="6" bestFit="1" customWidth="1"/>
    <col min="2674" max="2674" width="5" bestFit="1" customWidth="1"/>
    <col min="2675" max="2675" width="6" bestFit="1" customWidth="1"/>
    <col min="2676" max="2676" width="5" bestFit="1" customWidth="1"/>
    <col min="2677" max="2678" width="6" bestFit="1" customWidth="1"/>
    <col min="2679" max="2679" width="5" bestFit="1" customWidth="1"/>
    <col min="2680" max="2681" width="6" bestFit="1" customWidth="1"/>
    <col min="2682" max="2682" width="5" bestFit="1" customWidth="1"/>
    <col min="2683" max="2686" width="6" bestFit="1" customWidth="1"/>
    <col min="2687" max="2687" width="3" bestFit="1" customWidth="1"/>
    <col min="2688" max="2689" width="6" bestFit="1" customWidth="1"/>
    <col min="2690" max="2690" width="5" bestFit="1" customWidth="1"/>
    <col min="2691" max="2692" width="6" bestFit="1" customWidth="1"/>
    <col min="2693" max="2693" width="5" bestFit="1" customWidth="1"/>
    <col min="2694" max="2695" width="6" bestFit="1" customWidth="1"/>
    <col min="2696" max="2696" width="5" bestFit="1" customWidth="1"/>
    <col min="2697" max="2698" width="6" bestFit="1" customWidth="1"/>
    <col min="2699" max="2699" width="5" bestFit="1" customWidth="1"/>
    <col min="2700" max="2701" width="6" bestFit="1" customWidth="1"/>
    <col min="2702" max="2702" width="5" bestFit="1" customWidth="1"/>
    <col min="2703" max="2703" width="6" bestFit="1" customWidth="1"/>
    <col min="2704" max="2704" width="5" bestFit="1" customWidth="1"/>
    <col min="2705" max="2705" width="6" bestFit="1" customWidth="1"/>
    <col min="2706" max="2706" width="5" bestFit="1" customWidth="1"/>
    <col min="2707" max="2708" width="6" bestFit="1" customWidth="1"/>
    <col min="2709" max="2709" width="5" bestFit="1" customWidth="1"/>
    <col min="2710" max="2710" width="6" bestFit="1" customWidth="1"/>
    <col min="2711" max="2711" width="3" bestFit="1" customWidth="1"/>
    <col min="2712" max="2713" width="6" bestFit="1" customWidth="1"/>
    <col min="2714" max="2714" width="5" bestFit="1" customWidth="1"/>
    <col min="2715" max="2716" width="6" bestFit="1" customWidth="1"/>
    <col min="2717" max="2717" width="5" bestFit="1" customWidth="1"/>
    <col min="2718" max="2719" width="6" bestFit="1" customWidth="1"/>
    <col min="2720" max="2720" width="5" bestFit="1" customWidth="1"/>
    <col min="2721" max="2724" width="6" bestFit="1" customWidth="1"/>
    <col min="2725" max="2725" width="5" bestFit="1" customWidth="1"/>
    <col min="2726" max="2728" width="6" bestFit="1" customWidth="1"/>
    <col min="2729" max="2729" width="5" bestFit="1" customWidth="1"/>
    <col min="2730" max="2731" width="6" bestFit="1" customWidth="1"/>
    <col min="2732" max="2732" width="5" bestFit="1" customWidth="1"/>
    <col min="2733" max="2738" width="6" bestFit="1" customWidth="1"/>
    <col min="2739" max="2739" width="5" bestFit="1" customWidth="1"/>
    <col min="2740" max="2741" width="6" bestFit="1" customWidth="1"/>
    <col min="2742" max="2742" width="5" bestFit="1" customWidth="1"/>
    <col min="2743" max="2744" width="6" bestFit="1" customWidth="1"/>
    <col min="2745" max="2745" width="5" bestFit="1" customWidth="1"/>
    <col min="2746" max="2746" width="6" bestFit="1" customWidth="1"/>
    <col min="2747" max="2747" width="5" bestFit="1" customWidth="1"/>
    <col min="2748" max="2749" width="6" bestFit="1" customWidth="1"/>
    <col min="2750" max="2750" width="5" bestFit="1" customWidth="1"/>
    <col min="2751" max="2752" width="6" bestFit="1" customWidth="1"/>
    <col min="2753" max="2753" width="5" bestFit="1" customWidth="1"/>
    <col min="2754" max="2755" width="6" bestFit="1" customWidth="1"/>
    <col min="2756" max="2756" width="5" bestFit="1" customWidth="1"/>
    <col min="2757" max="2757" width="6" bestFit="1" customWidth="1"/>
    <col min="2758" max="2758" width="5" bestFit="1" customWidth="1"/>
    <col min="2759" max="2759" width="6" bestFit="1" customWidth="1"/>
    <col min="2760" max="2760" width="5" bestFit="1" customWidth="1"/>
    <col min="2761" max="2762" width="6" bestFit="1" customWidth="1"/>
    <col min="2763" max="2764" width="7" bestFit="1" customWidth="1"/>
    <col min="2765" max="2765" width="6" bestFit="1" customWidth="1"/>
    <col min="2766" max="2769" width="7" bestFit="1" customWidth="1"/>
    <col min="2770" max="2770" width="6" bestFit="1" customWidth="1"/>
    <col min="2771" max="2774" width="7" bestFit="1" customWidth="1"/>
    <col min="2775" max="2775" width="6" bestFit="1" customWidth="1"/>
    <col min="2776" max="2777" width="7" bestFit="1" customWidth="1"/>
    <col min="2778" max="2778" width="6" bestFit="1" customWidth="1"/>
    <col min="2779" max="2782" width="7" bestFit="1" customWidth="1"/>
    <col min="2783" max="2783" width="6" bestFit="1" customWidth="1"/>
    <col min="2784" max="2785" width="7" bestFit="1" customWidth="1"/>
    <col min="2786" max="2786" width="6" bestFit="1" customWidth="1"/>
    <col min="2787" max="2788" width="7" bestFit="1" customWidth="1"/>
    <col min="2789" max="2789" width="4" bestFit="1" customWidth="1"/>
    <col min="2790" max="2790" width="7" bestFit="1" customWidth="1"/>
    <col min="2791" max="2791" width="6" bestFit="1" customWidth="1"/>
    <col min="2792" max="2793" width="7" bestFit="1" customWidth="1"/>
    <col min="2794" max="2794" width="6" bestFit="1" customWidth="1"/>
    <col min="2795" max="2795" width="7" bestFit="1" customWidth="1"/>
    <col min="2796" max="2796" width="6" bestFit="1" customWidth="1"/>
    <col min="2797" max="2802" width="7" bestFit="1" customWidth="1"/>
    <col min="2803" max="2803" width="6" bestFit="1" customWidth="1"/>
    <col min="2804" max="2805" width="7" bestFit="1" customWidth="1"/>
    <col min="2806" max="2806" width="6" bestFit="1" customWidth="1"/>
    <col min="2807" max="2808" width="7" bestFit="1" customWidth="1"/>
    <col min="2809" max="2809" width="6" bestFit="1" customWidth="1"/>
    <col min="2810" max="2811" width="7" bestFit="1" customWidth="1"/>
    <col min="2812" max="2812" width="6" bestFit="1" customWidth="1"/>
    <col min="2813" max="2816" width="7" bestFit="1" customWidth="1"/>
    <col min="2817" max="2817" width="6" bestFit="1" customWidth="1"/>
    <col min="2818" max="2819" width="7" bestFit="1" customWidth="1"/>
    <col min="2820" max="2820" width="6" bestFit="1" customWidth="1"/>
    <col min="2821" max="2821" width="7" bestFit="1" customWidth="1"/>
    <col min="2822" max="2822" width="6" bestFit="1" customWidth="1"/>
    <col min="2823" max="2824" width="7" bestFit="1" customWidth="1"/>
    <col min="2825" max="2825" width="6" bestFit="1" customWidth="1"/>
    <col min="2826" max="2826" width="7" bestFit="1" customWidth="1"/>
    <col min="2827" max="2827" width="6" bestFit="1" customWidth="1"/>
    <col min="2828" max="2829" width="7" bestFit="1" customWidth="1"/>
    <col min="2830" max="2830" width="6" bestFit="1" customWidth="1"/>
    <col min="2831" max="2832" width="7" bestFit="1" customWidth="1"/>
    <col min="2833" max="2833" width="6" bestFit="1" customWidth="1"/>
    <col min="2834" max="2835" width="7" bestFit="1" customWidth="1"/>
    <col min="2836" max="2836" width="6" bestFit="1" customWidth="1"/>
    <col min="2837" max="2837" width="7" bestFit="1" customWidth="1"/>
    <col min="2838" max="2838" width="6" bestFit="1" customWidth="1"/>
    <col min="2839" max="2839" width="7" bestFit="1" customWidth="1"/>
    <col min="2840" max="2840" width="4" bestFit="1" customWidth="1"/>
    <col min="2841" max="2842" width="7" bestFit="1" customWidth="1"/>
    <col min="2843" max="2843" width="6" bestFit="1" customWidth="1"/>
    <col min="2844" max="2845" width="7" bestFit="1" customWidth="1"/>
    <col min="2846" max="2846" width="6" bestFit="1" customWidth="1"/>
    <col min="2847" max="2847" width="7" bestFit="1" customWidth="1"/>
    <col min="2848" max="2848" width="6" bestFit="1" customWidth="1"/>
    <col min="2849" max="2850" width="7" bestFit="1" customWidth="1"/>
    <col min="2851" max="2851" width="6" bestFit="1" customWidth="1"/>
    <col min="2852" max="2853" width="7" bestFit="1" customWidth="1"/>
    <col min="2854" max="2854" width="6" bestFit="1" customWidth="1"/>
    <col min="2855" max="2856" width="7" bestFit="1" customWidth="1"/>
    <col min="2857" max="2857" width="6" bestFit="1" customWidth="1"/>
    <col min="2858" max="2859" width="7" bestFit="1" customWidth="1"/>
    <col min="2860" max="2860" width="6" bestFit="1" customWidth="1"/>
    <col min="2861" max="2862" width="7" bestFit="1" customWidth="1"/>
    <col min="2863" max="2863" width="6" bestFit="1" customWidth="1"/>
    <col min="2864" max="2865" width="7" bestFit="1" customWidth="1"/>
    <col min="2866" max="2866" width="6" bestFit="1" customWidth="1"/>
    <col min="2867" max="2868" width="7" bestFit="1" customWidth="1"/>
    <col min="2869" max="2869" width="4" bestFit="1" customWidth="1"/>
    <col min="2870" max="2871" width="7" bestFit="1" customWidth="1"/>
    <col min="2872" max="2872" width="6" bestFit="1" customWidth="1"/>
    <col min="2873" max="2873" width="7" bestFit="1" customWidth="1"/>
    <col min="2874" max="2874" width="6" bestFit="1" customWidth="1"/>
    <col min="2875" max="2878" width="7" bestFit="1" customWidth="1"/>
    <col min="2879" max="2879" width="6" bestFit="1" customWidth="1"/>
    <col min="2880" max="2880" width="7" bestFit="1" customWidth="1"/>
    <col min="2881" max="2881" width="6" bestFit="1" customWidth="1"/>
    <col min="2882" max="2882" width="7" bestFit="1" customWidth="1"/>
    <col min="2883" max="2883" width="6" bestFit="1" customWidth="1"/>
    <col min="2884" max="2885" width="7" bestFit="1" customWidth="1"/>
    <col min="2886" max="2886" width="6" bestFit="1" customWidth="1"/>
    <col min="2887" max="2888" width="7" bestFit="1" customWidth="1"/>
    <col min="2889" max="2889" width="6" bestFit="1" customWidth="1"/>
    <col min="2890" max="2890" width="7" bestFit="1" customWidth="1"/>
    <col min="2891" max="2891" width="6" bestFit="1" customWidth="1"/>
    <col min="2892" max="2892" width="7" bestFit="1" customWidth="1"/>
    <col min="2893" max="2893" width="4" bestFit="1" customWidth="1"/>
    <col min="2894" max="2895" width="7" bestFit="1" customWidth="1"/>
    <col min="2896" max="2896" width="6" bestFit="1" customWidth="1"/>
    <col min="2897" max="2902" width="7" bestFit="1" customWidth="1"/>
    <col min="2903" max="2903" width="6" bestFit="1" customWidth="1"/>
    <col min="2904" max="2904" width="7" bestFit="1" customWidth="1"/>
    <col min="2905" max="2905" width="6" bestFit="1" customWidth="1"/>
    <col min="2906" max="2909" width="7" bestFit="1" customWidth="1"/>
    <col min="2910" max="2910" width="6" bestFit="1" customWidth="1"/>
    <col min="2911" max="2912" width="7" bestFit="1" customWidth="1"/>
    <col min="2913" max="2913" width="6" bestFit="1" customWidth="1"/>
    <col min="2914" max="2915" width="7" bestFit="1" customWidth="1"/>
    <col min="2916" max="2916" width="6" bestFit="1" customWidth="1"/>
    <col min="2917" max="2917" width="7" bestFit="1" customWidth="1"/>
    <col min="2918" max="2918" width="4" bestFit="1" customWidth="1"/>
    <col min="2919" max="2920" width="7" bestFit="1" customWidth="1"/>
    <col min="2921" max="2921" width="6" bestFit="1" customWidth="1"/>
    <col min="2922" max="2923" width="7" bestFit="1" customWidth="1"/>
    <col min="2924" max="2924" width="6" bestFit="1" customWidth="1"/>
    <col min="2925" max="2926" width="7" bestFit="1" customWidth="1"/>
    <col min="2927" max="2927" width="6" bestFit="1" customWidth="1"/>
    <col min="2928" max="2928" width="7" bestFit="1" customWidth="1"/>
    <col min="2929" max="2929" width="6" bestFit="1" customWidth="1"/>
    <col min="2930" max="2935" width="7" bestFit="1" customWidth="1"/>
    <col min="2936" max="2936" width="6" bestFit="1" customWidth="1"/>
    <col min="2937" max="2937" width="7" bestFit="1" customWidth="1"/>
    <col min="2938" max="2938" width="6" bestFit="1" customWidth="1"/>
    <col min="2939" max="2941" width="7" bestFit="1" customWidth="1"/>
    <col min="2942" max="2942" width="4" bestFit="1" customWidth="1"/>
    <col min="2943" max="2944" width="7" bestFit="1" customWidth="1"/>
    <col min="2945" max="2945" width="6" bestFit="1" customWidth="1"/>
    <col min="2946" max="2949" width="7" bestFit="1" customWidth="1"/>
    <col min="2950" max="2950" width="6" bestFit="1" customWidth="1"/>
    <col min="2951" max="2951" width="7" bestFit="1" customWidth="1"/>
    <col min="2952" max="2952" width="6" bestFit="1" customWidth="1"/>
    <col min="2953" max="2954" width="7" bestFit="1" customWidth="1"/>
    <col min="2955" max="2955" width="6" bestFit="1" customWidth="1"/>
    <col min="2956" max="2957" width="7" bestFit="1" customWidth="1"/>
    <col min="2958" max="2958" width="6" bestFit="1" customWidth="1"/>
    <col min="2959" max="2959" width="7" bestFit="1" customWidth="1"/>
    <col min="2960" max="2960" width="6" bestFit="1" customWidth="1"/>
    <col min="2961" max="2962" width="7" bestFit="1" customWidth="1"/>
    <col min="2963" max="2963" width="6" bestFit="1" customWidth="1"/>
    <col min="2964" max="2964" width="4" bestFit="1" customWidth="1"/>
    <col min="2965" max="2967" width="7" bestFit="1" customWidth="1"/>
    <col min="2968" max="2968" width="6" bestFit="1" customWidth="1"/>
    <col min="2969" max="2969" width="7" bestFit="1" customWidth="1"/>
    <col min="2970" max="2970" width="6" bestFit="1" customWidth="1"/>
    <col min="2971" max="2971" width="7" bestFit="1" customWidth="1"/>
    <col min="2972" max="2972" width="6" bestFit="1" customWidth="1"/>
    <col min="2973" max="2973" width="7" bestFit="1" customWidth="1"/>
    <col min="2974" max="2974" width="6" bestFit="1" customWidth="1"/>
    <col min="2975" max="2975" width="7" bestFit="1" customWidth="1"/>
    <col min="2976" max="2976" width="6" bestFit="1" customWidth="1"/>
    <col min="2977" max="2977" width="7" bestFit="1" customWidth="1"/>
    <col min="2978" max="2978" width="6" bestFit="1" customWidth="1"/>
    <col min="2979" max="2979" width="7" bestFit="1" customWidth="1"/>
    <col min="2980" max="2980" width="6" bestFit="1" customWidth="1"/>
    <col min="2981" max="2982" width="7" bestFit="1" customWidth="1"/>
    <col min="2983" max="2983" width="6" bestFit="1" customWidth="1"/>
    <col min="2984" max="2984" width="7" bestFit="1" customWidth="1"/>
    <col min="2985" max="2985" width="4" bestFit="1" customWidth="1"/>
    <col min="2986" max="2986" width="6" bestFit="1" customWidth="1"/>
    <col min="2987" max="2988" width="7" bestFit="1" customWidth="1"/>
    <col min="2989" max="2989" width="6" bestFit="1" customWidth="1"/>
    <col min="2990" max="2990" width="7" bestFit="1" customWidth="1"/>
    <col min="2991" max="2991" width="6" bestFit="1" customWidth="1"/>
    <col min="2992" max="2996" width="7" bestFit="1" customWidth="1"/>
    <col min="2997" max="2997" width="6" bestFit="1" customWidth="1"/>
    <col min="2998" max="2999" width="7" bestFit="1" customWidth="1"/>
    <col min="3000" max="3000" width="6" bestFit="1" customWidth="1"/>
    <col min="3001" max="3001" width="7" bestFit="1" customWidth="1"/>
    <col min="3002" max="3002" width="6" bestFit="1" customWidth="1"/>
    <col min="3003" max="3004" width="7" bestFit="1" customWidth="1"/>
    <col min="3005" max="3005" width="6" bestFit="1" customWidth="1"/>
    <col min="3006" max="3007" width="7" bestFit="1" customWidth="1"/>
    <col min="3008" max="3008" width="6" bestFit="1" customWidth="1"/>
    <col min="3009" max="3009" width="7" bestFit="1" customWidth="1"/>
    <col min="3010" max="3010" width="6" bestFit="1" customWidth="1"/>
    <col min="3011" max="3011" width="7" bestFit="1" customWidth="1"/>
    <col min="3012" max="3012" width="6" bestFit="1" customWidth="1"/>
    <col min="3013" max="3015" width="7" bestFit="1" customWidth="1"/>
    <col min="3016" max="3016" width="6" bestFit="1" customWidth="1"/>
    <col min="3017" max="3017" width="7" bestFit="1" customWidth="1"/>
    <col min="3018" max="3018" width="6" bestFit="1" customWidth="1"/>
    <col min="3019" max="3020" width="7" bestFit="1" customWidth="1"/>
    <col min="3021" max="3021" width="6" bestFit="1" customWidth="1"/>
    <col min="3022" max="3025" width="7" bestFit="1" customWidth="1"/>
    <col min="3026" max="3026" width="6" bestFit="1" customWidth="1"/>
    <col min="3027" max="3031" width="7" bestFit="1" customWidth="1"/>
    <col min="3032" max="3032" width="6" bestFit="1" customWidth="1"/>
    <col min="3033" max="3033" width="7" bestFit="1" customWidth="1"/>
    <col min="3034" max="3034" width="6" bestFit="1" customWidth="1"/>
    <col min="3035" max="3035" width="7" bestFit="1" customWidth="1"/>
    <col min="3036" max="3036" width="6" bestFit="1" customWidth="1"/>
    <col min="3037" max="3038" width="7" bestFit="1" customWidth="1"/>
    <col min="3039" max="3039" width="6" bestFit="1" customWidth="1"/>
    <col min="3040" max="3041" width="7" bestFit="1" customWidth="1"/>
    <col min="3042" max="3042" width="6" bestFit="1" customWidth="1"/>
    <col min="3043" max="3043" width="7" bestFit="1" customWidth="1"/>
    <col min="3044" max="3044" width="6" bestFit="1" customWidth="1"/>
    <col min="3045" max="3045" width="7" bestFit="1" customWidth="1"/>
    <col min="3046" max="3046" width="6" bestFit="1" customWidth="1"/>
    <col min="3047" max="3049" width="7" bestFit="1" customWidth="1"/>
    <col min="3050" max="3050" width="6" bestFit="1" customWidth="1"/>
    <col min="3051" max="3056" width="7" bestFit="1" customWidth="1"/>
    <col min="3057" max="3057" width="6" bestFit="1" customWidth="1"/>
    <col min="3058" max="3058" width="7" bestFit="1" customWidth="1"/>
    <col min="3059" max="3059" width="6" bestFit="1" customWidth="1"/>
    <col min="3060" max="3061" width="7" bestFit="1" customWidth="1"/>
    <col min="3062" max="3063" width="6" bestFit="1" customWidth="1"/>
    <col min="3064" max="3065" width="7" bestFit="1" customWidth="1"/>
    <col min="3066" max="3066" width="4" bestFit="1" customWidth="1"/>
    <col min="3067" max="3067" width="7" bestFit="1" customWidth="1"/>
    <col min="3068" max="3068" width="6" bestFit="1" customWidth="1"/>
    <col min="3069" max="3071" width="7" bestFit="1" customWidth="1"/>
    <col min="3072" max="3072" width="6" bestFit="1" customWidth="1"/>
    <col min="3073" max="3074" width="7" bestFit="1" customWidth="1"/>
    <col min="3075" max="3075" width="6" bestFit="1" customWidth="1"/>
    <col min="3076" max="3076" width="7" bestFit="1" customWidth="1"/>
    <col min="3077" max="3077" width="6" bestFit="1" customWidth="1"/>
    <col min="3078" max="3078" width="7" bestFit="1" customWidth="1"/>
    <col min="3079" max="3079" width="6" bestFit="1" customWidth="1"/>
    <col min="3080" max="3080" width="7" bestFit="1" customWidth="1"/>
    <col min="3081" max="3081" width="6" bestFit="1" customWidth="1"/>
    <col min="3082" max="3082" width="7" bestFit="1" customWidth="1"/>
    <col min="3083" max="3083" width="6" bestFit="1" customWidth="1"/>
    <col min="3084" max="3086" width="7" bestFit="1" customWidth="1"/>
    <col min="3087" max="3087" width="4" bestFit="1" customWidth="1"/>
    <col min="3088" max="3089" width="6" bestFit="1" customWidth="1"/>
    <col min="3090" max="3090" width="7" bestFit="1" customWidth="1"/>
    <col min="3091" max="3091" width="6" bestFit="1" customWidth="1"/>
    <col min="3092" max="3093" width="7" bestFit="1" customWidth="1"/>
    <col min="3094" max="3094" width="6" bestFit="1" customWidth="1"/>
    <col min="3095" max="3098" width="7" bestFit="1" customWidth="1"/>
    <col min="3099" max="3099" width="6" bestFit="1" customWidth="1"/>
    <col min="3100" max="3100" width="7" bestFit="1" customWidth="1"/>
    <col min="3101" max="3101" width="6" bestFit="1" customWidth="1"/>
    <col min="3102" max="3102" width="7" bestFit="1" customWidth="1"/>
    <col min="3103" max="3103" width="6" bestFit="1" customWidth="1"/>
    <col min="3104" max="3105" width="7" bestFit="1" customWidth="1"/>
    <col min="3106" max="3106" width="4" bestFit="1" customWidth="1"/>
    <col min="3107" max="3107" width="7" bestFit="1" customWidth="1"/>
    <col min="3108" max="3108" width="6" bestFit="1" customWidth="1"/>
    <col min="3109" max="3109" width="7" bestFit="1" customWidth="1"/>
    <col min="3110" max="3110" width="6" bestFit="1" customWidth="1"/>
    <col min="3111" max="3112" width="7" bestFit="1" customWidth="1"/>
    <col min="3113" max="3113" width="6" bestFit="1" customWidth="1"/>
    <col min="3114" max="3115" width="7" bestFit="1" customWidth="1"/>
    <col min="3116" max="3116" width="6" bestFit="1" customWidth="1"/>
    <col min="3117" max="3119" width="7" bestFit="1" customWidth="1"/>
    <col min="3120" max="3120" width="6" bestFit="1" customWidth="1"/>
    <col min="3121" max="3124" width="7" bestFit="1" customWidth="1"/>
    <col min="3125" max="3125" width="4" bestFit="1" customWidth="1"/>
    <col min="3126" max="3127" width="7" bestFit="1" customWidth="1"/>
    <col min="3128" max="3128" width="6" bestFit="1" customWidth="1"/>
    <col min="3129" max="3130" width="7" bestFit="1" customWidth="1"/>
    <col min="3131" max="3131" width="6" bestFit="1" customWidth="1"/>
    <col min="3132" max="3133" width="7" bestFit="1" customWidth="1"/>
    <col min="3134" max="3134" width="6" bestFit="1" customWidth="1"/>
    <col min="3135" max="3137" width="7" bestFit="1" customWidth="1"/>
    <col min="3138" max="3138" width="6" bestFit="1" customWidth="1"/>
    <col min="3139" max="3139" width="7" bestFit="1" customWidth="1"/>
    <col min="3140" max="3140" width="6" bestFit="1" customWidth="1"/>
    <col min="3141" max="3142" width="7" bestFit="1" customWidth="1"/>
    <col min="3143" max="3143" width="6" bestFit="1" customWidth="1"/>
    <col min="3144" max="3145" width="7" bestFit="1" customWidth="1"/>
    <col min="3146" max="3146" width="4" bestFit="1" customWidth="1"/>
    <col min="3147" max="3150" width="7" bestFit="1" customWidth="1"/>
    <col min="3151" max="3151" width="6" bestFit="1" customWidth="1"/>
    <col min="3152" max="3152" width="7" bestFit="1" customWidth="1"/>
    <col min="3153" max="3153" width="6" bestFit="1" customWidth="1"/>
    <col min="3154" max="3156" width="7" bestFit="1" customWidth="1"/>
    <col min="3157" max="3158" width="6" bestFit="1" customWidth="1"/>
    <col min="3159" max="3160" width="7" bestFit="1" customWidth="1"/>
    <col min="3161" max="3161" width="6" bestFit="1" customWidth="1"/>
    <col min="3162" max="3163" width="7" bestFit="1" customWidth="1"/>
    <col min="3164" max="3164" width="4" bestFit="1" customWidth="1"/>
    <col min="3165" max="3167" width="7" bestFit="1" customWidth="1"/>
    <col min="3168" max="3168" width="6" bestFit="1" customWidth="1"/>
    <col min="3169" max="3169" width="7" bestFit="1" customWidth="1"/>
    <col min="3170" max="3170" width="6" bestFit="1" customWidth="1"/>
    <col min="3171" max="3176" width="7" bestFit="1" customWidth="1"/>
    <col min="3177" max="3177" width="6" bestFit="1" customWidth="1"/>
    <col min="3178" max="3181" width="7" bestFit="1" customWidth="1"/>
    <col min="3182" max="3182" width="6" bestFit="1" customWidth="1"/>
    <col min="3183" max="3183" width="7" bestFit="1" customWidth="1"/>
    <col min="3184" max="3184" width="6" bestFit="1" customWidth="1"/>
    <col min="3185" max="3187" width="7" bestFit="1" customWidth="1"/>
    <col min="3188" max="3188" width="6" bestFit="1" customWidth="1"/>
    <col min="3189" max="3192" width="7" bestFit="1" customWidth="1"/>
    <col min="3193" max="3193" width="6" bestFit="1" customWidth="1"/>
    <col min="3194" max="3195" width="7" bestFit="1" customWidth="1"/>
    <col min="3196" max="3196" width="4" bestFit="1" customWidth="1"/>
    <col min="3197" max="3198" width="7" bestFit="1" customWidth="1"/>
    <col min="3199" max="3199" width="6" bestFit="1" customWidth="1"/>
    <col min="3200" max="3200" width="7" bestFit="1" customWidth="1"/>
    <col min="3201" max="3201" width="6" bestFit="1" customWidth="1"/>
    <col min="3202" max="3204" width="7" bestFit="1" customWidth="1"/>
    <col min="3205" max="3207" width="6" bestFit="1" customWidth="1"/>
    <col min="3208" max="3209" width="7" bestFit="1" customWidth="1"/>
    <col min="3210" max="3210" width="6" bestFit="1" customWidth="1"/>
    <col min="3211" max="3212" width="7" bestFit="1" customWidth="1"/>
    <col min="3213" max="3213" width="4" bestFit="1" customWidth="1"/>
    <col min="3214" max="3215" width="7" bestFit="1" customWidth="1"/>
    <col min="3216" max="3216" width="6" bestFit="1" customWidth="1"/>
    <col min="3217" max="3219" width="7" bestFit="1" customWidth="1"/>
    <col min="3220" max="3220" width="6" bestFit="1" customWidth="1"/>
    <col min="3221" max="3225" width="7" bestFit="1" customWidth="1"/>
    <col min="3226" max="3226" width="6" bestFit="1" customWidth="1"/>
    <col min="3227" max="3229" width="7" bestFit="1" customWidth="1"/>
    <col min="3230" max="3230" width="6" bestFit="1" customWidth="1"/>
    <col min="3231" max="3232" width="7" bestFit="1" customWidth="1"/>
    <col min="3233" max="3233" width="4" bestFit="1" customWidth="1"/>
    <col min="3234" max="3235" width="7" bestFit="1" customWidth="1"/>
    <col min="3236" max="3237" width="6" bestFit="1" customWidth="1"/>
    <col min="3238" max="3241" width="7" bestFit="1" customWidth="1"/>
    <col min="3242" max="3242" width="6" bestFit="1" customWidth="1"/>
    <col min="3243" max="3243" width="7" bestFit="1" customWidth="1"/>
    <col min="3244" max="3244" width="6" bestFit="1" customWidth="1"/>
    <col min="3245" max="3247" width="7" bestFit="1" customWidth="1"/>
    <col min="3248" max="3248" width="6" bestFit="1" customWidth="1"/>
    <col min="3249" max="3249" width="7" bestFit="1" customWidth="1"/>
    <col min="3250" max="3250" width="6" bestFit="1" customWidth="1"/>
    <col min="3251" max="3252" width="7" bestFit="1" customWidth="1"/>
    <col min="3253" max="3253" width="4" bestFit="1" customWidth="1"/>
    <col min="3254" max="3255" width="7" bestFit="1" customWidth="1"/>
    <col min="3256" max="3256" width="6" bestFit="1" customWidth="1"/>
    <col min="3257" max="3257" width="7" bestFit="1" customWidth="1"/>
    <col min="3258" max="3258" width="6" bestFit="1" customWidth="1"/>
    <col min="3259" max="3259" width="7" bestFit="1" customWidth="1"/>
    <col min="3260" max="3260" width="6" bestFit="1" customWidth="1"/>
    <col min="3261" max="3261" width="7" bestFit="1" customWidth="1"/>
    <col min="3262" max="3262" width="6" bestFit="1" customWidth="1"/>
    <col min="3263" max="3263" width="7" bestFit="1" customWidth="1"/>
    <col min="3264" max="3264" width="6" bestFit="1" customWidth="1"/>
    <col min="3265" max="3271" width="7" bestFit="1" customWidth="1"/>
    <col min="3272" max="3272" width="4" bestFit="1" customWidth="1"/>
    <col min="3273" max="3277" width="7" bestFit="1" customWidth="1"/>
    <col min="3278" max="3278" width="6" bestFit="1" customWidth="1"/>
    <col min="3279" max="3279" width="7" bestFit="1" customWidth="1"/>
    <col min="3280" max="3280" width="6" bestFit="1" customWidth="1"/>
    <col min="3281" max="3281" width="7" bestFit="1" customWidth="1"/>
    <col min="3282" max="3282" width="6" bestFit="1" customWidth="1"/>
    <col min="3283" max="3283" width="7" bestFit="1" customWidth="1"/>
    <col min="3284" max="3284" width="6" bestFit="1" customWidth="1"/>
    <col min="3285" max="3286" width="7" bestFit="1" customWidth="1"/>
    <col min="3287" max="3287" width="6" bestFit="1" customWidth="1"/>
    <col min="3288" max="3289" width="7" bestFit="1" customWidth="1"/>
    <col min="3290" max="3290" width="4" bestFit="1" customWidth="1"/>
    <col min="3291" max="3291" width="7" bestFit="1" customWidth="1"/>
    <col min="3292" max="3292" width="6" bestFit="1" customWidth="1"/>
    <col min="3293" max="3294" width="7" bestFit="1" customWidth="1"/>
    <col min="3295" max="3295" width="6" bestFit="1" customWidth="1"/>
    <col min="3296" max="3296" width="7" bestFit="1" customWidth="1"/>
    <col min="3297" max="3297" width="6" bestFit="1" customWidth="1"/>
    <col min="3298" max="3299" width="7" bestFit="1" customWidth="1"/>
    <col min="3300" max="3300" width="6" bestFit="1" customWidth="1"/>
    <col min="3301" max="3302" width="7" bestFit="1" customWidth="1"/>
    <col min="3303" max="3304" width="6" bestFit="1" customWidth="1"/>
    <col min="3305" max="3305" width="7" bestFit="1" customWidth="1"/>
    <col min="3306" max="3306" width="6" bestFit="1" customWidth="1"/>
    <col min="3307" max="3307" width="7" bestFit="1" customWidth="1"/>
    <col min="3308" max="3308" width="4" bestFit="1" customWidth="1"/>
    <col min="3309" max="3309" width="7" bestFit="1" customWidth="1"/>
    <col min="3310" max="3310" width="6" bestFit="1" customWidth="1"/>
    <col min="3311" max="3311" width="7" bestFit="1" customWidth="1"/>
    <col min="3312" max="3312" width="6" bestFit="1" customWidth="1"/>
    <col min="3313" max="3315" width="7" bestFit="1" customWidth="1"/>
    <col min="3316" max="3316" width="6" bestFit="1" customWidth="1"/>
    <col min="3317" max="3323" width="7" bestFit="1" customWidth="1"/>
    <col min="3324" max="3324" width="4" bestFit="1" customWidth="1"/>
    <col min="3325" max="3325" width="7" bestFit="1" customWidth="1"/>
    <col min="3326" max="3326" width="6" bestFit="1" customWidth="1"/>
    <col min="3327" max="3327" width="7" bestFit="1" customWidth="1"/>
    <col min="3328" max="3329" width="6" bestFit="1" customWidth="1"/>
    <col min="3330" max="3331" width="7" bestFit="1" customWidth="1"/>
    <col min="3332" max="3332" width="6" bestFit="1" customWidth="1"/>
    <col min="3333" max="3333" width="7" bestFit="1" customWidth="1"/>
    <col min="3334" max="3334" width="6" bestFit="1" customWidth="1"/>
    <col min="3335" max="3335" width="7" bestFit="1" customWidth="1"/>
    <col min="3336" max="3336" width="6" bestFit="1" customWidth="1"/>
    <col min="3337" max="3337" width="7" bestFit="1" customWidth="1"/>
    <col min="3338" max="3338" width="4" bestFit="1" customWidth="1"/>
    <col min="3339" max="3342" width="7" bestFit="1" customWidth="1"/>
    <col min="3343" max="3343" width="6" bestFit="1" customWidth="1"/>
    <col min="3344" max="3344" width="7" bestFit="1" customWidth="1"/>
    <col min="3345" max="3345" width="6" bestFit="1" customWidth="1"/>
    <col min="3346" max="3346" width="7" bestFit="1" customWidth="1"/>
    <col min="3347" max="3347" width="6" bestFit="1" customWidth="1"/>
    <col min="3348" max="3348" width="7" bestFit="1" customWidth="1"/>
    <col min="3349" max="3349" width="6" bestFit="1" customWidth="1"/>
    <col min="3350" max="3350" width="7" bestFit="1" customWidth="1"/>
    <col min="3351" max="3351" width="4" bestFit="1" customWidth="1"/>
    <col min="3352" max="3352" width="7" bestFit="1" customWidth="1"/>
    <col min="3353" max="3353" width="6" bestFit="1" customWidth="1"/>
    <col min="3354" max="3356" width="7" bestFit="1" customWidth="1"/>
    <col min="3357" max="3357" width="6" bestFit="1" customWidth="1"/>
    <col min="3358" max="3359" width="7" bestFit="1" customWidth="1"/>
    <col min="3360" max="3360" width="6" bestFit="1" customWidth="1"/>
    <col min="3361" max="3361" width="7" bestFit="1" customWidth="1"/>
    <col min="3362" max="3362" width="6" bestFit="1" customWidth="1"/>
    <col min="3363" max="3363" width="7" bestFit="1" customWidth="1"/>
    <col min="3364" max="3364" width="4" bestFit="1" customWidth="1"/>
    <col min="3365" max="3367" width="7" bestFit="1" customWidth="1"/>
    <col min="3368" max="3368" width="6" bestFit="1" customWidth="1"/>
    <col min="3369" max="3372" width="7" bestFit="1" customWidth="1"/>
    <col min="3373" max="3373" width="6" bestFit="1" customWidth="1"/>
    <col min="3374" max="3375" width="7" bestFit="1" customWidth="1"/>
    <col min="3376" max="3376" width="6" bestFit="1" customWidth="1"/>
    <col min="3377" max="3378" width="7" bestFit="1" customWidth="1"/>
    <col min="3379" max="3379" width="4" bestFit="1" customWidth="1"/>
    <col min="3380" max="3381" width="7" bestFit="1" customWidth="1"/>
    <col min="3382" max="3382" width="6" bestFit="1" customWidth="1"/>
    <col min="3383" max="3384" width="7" bestFit="1" customWidth="1"/>
    <col min="3385" max="3385" width="6" bestFit="1" customWidth="1"/>
    <col min="3386" max="3386" width="7" bestFit="1" customWidth="1"/>
    <col min="3387" max="3387" width="6" bestFit="1" customWidth="1"/>
    <col min="3388" max="3391" width="7" bestFit="1" customWidth="1"/>
    <col min="3392" max="3392" width="6" bestFit="1" customWidth="1"/>
    <col min="3393" max="3394" width="7" bestFit="1" customWidth="1"/>
    <col min="3395" max="3396" width="6" bestFit="1" customWidth="1"/>
    <col min="3397" max="3398" width="7" bestFit="1" customWidth="1"/>
    <col min="3399" max="3399" width="6" bestFit="1" customWidth="1"/>
    <col min="3400" max="3401" width="7" bestFit="1" customWidth="1"/>
    <col min="3402" max="3402" width="6" bestFit="1" customWidth="1"/>
    <col min="3403" max="3406" width="7" bestFit="1" customWidth="1"/>
    <col min="3407" max="3407" width="6" bestFit="1" customWidth="1"/>
    <col min="3408" max="3408" width="7" bestFit="1" customWidth="1"/>
    <col min="3409" max="3409" width="6" bestFit="1" customWidth="1"/>
    <col min="3410" max="3410" width="7" bestFit="1" customWidth="1"/>
    <col min="3411" max="3411" width="6" bestFit="1" customWidth="1"/>
    <col min="3412" max="3412" width="4" bestFit="1" customWidth="1"/>
    <col min="3413" max="3413" width="7" bestFit="1" customWidth="1"/>
    <col min="3414" max="3414" width="6" bestFit="1" customWidth="1"/>
    <col min="3415" max="3415" width="7" bestFit="1" customWidth="1"/>
    <col min="3416" max="3416" width="6" bestFit="1" customWidth="1"/>
    <col min="3417" max="3421" width="7" bestFit="1" customWidth="1"/>
    <col min="3422" max="3422" width="6" bestFit="1" customWidth="1"/>
    <col min="3423" max="3425" width="7" bestFit="1" customWidth="1"/>
    <col min="3426" max="3426" width="6" bestFit="1" customWidth="1"/>
    <col min="3427" max="3428" width="7" bestFit="1" customWidth="1"/>
    <col min="3429" max="3429" width="6" bestFit="1" customWidth="1"/>
    <col min="3430" max="3432" width="7" bestFit="1" customWidth="1"/>
    <col min="3433" max="3433" width="6" bestFit="1" customWidth="1"/>
    <col min="3434" max="3434" width="7" bestFit="1" customWidth="1"/>
    <col min="3435" max="3435" width="6" bestFit="1" customWidth="1"/>
    <col min="3436" max="3439" width="7" bestFit="1" customWidth="1"/>
    <col min="3440" max="3440" width="6" bestFit="1" customWidth="1"/>
    <col min="3441" max="3444" width="7" bestFit="1" customWidth="1"/>
    <col min="3445" max="3445" width="6" bestFit="1" customWidth="1"/>
    <col min="3446" max="3446" width="7" bestFit="1" customWidth="1"/>
    <col min="3447" max="3447" width="6" bestFit="1" customWidth="1"/>
    <col min="3448" max="3448" width="7" bestFit="1" customWidth="1"/>
    <col min="3449" max="3449" width="6" bestFit="1" customWidth="1"/>
    <col min="3450" max="3456" width="7" bestFit="1" customWidth="1"/>
    <col min="3457" max="3458" width="6" bestFit="1" customWidth="1"/>
    <col min="3459" max="3462" width="7" bestFit="1" customWidth="1"/>
    <col min="3463" max="3463" width="4" bestFit="1" customWidth="1"/>
    <col min="3464" max="3464" width="7" bestFit="1" customWidth="1"/>
    <col min="3465" max="3465" width="6" bestFit="1" customWidth="1"/>
    <col min="3466" max="3467" width="7" bestFit="1" customWidth="1"/>
    <col min="3468" max="3468" width="6" bestFit="1" customWidth="1"/>
    <col min="3469" max="3469" width="7" bestFit="1" customWidth="1"/>
    <col min="3470" max="3470" width="6" bestFit="1" customWidth="1"/>
    <col min="3471" max="3473" width="7" bestFit="1" customWidth="1"/>
    <col min="3474" max="3474" width="6" bestFit="1" customWidth="1"/>
    <col min="3475" max="3475" width="7" bestFit="1" customWidth="1"/>
    <col min="3476" max="3476" width="6" bestFit="1" customWidth="1"/>
    <col min="3477" max="3478" width="7" bestFit="1" customWidth="1"/>
    <col min="3479" max="3479" width="6" bestFit="1" customWidth="1"/>
    <col min="3480" max="3480" width="7" bestFit="1" customWidth="1"/>
    <col min="3481" max="3482" width="6" bestFit="1" customWidth="1"/>
    <col min="3483" max="3484" width="7" bestFit="1" customWidth="1"/>
    <col min="3485" max="3485" width="6" bestFit="1" customWidth="1"/>
    <col min="3486" max="3494" width="7" bestFit="1" customWidth="1"/>
    <col min="3495" max="3495" width="6" bestFit="1" customWidth="1"/>
    <col min="3496" max="3496" width="7" bestFit="1" customWidth="1"/>
    <col min="3497" max="3497" width="6" bestFit="1" customWidth="1"/>
    <col min="3498" max="3499" width="7" bestFit="1" customWidth="1"/>
    <col min="3500" max="3500" width="6" bestFit="1" customWidth="1"/>
    <col min="3501" max="3508" width="7" bestFit="1" customWidth="1"/>
    <col min="3509" max="3509" width="6" bestFit="1" customWidth="1"/>
    <col min="3510" max="3512" width="7" bestFit="1" customWidth="1"/>
    <col min="3513" max="3513" width="6" bestFit="1" customWidth="1"/>
    <col min="3514" max="3514" width="4" bestFit="1" customWidth="1"/>
    <col min="3515" max="3515" width="7" bestFit="1" customWidth="1"/>
    <col min="3516" max="3516" width="6" bestFit="1" customWidth="1"/>
    <col min="3517" max="3520" width="7" bestFit="1" customWidth="1"/>
    <col min="3521" max="3521" width="6" bestFit="1" customWidth="1"/>
    <col min="3522" max="3523" width="7" bestFit="1" customWidth="1"/>
    <col min="3524" max="3524" width="4" bestFit="1" customWidth="1"/>
    <col min="3525" max="3525" width="7" bestFit="1" customWidth="1"/>
    <col min="3526" max="3526" width="6" bestFit="1" customWidth="1"/>
    <col min="3527" max="3527" width="7" bestFit="1" customWidth="1"/>
    <col min="3528" max="3528" width="6" bestFit="1" customWidth="1"/>
    <col min="3529" max="3531" width="7" bestFit="1" customWidth="1"/>
    <col min="3532" max="3532" width="6" bestFit="1" customWidth="1"/>
    <col min="3533" max="3534" width="7" bestFit="1" customWidth="1"/>
    <col min="3535" max="3535" width="6" bestFit="1" customWidth="1"/>
    <col min="3536" max="3536" width="7" bestFit="1" customWidth="1"/>
    <col min="3537" max="3537" width="6" bestFit="1" customWidth="1"/>
    <col min="3538" max="3539" width="7" bestFit="1" customWidth="1"/>
    <col min="3540" max="3540" width="6" bestFit="1" customWidth="1"/>
    <col min="3541" max="3546" width="7" bestFit="1" customWidth="1"/>
    <col min="3547" max="3547" width="6" bestFit="1" customWidth="1"/>
    <col min="3548" max="3548" width="7" bestFit="1" customWidth="1"/>
    <col min="3549" max="3549" width="6" bestFit="1" customWidth="1"/>
    <col min="3550" max="3554" width="7" bestFit="1" customWidth="1"/>
    <col min="3555" max="3556" width="6" bestFit="1" customWidth="1"/>
    <col min="3557" max="3558" width="7" bestFit="1" customWidth="1"/>
    <col min="3559" max="3559" width="6" bestFit="1" customWidth="1"/>
    <col min="3560" max="3560" width="7" bestFit="1" customWidth="1"/>
    <col min="3561" max="3561" width="6" bestFit="1" customWidth="1"/>
    <col min="3562" max="3563" width="7" bestFit="1" customWidth="1"/>
    <col min="3564" max="3564" width="6" bestFit="1" customWidth="1"/>
    <col min="3565" max="3566" width="7" bestFit="1" customWidth="1"/>
    <col min="3567" max="3567" width="6" bestFit="1" customWidth="1"/>
    <col min="3568" max="3571" width="7" bestFit="1" customWidth="1"/>
    <col min="3572" max="3572" width="6" bestFit="1" customWidth="1"/>
    <col min="3573" max="3573" width="7" bestFit="1" customWidth="1"/>
    <col min="3574" max="3574" width="6" bestFit="1" customWidth="1"/>
    <col min="3575" max="3575" width="7" bestFit="1" customWidth="1"/>
    <col min="3576" max="3576" width="6" bestFit="1" customWidth="1"/>
    <col min="3577" max="3580" width="7" bestFit="1" customWidth="1"/>
    <col min="3581" max="3581" width="6" bestFit="1" customWidth="1"/>
    <col min="3582" max="3583" width="7" bestFit="1" customWidth="1"/>
    <col min="3584" max="3584" width="6" bestFit="1" customWidth="1"/>
    <col min="3585" max="3585" width="7" bestFit="1" customWidth="1"/>
    <col min="3586" max="3586" width="6" bestFit="1" customWidth="1"/>
    <col min="3587" max="3587" width="7" bestFit="1" customWidth="1"/>
    <col min="3588" max="3589" width="6" bestFit="1" customWidth="1"/>
    <col min="3590" max="3591" width="7" bestFit="1" customWidth="1"/>
    <col min="3592" max="3592" width="6" bestFit="1" customWidth="1"/>
    <col min="3593" max="3596" width="7" bestFit="1" customWidth="1"/>
    <col min="3597" max="3597" width="6" bestFit="1" customWidth="1"/>
    <col min="3598" max="3598" width="7" bestFit="1" customWidth="1"/>
    <col min="3599" max="3601" width="6" bestFit="1" customWidth="1"/>
    <col min="3602" max="3604" width="7" bestFit="1" customWidth="1"/>
    <col min="3605" max="3605" width="6" bestFit="1" customWidth="1"/>
    <col min="3606" max="3606" width="7" bestFit="1" customWidth="1"/>
    <col min="3607" max="3607" width="6" bestFit="1" customWidth="1"/>
    <col min="3608" max="3610" width="7" bestFit="1" customWidth="1"/>
    <col min="3611" max="3611" width="6" bestFit="1" customWidth="1"/>
    <col min="3612" max="3612" width="7" bestFit="1" customWidth="1"/>
    <col min="3613" max="3613" width="6" bestFit="1" customWidth="1"/>
    <col min="3614" max="3614" width="7" bestFit="1" customWidth="1"/>
    <col min="3615" max="3615" width="6" bestFit="1" customWidth="1"/>
    <col min="3616" max="3618" width="7" bestFit="1" customWidth="1"/>
    <col min="3619" max="3620" width="6" bestFit="1" customWidth="1"/>
    <col min="3621" max="3621" width="7" bestFit="1" customWidth="1"/>
    <col min="3622" max="3622" width="6" bestFit="1" customWidth="1"/>
    <col min="3623" max="3627" width="7" bestFit="1" customWidth="1"/>
    <col min="3628" max="3628" width="6" bestFit="1" customWidth="1"/>
    <col min="3629" max="3631" width="7" bestFit="1" customWidth="1"/>
    <col min="3632" max="3633" width="6" bestFit="1" customWidth="1"/>
    <col min="3634" max="3636" width="7" bestFit="1" customWidth="1"/>
    <col min="3637" max="3639" width="6" bestFit="1" customWidth="1"/>
    <col min="3640" max="3641" width="7" bestFit="1" customWidth="1"/>
    <col min="3642" max="3642" width="4" bestFit="1" customWidth="1"/>
    <col min="3643" max="3645" width="7" bestFit="1" customWidth="1"/>
    <col min="3646" max="3646" width="6" bestFit="1" customWidth="1"/>
    <col min="3647" max="3647" width="7" bestFit="1" customWidth="1"/>
    <col min="3648" max="3648" width="4" bestFit="1" customWidth="1"/>
    <col min="3649" max="3652" width="7" bestFit="1" customWidth="1"/>
    <col min="3653" max="3654" width="6" bestFit="1" customWidth="1"/>
    <col min="3655" max="3656" width="7" bestFit="1" customWidth="1"/>
    <col min="3657" max="3657" width="6" bestFit="1" customWidth="1"/>
    <col min="3658" max="3659" width="7" bestFit="1" customWidth="1"/>
    <col min="3660" max="3660" width="6" bestFit="1" customWidth="1"/>
    <col min="3661" max="3664" width="7" bestFit="1" customWidth="1"/>
    <col min="3665" max="3666" width="6" bestFit="1" customWidth="1"/>
    <col min="3667" max="3669" width="7" bestFit="1" customWidth="1"/>
    <col min="3670" max="3670" width="6" bestFit="1" customWidth="1"/>
    <col min="3671" max="3672" width="7" bestFit="1" customWidth="1"/>
    <col min="3673" max="3673" width="6" bestFit="1" customWidth="1"/>
    <col min="3674" max="3674" width="7" bestFit="1" customWidth="1"/>
    <col min="3675" max="3675" width="6" bestFit="1" customWidth="1"/>
    <col min="3676" max="3677" width="7" bestFit="1" customWidth="1"/>
    <col min="3678" max="3678" width="6" bestFit="1" customWidth="1"/>
    <col min="3679" max="3680" width="7" bestFit="1" customWidth="1"/>
    <col min="3681" max="3681" width="4" bestFit="1" customWidth="1"/>
    <col min="3682" max="3682" width="6" bestFit="1" customWidth="1"/>
    <col min="3683" max="3687" width="7" bestFit="1" customWidth="1"/>
    <col min="3688" max="3688" width="6" bestFit="1" customWidth="1"/>
    <col min="3689" max="3695" width="7" bestFit="1" customWidth="1"/>
    <col min="3696" max="3697" width="6" bestFit="1" customWidth="1"/>
    <col min="3698" max="3698" width="4" bestFit="1" customWidth="1"/>
    <col min="3699" max="3699" width="7" bestFit="1" customWidth="1"/>
    <col min="3700" max="3701" width="6" bestFit="1" customWidth="1"/>
    <col min="3702" max="3702" width="7" bestFit="1" customWidth="1"/>
    <col min="3703" max="3703" width="6" bestFit="1" customWidth="1"/>
    <col min="3704" max="3713" width="7" bestFit="1" customWidth="1"/>
    <col min="3714" max="3716" width="6" bestFit="1" customWidth="1"/>
    <col min="3717" max="3717" width="7" bestFit="1" customWidth="1"/>
    <col min="3718" max="3718" width="6" bestFit="1" customWidth="1"/>
    <col min="3719" max="3719" width="7" bestFit="1" customWidth="1"/>
    <col min="3720" max="3720" width="6" bestFit="1" customWidth="1"/>
    <col min="3721" max="3724" width="7" bestFit="1" customWidth="1"/>
    <col min="3725" max="3725" width="6" bestFit="1" customWidth="1"/>
    <col min="3726" max="3730" width="7" bestFit="1" customWidth="1"/>
    <col min="3731" max="3731" width="6" bestFit="1" customWidth="1"/>
    <col min="3732" max="3733" width="7" bestFit="1" customWidth="1"/>
    <col min="3734" max="3735" width="6" bestFit="1" customWidth="1"/>
    <col min="3736" max="3736" width="7" bestFit="1" customWidth="1"/>
    <col min="3737" max="3737" width="6" bestFit="1" customWidth="1"/>
    <col min="3738" max="3743" width="7" bestFit="1" customWidth="1"/>
    <col min="3744" max="3744" width="6" bestFit="1" customWidth="1"/>
    <col min="3745" max="3748" width="7" bestFit="1" customWidth="1"/>
    <col min="3749" max="3750" width="6" bestFit="1" customWidth="1"/>
    <col min="3751" max="3751" width="7" bestFit="1" customWidth="1"/>
    <col min="3752" max="3753" width="6" bestFit="1" customWidth="1"/>
    <col min="3754" max="3759" width="7" bestFit="1" customWidth="1"/>
    <col min="3760" max="3761" width="6" bestFit="1" customWidth="1"/>
    <col min="3762" max="3764" width="7" bestFit="1" customWidth="1"/>
    <col min="3765" max="3765" width="4" bestFit="1" customWidth="1"/>
    <col min="3766" max="3766" width="6" bestFit="1" customWidth="1"/>
    <col min="3767" max="3767" width="7" bestFit="1" customWidth="1"/>
    <col min="3768" max="3768" width="4" bestFit="1" customWidth="1"/>
    <col min="3769" max="3770" width="7" bestFit="1" customWidth="1"/>
    <col min="3771" max="3771" width="4" bestFit="1" customWidth="1"/>
    <col min="3772" max="3777" width="7" bestFit="1" customWidth="1"/>
    <col min="3778" max="3778" width="6" bestFit="1" customWidth="1"/>
    <col min="3779" max="3779" width="7" bestFit="1" customWidth="1"/>
    <col min="3780" max="3780" width="4" bestFit="1" customWidth="1"/>
    <col min="3781" max="3782" width="7" bestFit="1" customWidth="1"/>
    <col min="3783" max="3783" width="4" bestFit="1" customWidth="1"/>
    <col min="3784" max="3784" width="7" bestFit="1" customWidth="1"/>
    <col min="3785" max="3785" width="6" bestFit="1" customWidth="1"/>
    <col min="3786" max="3786" width="7" bestFit="1" customWidth="1"/>
    <col min="3787" max="3787" width="4" bestFit="1" customWidth="1"/>
    <col min="3788" max="3798" width="7" bestFit="1" customWidth="1"/>
    <col min="3799" max="3799" width="6" bestFit="1" customWidth="1"/>
    <col min="3800" max="3800" width="7" bestFit="1" customWidth="1"/>
    <col min="3801" max="3801" width="6" bestFit="1" customWidth="1"/>
    <col min="3802" max="3802" width="7" bestFit="1" customWidth="1"/>
    <col min="3803" max="3804" width="6" bestFit="1" customWidth="1"/>
    <col min="3805" max="3811" width="7" bestFit="1" customWidth="1"/>
    <col min="3812" max="3812" width="6" bestFit="1" customWidth="1"/>
    <col min="3813" max="3813" width="7" bestFit="1" customWidth="1"/>
    <col min="3814" max="3815" width="6" bestFit="1" customWidth="1"/>
    <col min="3816" max="3818" width="7" bestFit="1" customWidth="1"/>
    <col min="3819" max="3819" width="6" bestFit="1" customWidth="1"/>
    <col min="3820" max="3820" width="7" bestFit="1" customWidth="1"/>
    <col min="3821" max="3822" width="6" bestFit="1" customWidth="1"/>
    <col min="3823" max="3823" width="7" bestFit="1" customWidth="1"/>
    <col min="3824" max="3824" width="6" bestFit="1" customWidth="1"/>
    <col min="3825" max="3828" width="7" bestFit="1" customWidth="1"/>
    <col min="3829" max="3829" width="6" bestFit="1" customWidth="1"/>
    <col min="3830" max="3830" width="7" bestFit="1" customWidth="1"/>
    <col min="3831" max="3832" width="6" bestFit="1" customWidth="1"/>
    <col min="3833" max="3838" width="7" bestFit="1" customWidth="1"/>
    <col min="3839" max="3839" width="4" bestFit="1" customWidth="1"/>
    <col min="3840" max="3841" width="6" bestFit="1" customWidth="1"/>
    <col min="3842" max="3843" width="7" bestFit="1" customWidth="1"/>
    <col min="3844" max="3844" width="6" bestFit="1" customWidth="1"/>
    <col min="3845" max="3847" width="7" bestFit="1" customWidth="1"/>
    <col min="3848" max="3848" width="4" bestFit="1" customWidth="1"/>
    <col min="3849" max="3850" width="7" bestFit="1" customWidth="1"/>
    <col min="3851" max="3851" width="4" bestFit="1" customWidth="1"/>
    <col min="3852" max="3852" width="6" bestFit="1" customWidth="1"/>
    <col min="3853" max="3854" width="7" bestFit="1" customWidth="1"/>
    <col min="3855" max="3856" width="6" bestFit="1" customWidth="1"/>
    <col min="3857" max="3859" width="7" bestFit="1" customWidth="1"/>
    <col min="3860" max="3860" width="6" bestFit="1" customWidth="1"/>
    <col min="3861" max="3861" width="7" bestFit="1" customWidth="1"/>
    <col min="3862" max="3862" width="6" bestFit="1" customWidth="1"/>
    <col min="3863" max="3863" width="7" bestFit="1" customWidth="1"/>
    <col min="3864" max="3864" width="6" bestFit="1" customWidth="1"/>
    <col min="3865" max="3866" width="7" bestFit="1" customWidth="1"/>
    <col min="3867" max="3867" width="6" bestFit="1" customWidth="1"/>
    <col min="3868" max="3868" width="7" bestFit="1" customWidth="1"/>
    <col min="3869" max="3869" width="6" bestFit="1" customWidth="1"/>
    <col min="3870" max="3871" width="7" bestFit="1" customWidth="1"/>
    <col min="3872" max="3872" width="6" bestFit="1" customWidth="1"/>
    <col min="3873" max="3873" width="7" bestFit="1" customWidth="1"/>
    <col min="3874" max="3874" width="6" bestFit="1" customWidth="1"/>
    <col min="3875" max="3876" width="7" bestFit="1" customWidth="1"/>
    <col min="3877" max="3877" width="6" bestFit="1" customWidth="1"/>
    <col min="3878" max="3878" width="7" bestFit="1" customWidth="1"/>
    <col min="3879" max="3879" width="6" bestFit="1" customWidth="1"/>
    <col min="3880" max="3880" width="7" bestFit="1" customWidth="1"/>
    <col min="3881" max="3881" width="6" bestFit="1" customWidth="1"/>
    <col min="3882" max="3884" width="7" bestFit="1" customWidth="1"/>
    <col min="3885" max="3885" width="6" bestFit="1" customWidth="1"/>
    <col min="3886" max="3887" width="7" bestFit="1" customWidth="1"/>
    <col min="3888" max="3889" width="6" bestFit="1" customWidth="1"/>
    <col min="3890" max="3891" width="7" bestFit="1" customWidth="1"/>
    <col min="3892" max="3892" width="6" bestFit="1" customWidth="1"/>
    <col min="3893" max="3895" width="7" bestFit="1" customWidth="1"/>
    <col min="3896" max="3896" width="6" bestFit="1" customWidth="1"/>
    <col min="3897" max="3899" width="7" bestFit="1" customWidth="1"/>
    <col min="3900" max="3900" width="6" bestFit="1" customWidth="1"/>
    <col min="3901" max="3902" width="7" bestFit="1" customWidth="1"/>
    <col min="3903" max="3903" width="6" bestFit="1" customWidth="1"/>
    <col min="3904" max="3909" width="7" bestFit="1" customWidth="1"/>
    <col min="3910" max="3910" width="6" bestFit="1" customWidth="1"/>
    <col min="3911" max="3912" width="7" bestFit="1" customWidth="1"/>
    <col min="3913" max="3913" width="6" bestFit="1" customWidth="1"/>
    <col min="3914" max="3914" width="7" bestFit="1" customWidth="1"/>
    <col min="3915" max="3915" width="6" bestFit="1" customWidth="1"/>
    <col min="3916" max="3916" width="7" bestFit="1" customWidth="1"/>
    <col min="3917" max="3917" width="6" bestFit="1" customWidth="1"/>
    <col min="3918" max="3924" width="7" bestFit="1" customWidth="1"/>
    <col min="3925" max="3925" width="6" bestFit="1" customWidth="1"/>
    <col min="3926" max="3926" width="7" bestFit="1" customWidth="1"/>
    <col min="3927" max="3928" width="6" bestFit="1" customWidth="1"/>
    <col min="3929" max="3930" width="7" bestFit="1" customWidth="1"/>
    <col min="3931" max="3931" width="6" bestFit="1" customWidth="1"/>
    <col min="3932" max="3932" width="7" bestFit="1" customWidth="1"/>
    <col min="3933" max="3934" width="6" bestFit="1" customWidth="1"/>
    <col min="3935" max="3939" width="7" bestFit="1" customWidth="1"/>
    <col min="3940" max="3940" width="6" bestFit="1" customWidth="1"/>
    <col min="3941" max="3946" width="7" bestFit="1" customWidth="1"/>
    <col min="3947" max="3947" width="6" bestFit="1" customWidth="1"/>
    <col min="3948" max="3948" width="7" bestFit="1" customWidth="1"/>
    <col min="3949" max="3949" width="6" bestFit="1" customWidth="1"/>
    <col min="3950" max="3950" width="7" bestFit="1" customWidth="1"/>
    <col min="3951" max="3951" width="6" bestFit="1" customWidth="1"/>
    <col min="3952" max="3952" width="7" bestFit="1" customWidth="1"/>
    <col min="3953" max="3954" width="6" bestFit="1" customWidth="1"/>
    <col min="3955" max="3959" width="7" bestFit="1" customWidth="1"/>
    <col min="3960" max="3960" width="6" bestFit="1" customWidth="1"/>
    <col min="3961" max="3961" width="7" bestFit="1" customWidth="1"/>
    <col min="3962" max="3963" width="6" bestFit="1" customWidth="1"/>
    <col min="3964" max="3968" width="7" bestFit="1" customWidth="1"/>
    <col min="3969" max="3969" width="4" bestFit="1" customWidth="1"/>
    <col min="3970" max="3972" width="7" bestFit="1" customWidth="1"/>
    <col min="3973" max="3973" width="4" bestFit="1" customWidth="1"/>
    <col min="3974" max="3979" width="7" bestFit="1" customWidth="1"/>
    <col min="3980" max="3980" width="6" bestFit="1" customWidth="1"/>
    <col min="3981" max="3981" width="7" bestFit="1" customWidth="1"/>
    <col min="3982" max="3983" width="6" bestFit="1" customWidth="1"/>
    <col min="3984" max="3991" width="7" bestFit="1" customWidth="1"/>
    <col min="3992" max="3992" width="6" bestFit="1" customWidth="1"/>
    <col min="3993" max="3995" width="7" bestFit="1" customWidth="1"/>
    <col min="3996" max="3997" width="6" bestFit="1" customWidth="1"/>
    <col min="3998" max="4000" width="7" bestFit="1" customWidth="1"/>
    <col min="4001" max="4002" width="6" bestFit="1" customWidth="1"/>
    <col min="4003" max="4008" width="7" bestFit="1" customWidth="1"/>
    <col min="4009" max="4009" width="4" bestFit="1" customWidth="1"/>
    <col min="4010" max="4010" width="7" bestFit="1" customWidth="1"/>
    <col min="4011" max="4012" width="6" bestFit="1" customWidth="1"/>
    <col min="4013" max="4013" width="4" bestFit="1" customWidth="1"/>
    <col min="4014" max="4015" width="6" bestFit="1" customWidth="1"/>
    <col min="4016" max="4017" width="7" bestFit="1" customWidth="1"/>
    <col min="4018" max="4018" width="6" bestFit="1" customWidth="1"/>
    <col min="4019" max="4023" width="7" bestFit="1" customWidth="1"/>
    <col min="4024" max="4024" width="6" bestFit="1" customWidth="1"/>
    <col min="4025" max="4025" width="7" bestFit="1" customWidth="1"/>
    <col min="4026" max="4026" width="6" bestFit="1" customWidth="1"/>
    <col min="4027" max="4029" width="7" bestFit="1" customWidth="1"/>
    <col min="4030" max="4031" width="6" bestFit="1" customWidth="1"/>
    <col min="4032" max="4032" width="7" bestFit="1" customWidth="1"/>
    <col min="4033" max="4034" width="6" bestFit="1" customWidth="1"/>
    <col min="4035" max="4039" width="7" bestFit="1" customWidth="1"/>
    <col min="4040" max="4040" width="6" bestFit="1" customWidth="1"/>
    <col min="4041" max="4043" width="7" bestFit="1" customWidth="1"/>
    <col min="4044" max="4044" width="6" bestFit="1" customWidth="1"/>
    <col min="4045" max="4048" width="7" bestFit="1" customWidth="1"/>
    <col min="4049" max="4049" width="6" bestFit="1" customWidth="1"/>
    <col min="4050" max="4051" width="7" bestFit="1" customWidth="1"/>
    <col min="4052" max="4052" width="4" bestFit="1" customWidth="1"/>
    <col min="4053" max="4053" width="7" bestFit="1" customWidth="1"/>
    <col min="4054" max="4054" width="6" bestFit="1" customWidth="1"/>
    <col min="4055" max="4055" width="7" bestFit="1" customWidth="1"/>
    <col min="4056" max="4056" width="6" bestFit="1" customWidth="1"/>
    <col min="4057" max="4057" width="7" bestFit="1" customWidth="1"/>
    <col min="4058" max="4058" width="4" bestFit="1" customWidth="1"/>
    <col min="4059" max="4059" width="6" bestFit="1" customWidth="1"/>
    <col min="4060" max="4061" width="7" bestFit="1" customWidth="1"/>
    <col min="4062" max="4063" width="6" bestFit="1" customWidth="1"/>
    <col min="4064" max="4070" width="7" bestFit="1" customWidth="1"/>
    <col min="4071" max="4071" width="6" bestFit="1" customWidth="1"/>
    <col min="4072" max="4074" width="7" bestFit="1" customWidth="1"/>
    <col min="4075" max="4075" width="6" bestFit="1" customWidth="1"/>
    <col min="4076" max="4076" width="7" bestFit="1" customWidth="1"/>
    <col min="4077" max="4077" width="6" bestFit="1" customWidth="1"/>
    <col min="4078" max="4078" width="7" bestFit="1" customWidth="1"/>
    <col min="4079" max="4079" width="6" bestFit="1" customWidth="1"/>
    <col min="4080" max="4080" width="7" bestFit="1" customWidth="1"/>
    <col min="4081" max="4081" width="6" bestFit="1" customWidth="1"/>
    <col min="4082" max="4082" width="7" bestFit="1" customWidth="1"/>
    <col min="4083" max="4083" width="6" bestFit="1" customWidth="1"/>
    <col min="4084" max="4085" width="7" bestFit="1" customWidth="1"/>
    <col min="4086" max="4087" width="6" bestFit="1" customWidth="1"/>
    <col min="4088" max="4089" width="7" bestFit="1" customWidth="1"/>
    <col min="4090" max="4090" width="4" bestFit="1" customWidth="1"/>
    <col min="4091" max="4091" width="6" bestFit="1" customWidth="1"/>
    <col min="4092" max="4096" width="7" bestFit="1" customWidth="1"/>
    <col min="4097" max="4097" width="6" bestFit="1" customWidth="1"/>
    <col min="4098" max="4098" width="7" bestFit="1" customWidth="1"/>
    <col min="4099" max="4099" width="6" bestFit="1" customWidth="1"/>
    <col min="4100" max="4103" width="7" bestFit="1" customWidth="1"/>
    <col min="4104" max="4104" width="6" bestFit="1" customWidth="1"/>
    <col min="4105" max="4105" width="7" bestFit="1" customWidth="1"/>
    <col min="4106" max="4106" width="6" bestFit="1" customWidth="1"/>
    <col min="4107" max="4107" width="7" bestFit="1" customWidth="1"/>
    <col min="4108" max="4108" width="6" bestFit="1" customWidth="1"/>
    <col min="4109" max="4109" width="4" bestFit="1" customWidth="1"/>
    <col min="4110" max="4111" width="7" bestFit="1" customWidth="1"/>
    <col min="4112" max="4112" width="6" bestFit="1" customWidth="1"/>
    <col min="4113" max="4113" width="7" bestFit="1" customWidth="1"/>
    <col min="4114" max="4114" width="6" bestFit="1" customWidth="1"/>
    <col min="4115" max="4115" width="4" bestFit="1" customWidth="1"/>
    <col min="4116" max="4116" width="6" bestFit="1" customWidth="1"/>
    <col min="4117" max="4117" width="7" bestFit="1" customWidth="1"/>
    <col min="4118" max="4118" width="6" bestFit="1" customWidth="1"/>
    <col min="4119" max="4119" width="7" bestFit="1" customWidth="1"/>
    <col min="4120" max="4120" width="6" bestFit="1" customWidth="1"/>
    <col min="4121" max="4121" width="7" bestFit="1" customWidth="1"/>
    <col min="4122" max="4122" width="6" bestFit="1" customWidth="1"/>
    <col min="4123" max="4126" width="7" bestFit="1" customWidth="1"/>
    <col min="4127" max="4127" width="6" bestFit="1" customWidth="1"/>
    <col min="4128" max="4130" width="7" bestFit="1" customWidth="1"/>
    <col min="4131" max="4131" width="6" bestFit="1" customWidth="1"/>
    <col min="4132" max="4135" width="7" bestFit="1" customWidth="1"/>
    <col min="4136" max="4136" width="6" bestFit="1" customWidth="1"/>
    <col min="4137" max="4137" width="7" bestFit="1" customWidth="1"/>
    <col min="4138" max="4138" width="6" bestFit="1" customWidth="1"/>
    <col min="4139" max="4139" width="7" bestFit="1" customWidth="1"/>
    <col min="4140" max="4140" width="6" bestFit="1" customWidth="1"/>
    <col min="4141" max="4141" width="7" bestFit="1" customWidth="1"/>
    <col min="4142" max="4142" width="6" bestFit="1" customWidth="1"/>
    <col min="4143" max="4143" width="7" bestFit="1" customWidth="1"/>
    <col min="4144" max="4144" width="6" bestFit="1" customWidth="1"/>
    <col min="4145" max="4146" width="7" bestFit="1" customWidth="1"/>
    <col min="4147" max="4147" width="6" bestFit="1" customWidth="1"/>
    <col min="4148" max="4148" width="7" bestFit="1" customWidth="1"/>
    <col min="4149" max="4150" width="6" bestFit="1" customWidth="1"/>
    <col min="4151" max="4151" width="7" bestFit="1" customWidth="1"/>
    <col min="4152" max="4152" width="6" bestFit="1" customWidth="1"/>
    <col min="4153" max="4153" width="7" bestFit="1" customWidth="1"/>
    <col min="4154" max="4154" width="6" bestFit="1" customWidth="1"/>
    <col min="4155" max="4155" width="7" bestFit="1" customWidth="1"/>
    <col min="4156" max="4156" width="6" bestFit="1" customWidth="1"/>
    <col min="4157" max="4160" width="7" bestFit="1" customWidth="1"/>
    <col min="4161" max="4161" width="6" bestFit="1" customWidth="1"/>
    <col min="4162" max="4164" width="7" bestFit="1" customWidth="1"/>
    <col min="4165" max="4165" width="6" bestFit="1" customWidth="1"/>
    <col min="4166" max="4169" width="7" bestFit="1" customWidth="1"/>
    <col min="4170" max="4170" width="6" bestFit="1" customWidth="1"/>
    <col min="4171" max="4173" width="7" bestFit="1" customWidth="1"/>
    <col min="4174" max="4175" width="6" bestFit="1" customWidth="1"/>
    <col min="4176" max="4176" width="7" bestFit="1" customWidth="1"/>
    <col min="4177" max="4178" width="6" bestFit="1" customWidth="1"/>
    <col min="4179" max="4179" width="7" bestFit="1" customWidth="1"/>
    <col min="4180" max="4181" width="6" bestFit="1" customWidth="1"/>
    <col min="4182" max="4185" width="7" bestFit="1" customWidth="1"/>
    <col min="4186" max="4186" width="6" bestFit="1" customWidth="1"/>
    <col min="4187" max="4190" width="7" bestFit="1" customWidth="1"/>
    <col min="4191" max="4191" width="6" bestFit="1" customWidth="1"/>
    <col min="4192" max="4194" width="7" bestFit="1" customWidth="1"/>
    <col min="4195" max="4195" width="6" bestFit="1" customWidth="1"/>
    <col min="4196" max="4199" width="7" bestFit="1" customWidth="1"/>
    <col min="4200" max="4201" width="6" bestFit="1" customWidth="1"/>
    <col min="4202" max="4204" width="7" bestFit="1" customWidth="1"/>
    <col min="4205" max="4205" width="6" bestFit="1" customWidth="1"/>
    <col min="4206" max="4206" width="7" bestFit="1" customWidth="1"/>
    <col min="4207" max="4208" width="6" bestFit="1" customWidth="1"/>
    <col min="4209" max="4210" width="7" bestFit="1" customWidth="1"/>
    <col min="4211" max="4211" width="4" bestFit="1" customWidth="1"/>
    <col min="4212" max="4212" width="7" bestFit="1" customWidth="1"/>
    <col min="4213" max="4215" width="6" bestFit="1" customWidth="1"/>
    <col min="4216" max="4218" width="7" bestFit="1" customWidth="1"/>
    <col min="4219" max="4219" width="6" bestFit="1" customWidth="1"/>
    <col min="4220" max="4220" width="7" bestFit="1" customWidth="1"/>
    <col min="4221" max="4221" width="6" bestFit="1" customWidth="1"/>
    <col min="4222" max="4225" width="7" bestFit="1" customWidth="1"/>
    <col min="4226" max="4226" width="6" bestFit="1" customWidth="1"/>
    <col min="4227" max="4231" width="7" bestFit="1" customWidth="1"/>
    <col min="4232" max="4232" width="6" bestFit="1" customWidth="1"/>
    <col min="4233" max="4234" width="7" bestFit="1" customWidth="1"/>
    <col min="4235" max="4235" width="6" bestFit="1" customWidth="1"/>
    <col min="4236" max="4237" width="7" bestFit="1" customWidth="1"/>
    <col min="4238" max="4238" width="6" bestFit="1" customWidth="1"/>
    <col min="4239" max="4245" width="7" bestFit="1" customWidth="1"/>
    <col min="4246" max="4247" width="6" bestFit="1" customWidth="1"/>
    <col min="4248" max="4249" width="7" bestFit="1" customWidth="1"/>
    <col min="4250" max="4251" width="6" bestFit="1" customWidth="1"/>
    <col min="4252" max="4253" width="7" bestFit="1" customWidth="1"/>
    <col min="4254" max="4254" width="6" bestFit="1" customWidth="1"/>
    <col min="4255" max="4255" width="7" bestFit="1" customWidth="1"/>
    <col min="4256" max="4257" width="6" bestFit="1" customWidth="1"/>
    <col min="4258" max="4261" width="7" bestFit="1" customWidth="1"/>
    <col min="4262" max="4262" width="6" bestFit="1" customWidth="1"/>
    <col min="4263" max="4264" width="7" bestFit="1" customWidth="1"/>
    <col min="4265" max="4265" width="6" bestFit="1" customWidth="1"/>
    <col min="4266" max="4266" width="7" bestFit="1" customWidth="1"/>
    <col min="4267" max="4267" width="6" bestFit="1" customWidth="1"/>
    <col min="4268" max="4269" width="7" bestFit="1" customWidth="1"/>
    <col min="4270" max="4270" width="6" bestFit="1" customWidth="1"/>
    <col min="4271" max="4273" width="7" bestFit="1" customWidth="1"/>
    <col min="4274" max="4274" width="6" bestFit="1" customWidth="1"/>
    <col min="4275" max="4281" width="7" bestFit="1" customWidth="1"/>
    <col min="4282" max="4282" width="6" bestFit="1" customWidth="1"/>
    <col min="4283" max="4284" width="7" bestFit="1" customWidth="1"/>
    <col min="4285" max="4285" width="6" bestFit="1" customWidth="1"/>
    <col min="4286" max="4286" width="7" bestFit="1" customWidth="1"/>
    <col min="4287" max="4287" width="6" bestFit="1" customWidth="1"/>
    <col min="4288" max="4288" width="7" bestFit="1" customWidth="1"/>
    <col min="4289" max="4290" width="6" bestFit="1" customWidth="1"/>
    <col min="4291" max="4293" width="7" bestFit="1" customWidth="1"/>
    <col min="4294" max="4294" width="6" bestFit="1" customWidth="1"/>
    <col min="4295" max="4297" width="7" bestFit="1" customWidth="1"/>
    <col min="4298" max="4298" width="6" bestFit="1" customWidth="1"/>
    <col min="4299" max="4299" width="7" bestFit="1" customWidth="1"/>
    <col min="4300" max="4300" width="6" bestFit="1" customWidth="1"/>
    <col min="4301" max="4301" width="7" bestFit="1" customWidth="1"/>
    <col min="4302" max="4302" width="6" bestFit="1" customWidth="1"/>
    <col min="4303" max="4306" width="7" bestFit="1" customWidth="1"/>
    <col min="4307" max="4307" width="6" bestFit="1" customWidth="1"/>
    <col min="4308" max="4309" width="7" bestFit="1" customWidth="1"/>
    <col min="4310" max="4310" width="6" bestFit="1" customWidth="1"/>
    <col min="4311" max="4312" width="7" bestFit="1" customWidth="1"/>
    <col min="4313" max="4314" width="6" bestFit="1" customWidth="1"/>
    <col min="4315" max="4316" width="7" bestFit="1" customWidth="1"/>
    <col min="4317" max="4317" width="6" bestFit="1" customWidth="1"/>
    <col min="4318" max="4322" width="7" bestFit="1" customWidth="1"/>
    <col min="4323" max="4323" width="4" bestFit="1" customWidth="1"/>
    <col min="4324" max="4327" width="7" bestFit="1" customWidth="1"/>
    <col min="4328" max="4328" width="6" bestFit="1" customWidth="1"/>
    <col min="4329" max="4329" width="7" bestFit="1" customWidth="1"/>
    <col min="4330" max="4330" width="6" bestFit="1" customWidth="1"/>
    <col min="4331" max="4331" width="4" bestFit="1" customWidth="1"/>
    <col min="4332" max="4333" width="7" bestFit="1" customWidth="1"/>
    <col min="4334" max="4335" width="6" bestFit="1" customWidth="1"/>
    <col min="4336" max="4346" width="7" bestFit="1" customWidth="1"/>
    <col min="4347" max="4347" width="6" bestFit="1" customWidth="1"/>
    <col min="4348" max="4350" width="7" bestFit="1" customWidth="1"/>
    <col min="4351" max="4351" width="6" bestFit="1" customWidth="1"/>
    <col min="4352" max="4352" width="4" bestFit="1" customWidth="1"/>
    <col min="4353" max="4354" width="7" bestFit="1" customWidth="1"/>
    <col min="4355" max="4355" width="6" bestFit="1" customWidth="1"/>
    <col min="4356" max="4357" width="7" bestFit="1" customWidth="1"/>
    <col min="4358" max="4358" width="4" bestFit="1" customWidth="1"/>
    <col min="4359" max="4359" width="7" bestFit="1" customWidth="1"/>
    <col min="4360" max="4360" width="6" bestFit="1" customWidth="1"/>
    <col min="4361" max="4361" width="7" bestFit="1" customWidth="1"/>
    <col min="4362" max="4362" width="6" bestFit="1" customWidth="1"/>
    <col min="4363" max="4364" width="7" bestFit="1" customWidth="1"/>
    <col min="4365" max="4365" width="6" bestFit="1" customWidth="1"/>
    <col min="4366" max="4370" width="7" bestFit="1" customWidth="1"/>
    <col min="4371" max="4371" width="6" bestFit="1" customWidth="1"/>
    <col min="4372" max="4378" width="7" bestFit="1" customWidth="1"/>
    <col min="4379" max="4381" width="6" bestFit="1" customWidth="1"/>
    <col min="4382" max="4383" width="7" bestFit="1" customWidth="1"/>
    <col min="4384" max="4384" width="6" bestFit="1" customWidth="1"/>
    <col min="4385" max="4385" width="7" bestFit="1" customWidth="1"/>
    <col min="4386" max="4386" width="6" bestFit="1" customWidth="1"/>
    <col min="4387" max="4387" width="7" bestFit="1" customWidth="1"/>
    <col min="4388" max="4388" width="6" bestFit="1" customWidth="1"/>
    <col min="4389" max="4391" width="7" bestFit="1" customWidth="1"/>
    <col min="4392" max="4392" width="6" bestFit="1" customWidth="1"/>
    <col min="4393" max="4396" width="7" bestFit="1" customWidth="1"/>
    <col min="4397" max="4397" width="6" bestFit="1" customWidth="1"/>
    <col min="4398" max="4403" width="7" bestFit="1" customWidth="1"/>
    <col min="4404" max="4404" width="6" bestFit="1" customWidth="1"/>
    <col min="4405" max="4407" width="7" bestFit="1" customWidth="1"/>
    <col min="4408" max="4408" width="6" bestFit="1" customWidth="1"/>
    <col min="4409" max="4410" width="7" bestFit="1" customWidth="1"/>
    <col min="4411" max="4411" width="6" bestFit="1" customWidth="1"/>
    <col min="4412" max="4412" width="7" bestFit="1" customWidth="1"/>
    <col min="4413" max="4414" width="6" bestFit="1" customWidth="1"/>
    <col min="4415" max="4416" width="7" bestFit="1" customWidth="1"/>
    <col min="4417" max="4417" width="6" bestFit="1" customWidth="1"/>
    <col min="4418" max="4418" width="7" bestFit="1" customWidth="1"/>
    <col min="4419" max="4419" width="6" bestFit="1" customWidth="1"/>
    <col min="4420" max="4425" width="7" bestFit="1" customWidth="1"/>
    <col min="4426" max="4426" width="6" bestFit="1" customWidth="1"/>
    <col min="4427" max="4427" width="7" bestFit="1" customWidth="1"/>
    <col min="4428" max="4428" width="6" bestFit="1" customWidth="1"/>
    <col min="4429" max="4429" width="7" bestFit="1" customWidth="1"/>
    <col min="4430" max="4430" width="6" bestFit="1" customWidth="1"/>
    <col min="4431" max="4431" width="7" bestFit="1" customWidth="1"/>
    <col min="4432" max="4432" width="6" bestFit="1" customWidth="1"/>
    <col min="4433" max="4437" width="7" bestFit="1" customWidth="1"/>
    <col min="4438" max="4439" width="6" bestFit="1" customWidth="1"/>
    <col min="4440" max="4441" width="7" bestFit="1" customWidth="1"/>
    <col min="4442" max="4442" width="6" bestFit="1" customWidth="1"/>
    <col min="4443" max="4444" width="7" bestFit="1" customWidth="1"/>
    <col min="4445" max="4445" width="6" bestFit="1" customWidth="1"/>
    <col min="4446" max="4449" width="7" bestFit="1" customWidth="1"/>
    <col min="4450" max="4451" width="6" bestFit="1" customWidth="1"/>
    <col min="4452" max="4452" width="7" bestFit="1" customWidth="1"/>
    <col min="4453" max="4453" width="6" bestFit="1" customWidth="1"/>
    <col min="4454" max="4459" width="7" bestFit="1" customWidth="1"/>
    <col min="4460" max="4462" width="6" bestFit="1" customWidth="1"/>
    <col min="4463" max="4463" width="7" bestFit="1" customWidth="1"/>
    <col min="4464" max="4464" width="6" bestFit="1" customWidth="1"/>
    <col min="4465" max="4468" width="7" bestFit="1" customWidth="1"/>
    <col min="4469" max="4469" width="6" bestFit="1" customWidth="1"/>
    <col min="4470" max="4470" width="7" bestFit="1" customWidth="1"/>
    <col min="4471" max="4472" width="6" bestFit="1" customWidth="1"/>
    <col min="4473" max="4473" width="7" bestFit="1" customWidth="1"/>
    <col min="4474" max="4474" width="6" bestFit="1" customWidth="1"/>
    <col min="4475" max="4475" width="7" bestFit="1" customWidth="1"/>
    <col min="4476" max="4476" width="6" bestFit="1" customWidth="1"/>
    <col min="4477" max="4484" width="7" bestFit="1" customWidth="1"/>
    <col min="4485" max="4485" width="4" bestFit="1" customWidth="1"/>
    <col min="4486" max="4486" width="6" bestFit="1" customWidth="1"/>
    <col min="4487" max="4488" width="7" bestFit="1" customWidth="1"/>
    <col min="4489" max="4489" width="4" bestFit="1" customWidth="1"/>
    <col min="4490" max="4491" width="6" bestFit="1" customWidth="1"/>
    <col min="4492" max="4492" width="7" bestFit="1" customWidth="1"/>
    <col min="4493" max="4493" width="4" bestFit="1" customWidth="1"/>
    <col min="4494" max="4494" width="7" bestFit="1" customWidth="1"/>
    <col min="4495" max="4495" width="6" bestFit="1" customWidth="1"/>
    <col min="4496" max="4499" width="7" bestFit="1" customWidth="1"/>
    <col min="4500" max="4500" width="4" bestFit="1" customWidth="1"/>
    <col min="4501" max="4502" width="7" bestFit="1" customWidth="1"/>
    <col min="4503" max="4503" width="4" bestFit="1" customWidth="1"/>
    <col min="4504" max="4506" width="7" bestFit="1" customWidth="1"/>
    <col min="4507" max="4508" width="6" bestFit="1" customWidth="1"/>
    <col min="4509" max="4509" width="7" bestFit="1" customWidth="1"/>
    <col min="4510" max="4510" width="6" bestFit="1" customWidth="1"/>
    <col min="4511" max="4511" width="7" bestFit="1" customWidth="1"/>
    <col min="4512" max="4514" width="6" bestFit="1" customWidth="1"/>
    <col min="4515" max="4518" width="7" bestFit="1" customWidth="1"/>
    <col min="4519" max="4519" width="6" bestFit="1" customWidth="1"/>
    <col min="4520" max="4520" width="7" bestFit="1" customWidth="1"/>
    <col min="4521" max="4521" width="6" bestFit="1" customWidth="1"/>
    <col min="4522" max="4523" width="7" bestFit="1" customWidth="1"/>
    <col min="4524" max="4524" width="6" bestFit="1" customWidth="1"/>
    <col min="4525" max="4525" width="7" bestFit="1" customWidth="1"/>
    <col min="4526" max="4526" width="6" bestFit="1" customWidth="1"/>
    <col min="4527" max="4528" width="7" bestFit="1" customWidth="1"/>
    <col min="4529" max="4529" width="6" bestFit="1" customWidth="1"/>
    <col min="4530" max="4533" width="7" bestFit="1" customWidth="1"/>
    <col min="4534" max="4536" width="6" bestFit="1" customWidth="1"/>
    <col min="4537" max="4539" width="7" bestFit="1" customWidth="1"/>
    <col min="4540" max="4540" width="6" bestFit="1" customWidth="1"/>
    <col min="4541" max="4544" width="7" bestFit="1" customWidth="1"/>
    <col min="4545" max="4545" width="6" bestFit="1" customWidth="1"/>
    <col min="4546" max="4546" width="7" bestFit="1" customWidth="1"/>
    <col min="4547" max="4547" width="6" bestFit="1" customWidth="1"/>
    <col min="4548" max="4549" width="7" bestFit="1" customWidth="1"/>
    <col min="4550" max="4550" width="6" bestFit="1" customWidth="1"/>
    <col min="4551" max="4551" width="7" bestFit="1" customWidth="1"/>
    <col min="4552" max="4552" width="6" bestFit="1" customWidth="1"/>
    <col min="4553" max="4558" width="7" bestFit="1" customWidth="1"/>
    <col min="4559" max="4560" width="6" bestFit="1" customWidth="1"/>
    <col min="4561" max="4563" width="7" bestFit="1" customWidth="1"/>
    <col min="4564" max="4564" width="6" bestFit="1" customWidth="1"/>
    <col min="4565" max="4565" width="7" bestFit="1" customWidth="1"/>
    <col min="4566" max="4566" width="6" bestFit="1" customWidth="1"/>
    <col min="4567" max="4571" width="7" bestFit="1" customWidth="1"/>
    <col min="4572" max="4573" width="6" bestFit="1" customWidth="1"/>
    <col min="4574" max="4576" width="7" bestFit="1" customWidth="1"/>
    <col min="4577" max="4577" width="6" bestFit="1" customWidth="1"/>
    <col min="4578" max="4580" width="7" bestFit="1" customWidth="1"/>
    <col min="4581" max="4582" width="6" bestFit="1" customWidth="1"/>
    <col min="4583" max="4585" width="7" bestFit="1" customWidth="1"/>
    <col min="4586" max="4587" width="6" bestFit="1" customWidth="1"/>
    <col min="4588" max="4592" width="7" bestFit="1" customWidth="1"/>
    <col min="4593" max="4594" width="6" bestFit="1" customWidth="1"/>
    <col min="4595" max="4597" width="7" bestFit="1" customWidth="1"/>
    <col min="4598" max="4599" width="4" bestFit="1" customWidth="1"/>
    <col min="4600" max="4601" width="7" bestFit="1" customWidth="1"/>
    <col min="4602" max="4602" width="4" bestFit="1" customWidth="1"/>
    <col min="4603" max="4606" width="7" bestFit="1" customWidth="1"/>
    <col min="4607" max="4607" width="6" bestFit="1" customWidth="1"/>
    <col min="4608" max="4611" width="7" bestFit="1" customWidth="1"/>
    <col min="4612" max="4612" width="6" bestFit="1" customWidth="1"/>
    <col min="4613" max="4614" width="7" bestFit="1" customWidth="1"/>
    <col min="4615" max="4616" width="6" bestFit="1" customWidth="1"/>
    <col min="4617" max="4619" width="7" bestFit="1" customWidth="1"/>
    <col min="4620" max="4621" width="6" bestFit="1" customWidth="1"/>
    <col min="4622" max="4623" width="7" bestFit="1" customWidth="1"/>
    <col min="4624" max="4624" width="5.140625" bestFit="1" customWidth="1"/>
    <col min="4625" max="4626" width="5" bestFit="1" customWidth="1"/>
    <col min="4627" max="4627" width="4" bestFit="1" customWidth="1"/>
    <col min="4628" max="4629" width="5" bestFit="1" customWidth="1"/>
    <col min="4630" max="4630" width="4" bestFit="1" customWidth="1"/>
    <col min="4631" max="4632" width="5" bestFit="1" customWidth="1"/>
    <col min="4633" max="4633" width="4" bestFit="1" customWidth="1"/>
    <col min="4634" max="4635" width="5" bestFit="1" customWidth="1"/>
    <col min="4636" max="4636" width="4" bestFit="1" customWidth="1"/>
    <col min="4637" max="4638" width="5" bestFit="1" customWidth="1"/>
    <col min="4639" max="4639" width="4" bestFit="1" customWidth="1"/>
    <col min="4640" max="4641" width="5" bestFit="1" customWidth="1"/>
    <col min="4642" max="4642" width="4" bestFit="1" customWidth="1"/>
    <col min="4643" max="4644" width="5" bestFit="1" customWidth="1"/>
    <col min="4645" max="4645" width="4" bestFit="1" customWidth="1"/>
    <col min="4646" max="4647" width="5" bestFit="1" customWidth="1"/>
    <col min="4648" max="4648" width="4" bestFit="1" customWidth="1"/>
    <col min="4649" max="4650" width="5" bestFit="1" customWidth="1"/>
    <col min="4651" max="4651" width="4" bestFit="1" customWidth="1"/>
    <col min="4652" max="4653" width="5" bestFit="1" customWidth="1"/>
    <col min="4654" max="4654" width="2" bestFit="1" customWidth="1"/>
    <col min="4655" max="4656" width="5" bestFit="1" customWidth="1"/>
    <col min="4657" max="4657" width="4" bestFit="1" customWidth="1"/>
    <col min="4658" max="4659" width="5" bestFit="1" customWidth="1"/>
    <col min="4660" max="4660" width="4" bestFit="1" customWidth="1"/>
    <col min="4661" max="4662" width="5" bestFit="1" customWidth="1"/>
    <col min="4663" max="4663" width="4" bestFit="1" customWidth="1"/>
    <col min="4664" max="4665" width="5" bestFit="1" customWidth="1"/>
    <col min="4666" max="4666" width="4" bestFit="1" customWidth="1"/>
    <col min="4667" max="4668" width="5" bestFit="1" customWidth="1"/>
    <col min="4669" max="4669" width="4" bestFit="1" customWidth="1"/>
    <col min="4670" max="4671" width="5" bestFit="1" customWidth="1"/>
    <col min="4672" max="4672" width="4" bestFit="1" customWidth="1"/>
    <col min="4673" max="4674" width="5" bestFit="1" customWidth="1"/>
    <col min="4675" max="4675" width="4" bestFit="1" customWidth="1"/>
    <col min="4676" max="4677" width="5" bestFit="1" customWidth="1"/>
    <col min="4678" max="4678" width="4" bestFit="1" customWidth="1"/>
    <col min="4679" max="4680" width="5" bestFit="1" customWidth="1"/>
    <col min="4681" max="4681" width="4" bestFit="1" customWidth="1"/>
    <col min="4682" max="4683" width="5" bestFit="1" customWidth="1"/>
    <col min="4684" max="4684" width="2" bestFit="1" customWidth="1"/>
    <col min="4685" max="4686" width="5" bestFit="1" customWidth="1"/>
    <col min="4687" max="4687" width="4" bestFit="1" customWidth="1"/>
    <col min="4688" max="4689" width="5" bestFit="1" customWidth="1"/>
    <col min="4690" max="4690" width="4" bestFit="1" customWidth="1"/>
    <col min="4691" max="4692" width="5" bestFit="1" customWidth="1"/>
    <col min="4693" max="4693" width="4" bestFit="1" customWidth="1"/>
    <col min="4694" max="4695" width="5" bestFit="1" customWidth="1"/>
    <col min="4696" max="4696" width="4" bestFit="1" customWidth="1"/>
    <col min="4697" max="4698" width="5" bestFit="1" customWidth="1"/>
    <col min="4699" max="4699" width="4" bestFit="1" customWidth="1"/>
    <col min="4700" max="4701" width="5" bestFit="1" customWidth="1"/>
    <col min="4702" max="4702" width="4" bestFit="1" customWidth="1"/>
    <col min="4703" max="4704" width="5" bestFit="1" customWidth="1"/>
    <col min="4705" max="4705" width="4" bestFit="1" customWidth="1"/>
    <col min="4706" max="4707" width="5" bestFit="1" customWidth="1"/>
    <col min="4708" max="4708" width="4" bestFit="1" customWidth="1"/>
    <col min="4709" max="4710" width="5" bestFit="1" customWidth="1"/>
    <col min="4711" max="4711" width="4" bestFit="1" customWidth="1"/>
    <col min="4712" max="4713" width="5" bestFit="1" customWidth="1"/>
    <col min="4714" max="4714" width="2" bestFit="1" customWidth="1"/>
    <col min="4715" max="4716" width="5" bestFit="1" customWidth="1"/>
    <col min="4717" max="4717" width="4" bestFit="1" customWidth="1"/>
    <col min="4718" max="4719" width="5" bestFit="1" customWidth="1"/>
    <col min="4720" max="4720" width="4" bestFit="1" customWidth="1"/>
    <col min="4721" max="4722" width="5" bestFit="1" customWidth="1"/>
    <col min="4723" max="4723" width="4" bestFit="1" customWidth="1"/>
    <col min="4724" max="4725" width="5" bestFit="1" customWidth="1"/>
    <col min="4726" max="4726" width="4" bestFit="1" customWidth="1"/>
    <col min="4727" max="4728" width="5" bestFit="1" customWidth="1"/>
    <col min="4729" max="4729" width="4" bestFit="1" customWidth="1"/>
    <col min="4730" max="4731" width="5" bestFit="1" customWidth="1"/>
    <col min="4732" max="4732" width="4" bestFit="1" customWidth="1"/>
    <col min="4733" max="4734" width="5" bestFit="1" customWidth="1"/>
    <col min="4735" max="4735" width="4" bestFit="1" customWidth="1"/>
    <col min="4736" max="4737" width="5" bestFit="1" customWidth="1"/>
    <col min="4738" max="4738" width="4" bestFit="1" customWidth="1"/>
    <col min="4739" max="4740" width="5" bestFit="1" customWidth="1"/>
    <col min="4741" max="4741" width="4" bestFit="1" customWidth="1"/>
    <col min="4742" max="4743" width="5" bestFit="1" customWidth="1"/>
    <col min="4744" max="4744" width="2" bestFit="1" customWidth="1"/>
    <col min="4745" max="4746" width="5" bestFit="1" customWidth="1"/>
    <col min="4747" max="4747" width="4" bestFit="1" customWidth="1"/>
    <col min="4748" max="4749" width="5" bestFit="1" customWidth="1"/>
    <col min="4750" max="4750" width="4" bestFit="1" customWidth="1"/>
    <col min="4751" max="4752" width="5" bestFit="1" customWidth="1"/>
    <col min="4753" max="4753" width="4" bestFit="1" customWidth="1"/>
    <col min="4754" max="4755" width="5" bestFit="1" customWidth="1"/>
    <col min="4756" max="4756" width="4" bestFit="1" customWidth="1"/>
    <col min="4757" max="4758" width="5" bestFit="1" customWidth="1"/>
    <col min="4759" max="4759" width="4" bestFit="1" customWidth="1"/>
    <col min="4760" max="4761" width="5" bestFit="1" customWidth="1"/>
    <col min="4762" max="4762" width="4" bestFit="1" customWidth="1"/>
    <col min="4763" max="4764" width="5" bestFit="1" customWidth="1"/>
    <col min="4765" max="4765" width="4" bestFit="1" customWidth="1"/>
    <col min="4766" max="4767" width="5" bestFit="1" customWidth="1"/>
    <col min="4768" max="4768" width="4" bestFit="1" customWidth="1"/>
    <col min="4769" max="4770" width="5" bestFit="1" customWidth="1"/>
    <col min="4771" max="4771" width="4" bestFit="1" customWidth="1"/>
    <col min="4772" max="4773" width="5" bestFit="1" customWidth="1"/>
    <col min="4774" max="4774" width="2" bestFit="1" customWidth="1"/>
    <col min="4775" max="4776" width="5" bestFit="1" customWidth="1"/>
    <col min="4777" max="4777" width="4" bestFit="1" customWidth="1"/>
    <col min="4778" max="4779" width="5" bestFit="1" customWidth="1"/>
    <col min="4780" max="4780" width="4" bestFit="1" customWidth="1"/>
    <col min="4781" max="4782" width="5" bestFit="1" customWidth="1"/>
    <col min="4783" max="4783" width="4" bestFit="1" customWidth="1"/>
    <col min="4784" max="4785" width="5" bestFit="1" customWidth="1"/>
    <col min="4786" max="4786" width="4" bestFit="1" customWidth="1"/>
    <col min="4787" max="4788" width="5" bestFit="1" customWidth="1"/>
    <col min="4789" max="4789" width="4" bestFit="1" customWidth="1"/>
    <col min="4790" max="4791" width="5" bestFit="1" customWidth="1"/>
    <col min="4792" max="4792" width="4" bestFit="1" customWidth="1"/>
    <col min="4793" max="4794" width="5" bestFit="1" customWidth="1"/>
    <col min="4795" max="4795" width="4" bestFit="1" customWidth="1"/>
    <col min="4796" max="4797" width="5" bestFit="1" customWidth="1"/>
    <col min="4798" max="4798" width="4" bestFit="1" customWidth="1"/>
    <col min="4799" max="4800" width="5" bestFit="1" customWidth="1"/>
    <col min="4801" max="4801" width="4" bestFit="1" customWidth="1"/>
    <col min="4802" max="4803" width="5" bestFit="1" customWidth="1"/>
    <col min="4804" max="4804" width="2" bestFit="1" customWidth="1"/>
    <col min="4805" max="4806" width="5" bestFit="1" customWidth="1"/>
    <col min="4807" max="4807" width="4" bestFit="1" customWidth="1"/>
    <col min="4808" max="4809" width="5" bestFit="1" customWidth="1"/>
    <col min="4810" max="4810" width="4" bestFit="1" customWidth="1"/>
    <col min="4811" max="4812" width="5" bestFit="1" customWidth="1"/>
    <col min="4813" max="4813" width="4" bestFit="1" customWidth="1"/>
    <col min="4814" max="4815" width="5" bestFit="1" customWidth="1"/>
    <col min="4816" max="4816" width="4" bestFit="1" customWidth="1"/>
    <col min="4817" max="4818" width="5" bestFit="1" customWidth="1"/>
    <col min="4819" max="4819" width="4" bestFit="1" customWidth="1"/>
    <col min="4820" max="4821" width="5" bestFit="1" customWidth="1"/>
    <col min="4822" max="4822" width="4" bestFit="1" customWidth="1"/>
    <col min="4823" max="4824" width="5" bestFit="1" customWidth="1"/>
    <col min="4825" max="4825" width="4" bestFit="1" customWidth="1"/>
    <col min="4826" max="4827" width="5" bestFit="1" customWidth="1"/>
    <col min="4828" max="4828" width="4" bestFit="1" customWidth="1"/>
    <col min="4829" max="4830" width="5" bestFit="1" customWidth="1"/>
    <col min="4831" max="4831" width="4" bestFit="1" customWidth="1"/>
    <col min="4832" max="4833" width="5" bestFit="1" customWidth="1"/>
    <col min="4834" max="4834" width="2" bestFit="1" customWidth="1"/>
    <col min="4835" max="4836" width="5" bestFit="1" customWidth="1"/>
    <col min="4837" max="4837" width="4" bestFit="1" customWidth="1"/>
    <col min="4838" max="4839" width="5" bestFit="1" customWidth="1"/>
    <col min="4840" max="4840" width="4" bestFit="1" customWidth="1"/>
    <col min="4841" max="4842" width="5" bestFit="1" customWidth="1"/>
    <col min="4843" max="4843" width="4" bestFit="1" customWidth="1"/>
    <col min="4844" max="4845" width="5" bestFit="1" customWidth="1"/>
    <col min="4846" max="4846" width="4" bestFit="1" customWidth="1"/>
    <col min="4847" max="4848" width="5" bestFit="1" customWidth="1"/>
    <col min="4849" max="4849" width="4" bestFit="1" customWidth="1"/>
    <col min="4850" max="4851" width="5" bestFit="1" customWidth="1"/>
    <col min="4852" max="4852" width="4" bestFit="1" customWidth="1"/>
    <col min="4853" max="4854" width="5" bestFit="1" customWidth="1"/>
    <col min="4855" max="4855" width="4" bestFit="1" customWidth="1"/>
    <col min="4856" max="4857" width="5" bestFit="1" customWidth="1"/>
    <col min="4858" max="4858" width="4" bestFit="1" customWidth="1"/>
    <col min="4859" max="4860" width="5" bestFit="1" customWidth="1"/>
    <col min="4861" max="4861" width="4" bestFit="1" customWidth="1"/>
    <col min="4862" max="4863" width="5" bestFit="1" customWidth="1"/>
    <col min="4864" max="4864" width="2" bestFit="1" customWidth="1"/>
    <col min="4865" max="4866" width="5" bestFit="1" customWidth="1"/>
    <col min="4867" max="4867" width="4" bestFit="1" customWidth="1"/>
    <col min="4868" max="4869" width="5" bestFit="1" customWidth="1"/>
    <col min="4870" max="4870" width="4" bestFit="1" customWidth="1"/>
    <col min="4871" max="4872" width="5" bestFit="1" customWidth="1"/>
    <col min="4873" max="4873" width="4" bestFit="1" customWidth="1"/>
    <col min="4874" max="4875" width="5" bestFit="1" customWidth="1"/>
    <col min="4876" max="4876" width="4" bestFit="1" customWidth="1"/>
    <col min="4877" max="4878" width="5" bestFit="1" customWidth="1"/>
    <col min="4879" max="4879" width="4" bestFit="1" customWidth="1"/>
    <col min="4880" max="4881" width="5" bestFit="1" customWidth="1"/>
    <col min="4882" max="4882" width="4" bestFit="1" customWidth="1"/>
    <col min="4883" max="4884" width="5" bestFit="1" customWidth="1"/>
    <col min="4885" max="4885" width="4" bestFit="1" customWidth="1"/>
    <col min="4886" max="4887" width="5" bestFit="1" customWidth="1"/>
    <col min="4888" max="4888" width="4" bestFit="1" customWidth="1"/>
    <col min="4889" max="4890" width="5" bestFit="1" customWidth="1"/>
    <col min="4891" max="4891" width="4" bestFit="1" customWidth="1"/>
    <col min="4892" max="4893" width="5" bestFit="1" customWidth="1"/>
    <col min="4894" max="4894" width="2" bestFit="1" customWidth="1"/>
    <col min="4895" max="4896" width="5" bestFit="1" customWidth="1"/>
    <col min="4897" max="4897" width="4" bestFit="1" customWidth="1"/>
    <col min="4898" max="4899" width="5" bestFit="1" customWidth="1"/>
    <col min="4900" max="4900" width="4" bestFit="1" customWidth="1"/>
    <col min="4901" max="4902" width="5" bestFit="1" customWidth="1"/>
    <col min="4903" max="4903" width="4" bestFit="1" customWidth="1"/>
    <col min="4904" max="4905" width="5" bestFit="1" customWidth="1"/>
    <col min="4906" max="4906" width="4" bestFit="1" customWidth="1"/>
    <col min="4907" max="4908" width="5" bestFit="1" customWidth="1"/>
    <col min="4909" max="4909" width="4" bestFit="1" customWidth="1"/>
    <col min="4910" max="4911" width="5" bestFit="1" customWidth="1"/>
    <col min="4912" max="4912" width="4" bestFit="1" customWidth="1"/>
    <col min="4913" max="4914" width="5" bestFit="1" customWidth="1"/>
    <col min="4915" max="4915" width="4" bestFit="1" customWidth="1"/>
    <col min="4916" max="4917" width="5" bestFit="1" customWidth="1"/>
    <col min="4918" max="4918" width="4" bestFit="1" customWidth="1"/>
    <col min="4919" max="4920" width="5" bestFit="1" customWidth="1"/>
    <col min="4921" max="4921" width="4" bestFit="1" customWidth="1"/>
    <col min="4922" max="4923" width="5" bestFit="1" customWidth="1"/>
    <col min="4924" max="4924" width="3" bestFit="1" customWidth="1"/>
    <col min="4925" max="4926" width="6" bestFit="1" customWidth="1"/>
    <col min="4927" max="4927" width="5" bestFit="1" customWidth="1"/>
    <col min="4928" max="4929" width="6" bestFit="1" customWidth="1"/>
    <col min="4930" max="4930" width="5" bestFit="1" customWidth="1"/>
    <col min="4931" max="4932" width="6" bestFit="1" customWidth="1"/>
    <col min="4933" max="4933" width="5" bestFit="1" customWidth="1"/>
    <col min="4934" max="4935" width="6" bestFit="1" customWidth="1"/>
    <col min="4936" max="4936" width="5" bestFit="1" customWidth="1"/>
    <col min="4937" max="4938" width="6" bestFit="1" customWidth="1"/>
    <col min="4939" max="4939" width="5" bestFit="1" customWidth="1"/>
    <col min="4940" max="4941" width="6" bestFit="1" customWidth="1"/>
    <col min="4942" max="4942" width="5" bestFit="1" customWidth="1"/>
    <col min="4943" max="4944" width="6" bestFit="1" customWidth="1"/>
    <col min="4945" max="4945" width="5" bestFit="1" customWidth="1"/>
    <col min="4946" max="4947" width="6" bestFit="1" customWidth="1"/>
    <col min="4948" max="4948" width="5" bestFit="1" customWidth="1"/>
    <col min="4949" max="4950" width="6" bestFit="1" customWidth="1"/>
    <col min="4951" max="4951" width="5" bestFit="1" customWidth="1"/>
    <col min="4952" max="4953" width="6" bestFit="1" customWidth="1"/>
    <col min="4954" max="4954" width="3" bestFit="1" customWidth="1"/>
    <col min="4955" max="4956" width="6" bestFit="1" customWidth="1"/>
    <col min="4957" max="4957" width="5" bestFit="1" customWidth="1"/>
    <col min="4958" max="4959" width="6" bestFit="1" customWidth="1"/>
    <col min="4960" max="4960" width="5" bestFit="1" customWidth="1"/>
    <col min="4961" max="4962" width="6" bestFit="1" customWidth="1"/>
    <col min="4963" max="4963" width="5" bestFit="1" customWidth="1"/>
    <col min="4964" max="4965" width="6" bestFit="1" customWidth="1"/>
    <col min="4966" max="4966" width="5" bestFit="1" customWidth="1"/>
    <col min="4967" max="4968" width="6" bestFit="1" customWidth="1"/>
    <col min="4969" max="4969" width="5" bestFit="1" customWidth="1"/>
    <col min="4970" max="4971" width="6" bestFit="1" customWidth="1"/>
    <col min="4972" max="4972" width="5" bestFit="1" customWidth="1"/>
    <col min="4973" max="4974" width="6" bestFit="1" customWidth="1"/>
    <col min="4975" max="4975" width="5" bestFit="1" customWidth="1"/>
    <col min="4976" max="4977" width="6" bestFit="1" customWidth="1"/>
    <col min="4978" max="4978" width="5" bestFit="1" customWidth="1"/>
    <col min="4979" max="4980" width="6" bestFit="1" customWidth="1"/>
    <col min="4981" max="4981" width="5" bestFit="1" customWidth="1"/>
    <col min="4982" max="4983" width="6" bestFit="1" customWidth="1"/>
    <col min="4984" max="4984" width="3" bestFit="1" customWidth="1"/>
    <col min="4985" max="4986" width="6" bestFit="1" customWidth="1"/>
    <col min="4987" max="4987" width="5" bestFit="1" customWidth="1"/>
    <col min="4988" max="4989" width="6" bestFit="1" customWidth="1"/>
    <col min="4990" max="4990" width="5" bestFit="1" customWidth="1"/>
    <col min="4991" max="4992" width="6" bestFit="1" customWidth="1"/>
    <col min="4993" max="4993" width="5" bestFit="1" customWidth="1"/>
    <col min="4994" max="4995" width="6" bestFit="1" customWidth="1"/>
    <col min="4996" max="4996" width="5" bestFit="1" customWidth="1"/>
    <col min="4997" max="4998" width="6" bestFit="1" customWidth="1"/>
    <col min="4999" max="4999" width="5" bestFit="1" customWidth="1"/>
    <col min="5000" max="5001" width="6" bestFit="1" customWidth="1"/>
    <col min="5002" max="5002" width="5" bestFit="1" customWidth="1"/>
    <col min="5003" max="5004" width="6" bestFit="1" customWidth="1"/>
    <col min="5005" max="5005" width="5" bestFit="1" customWidth="1"/>
    <col min="5006" max="5007" width="6" bestFit="1" customWidth="1"/>
    <col min="5008" max="5008" width="5" bestFit="1" customWidth="1"/>
    <col min="5009" max="5010" width="6" bestFit="1" customWidth="1"/>
    <col min="5011" max="5011" width="5" bestFit="1" customWidth="1"/>
    <col min="5012" max="5013" width="6" bestFit="1" customWidth="1"/>
    <col min="5014" max="5014" width="3" bestFit="1" customWidth="1"/>
    <col min="5015" max="5016" width="6" bestFit="1" customWidth="1"/>
    <col min="5017" max="5017" width="5" bestFit="1" customWidth="1"/>
    <col min="5018" max="5019" width="6" bestFit="1" customWidth="1"/>
    <col min="5020" max="5020" width="5" bestFit="1" customWidth="1"/>
    <col min="5021" max="5022" width="6" bestFit="1" customWidth="1"/>
    <col min="5023" max="5023" width="5" bestFit="1" customWidth="1"/>
    <col min="5024" max="5025" width="6" bestFit="1" customWidth="1"/>
    <col min="5026" max="5026" width="5" bestFit="1" customWidth="1"/>
    <col min="5027" max="5028" width="6" bestFit="1" customWidth="1"/>
    <col min="5029" max="5029" width="5" bestFit="1" customWidth="1"/>
    <col min="5030" max="5031" width="6" bestFit="1" customWidth="1"/>
    <col min="5032" max="5032" width="5" bestFit="1" customWidth="1"/>
    <col min="5033" max="5034" width="6" bestFit="1" customWidth="1"/>
    <col min="5035" max="5035" width="5" bestFit="1" customWidth="1"/>
    <col min="5036" max="5037" width="6" bestFit="1" customWidth="1"/>
    <col min="5038" max="5038" width="5" bestFit="1" customWidth="1"/>
    <col min="5039" max="5040" width="6" bestFit="1" customWidth="1"/>
    <col min="5041" max="5041" width="5" bestFit="1" customWidth="1"/>
    <col min="5042" max="5043" width="6" bestFit="1" customWidth="1"/>
    <col min="5044" max="5044" width="3" bestFit="1" customWidth="1"/>
    <col min="5045" max="5046" width="6" bestFit="1" customWidth="1"/>
    <col min="5047" max="5047" width="5" bestFit="1" customWidth="1"/>
    <col min="5048" max="5049" width="6" bestFit="1" customWidth="1"/>
    <col min="5050" max="5050" width="5" bestFit="1" customWidth="1"/>
    <col min="5051" max="5052" width="6" bestFit="1" customWidth="1"/>
    <col min="5053" max="5053" width="5" bestFit="1" customWidth="1"/>
    <col min="5054" max="5055" width="6" bestFit="1" customWidth="1"/>
    <col min="5056" max="5056" width="5" bestFit="1" customWidth="1"/>
    <col min="5057" max="5058" width="6" bestFit="1" customWidth="1"/>
    <col min="5059" max="5059" width="5" bestFit="1" customWidth="1"/>
    <col min="5060" max="5061" width="6" bestFit="1" customWidth="1"/>
    <col min="5062" max="5062" width="5" bestFit="1" customWidth="1"/>
    <col min="5063" max="5064" width="6" bestFit="1" customWidth="1"/>
    <col min="5065" max="5065" width="5" bestFit="1" customWidth="1"/>
    <col min="5066" max="5067" width="6" bestFit="1" customWidth="1"/>
    <col min="5068" max="5068" width="5" bestFit="1" customWidth="1"/>
    <col min="5069" max="5070" width="6" bestFit="1" customWidth="1"/>
    <col min="5071" max="5071" width="5" bestFit="1" customWidth="1"/>
    <col min="5072" max="5073" width="6" bestFit="1" customWidth="1"/>
    <col min="5074" max="5074" width="3" bestFit="1" customWidth="1"/>
    <col min="5075" max="5076" width="6" bestFit="1" customWidth="1"/>
    <col min="5077" max="5077" width="5" bestFit="1" customWidth="1"/>
    <col min="5078" max="5079" width="6" bestFit="1" customWidth="1"/>
    <col min="5080" max="5080" width="5" bestFit="1" customWidth="1"/>
    <col min="5081" max="5082" width="6" bestFit="1" customWidth="1"/>
    <col min="5083" max="5083" width="5" bestFit="1" customWidth="1"/>
    <col min="5084" max="5085" width="6" bestFit="1" customWidth="1"/>
    <col min="5086" max="5086" width="5" bestFit="1" customWidth="1"/>
    <col min="5087" max="5088" width="6" bestFit="1" customWidth="1"/>
    <col min="5089" max="5089" width="5" bestFit="1" customWidth="1"/>
    <col min="5090" max="5091" width="6" bestFit="1" customWidth="1"/>
    <col min="5092" max="5092" width="5" bestFit="1" customWidth="1"/>
    <col min="5093" max="5094" width="6" bestFit="1" customWidth="1"/>
    <col min="5095" max="5095" width="5" bestFit="1" customWidth="1"/>
    <col min="5096" max="5097" width="6" bestFit="1" customWidth="1"/>
    <col min="5098" max="5098" width="5" bestFit="1" customWidth="1"/>
    <col min="5099" max="5100" width="6" bestFit="1" customWidth="1"/>
    <col min="5101" max="5101" width="5" bestFit="1" customWidth="1"/>
    <col min="5102" max="5103" width="6" bestFit="1" customWidth="1"/>
    <col min="5104" max="5104" width="3" bestFit="1" customWidth="1"/>
    <col min="5105" max="5106" width="6" bestFit="1" customWidth="1"/>
    <col min="5107" max="5107" width="5" bestFit="1" customWidth="1"/>
    <col min="5108" max="5109" width="6" bestFit="1" customWidth="1"/>
    <col min="5110" max="5110" width="5" bestFit="1" customWidth="1"/>
    <col min="5111" max="5112" width="6" bestFit="1" customWidth="1"/>
    <col min="5113" max="5113" width="5" bestFit="1" customWidth="1"/>
    <col min="5114" max="5115" width="6" bestFit="1" customWidth="1"/>
    <col min="5116" max="5116" width="5" bestFit="1" customWidth="1"/>
    <col min="5117" max="5118" width="6" bestFit="1" customWidth="1"/>
    <col min="5119" max="5119" width="5" bestFit="1" customWidth="1"/>
    <col min="5120" max="5121" width="6" bestFit="1" customWidth="1"/>
    <col min="5122" max="5122" width="5" bestFit="1" customWidth="1"/>
    <col min="5123" max="5124" width="6" bestFit="1" customWidth="1"/>
    <col min="5125" max="5125" width="5" bestFit="1" customWidth="1"/>
    <col min="5126" max="5127" width="6" bestFit="1" customWidth="1"/>
    <col min="5128" max="5128" width="5" bestFit="1" customWidth="1"/>
    <col min="5129" max="5130" width="6" bestFit="1" customWidth="1"/>
    <col min="5131" max="5131" width="5" bestFit="1" customWidth="1"/>
    <col min="5132" max="5133" width="6" bestFit="1" customWidth="1"/>
    <col min="5134" max="5134" width="3" bestFit="1" customWidth="1"/>
    <col min="5135" max="5136" width="6" bestFit="1" customWidth="1"/>
    <col min="5137" max="5137" width="5" bestFit="1" customWidth="1"/>
    <col min="5138" max="5139" width="6" bestFit="1" customWidth="1"/>
    <col min="5140" max="5140" width="5" bestFit="1" customWidth="1"/>
    <col min="5141" max="5142" width="6" bestFit="1" customWidth="1"/>
    <col min="5143" max="5143" width="5" bestFit="1" customWidth="1"/>
    <col min="5144" max="5145" width="6" bestFit="1" customWidth="1"/>
    <col min="5146" max="5146" width="5" bestFit="1" customWidth="1"/>
    <col min="5147" max="5148" width="6" bestFit="1" customWidth="1"/>
    <col min="5149" max="5149" width="5" bestFit="1" customWidth="1"/>
    <col min="5150" max="5151" width="6" bestFit="1" customWidth="1"/>
    <col min="5152" max="5152" width="5" bestFit="1" customWidth="1"/>
    <col min="5153" max="5154" width="6" bestFit="1" customWidth="1"/>
    <col min="5155" max="5155" width="5" bestFit="1" customWidth="1"/>
    <col min="5156" max="5157" width="6" bestFit="1" customWidth="1"/>
    <col min="5158" max="5158" width="5" bestFit="1" customWidth="1"/>
    <col min="5159" max="5160" width="6" bestFit="1" customWidth="1"/>
    <col min="5161" max="5161" width="5" bestFit="1" customWidth="1"/>
    <col min="5162" max="5163" width="6" bestFit="1" customWidth="1"/>
    <col min="5164" max="5164" width="3" bestFit="1" customWidth="1"/>
    <col min="5165" max="5166" width="6" bestFit="1" customWidth="1"/>
    <col min="5167" max="5167" width="5" bestFit="1" customWidth="1"/>
    <col min="5168" max="5169" width="6" bestFit="1" customWidth="1"/>
    <col min="5170" max="5170" width="5" bestFit="1" customWidth="1"/>
    <col min="5171" max="5172" width="6" bestFit="1" customWidth="1"/>
    <col min="5173" max="5173" width="5" bestFit="1" customWidth="1"/>
    <col min="5174" max="5175" width="6" bestFit="1" customWidth="1"/>
    <col min="5176" max="5176" width="5" bestFit="1" customWidth="1"/>
    <col min="5177" max="5178" width="6" bestFit="1" customWidth="1"/>
    <col min="5179" max="5179" width="5" bestFit="1" customWidth="1"/>
    <col min="5180" max="5181" width="6" bestFit="1" customWidth="1"/>
    <col min="5182" max="5182" width="5" bestFit="1" customWidth="1"/>
    <col min="5183" max="5184" width="6" bestFit="1" customWidth="1"/>
    <col min="5185" max="5185" width="5" bestFit="1" customWidth="1"/>
    <col min="5186" max="5187" width="6" bestFit="1" customWidth="1"/>
    <col min="5188" max="5188" width="5" bestFit="1" customWidth="1"/>
    <col min="5189" max="5190" width="6" bestFit="1" customWidth="1"/>
    <col min="5191" max="5191" width="5" bestFit="1" customWidth="1"/>
    <col min="5192" max="5193" width="6" bestFit="1" customWidth="1"/>
    <col min="5194" max="5194" width="3" bestFit="1" customWidth="1"/>
    <col min="5195" max="5196" width="6" bestFit="1" customWidth="1"/>
    <col min="5197" max="5197" width="5" bestFit="1" customWidth="1"/>
    <col min="5198" max="5199" width="6" bestFit="1" customWidth="1"/>
    <col min="5200" max="5200" width="5" bestFit="1" customWidth="1"/>
    <col min="5201" max="5202" width="6" bestFit="1" customWidth="1"/>
    <col min="5203" max="5203" width="5" bestFit="1" customWidth="1"/>
    <col min="5204" max="5204" width="6" bestFit="1" customWidth="1"/>
    <col min="5205" max="5205" width="5" bestFit="1" customWidth="1"/>
    <col min="5206" max="5207" width="6" bestFit="1" customWidth="1"/>
    <col min="5208" max="5208" width="5" bestFit="1" customWidth="1"/>
    <col min="5209" max="5212" width="6" bestFit="1" customWidth="1"/>
    <col min="5213" max="5213" width="5" bestFit="1" customWidth="1"/>
    <col min="5214" max="5215" width="6" bestFit="1" customWidth="1"/>
    <col min="5216" max="5216" width="5" bestFit="1" customWidth="1"/>
    <col min="5217" max="5218" width="6" bestFit="1" customWidth="1"/>
    <col min="5219" max="5219" width="5" bestFit="1" customWidth="1"/>
    <col min="5220" max="5221" width="6" bestFit="1" customWidth="1"/>
    <col min="5222" max="5222" width="3" bestFit="1" customWidth="1"/>
    <col min="5223" max="5224" width="6" bestFit="1" customWidth="1"/>
    <col min="5225" max="5225" width="5" bestFit="1" customWidth="1"/>
    <col min="5226" max="5227" width="6" bestFit="1" customWidth="1"/>
    <col min="5228" max="5228" width="5" bestFit="1" customWidth="1"/>
    <col min="5229" max="5230" width="6" bestFit="1" customWidth="1"/>
    <col min="5231" max="5231" width="5" bestFit="1" customWidth="1"/>
    <col min="5232" max="5233" width="6" bestFit="1" customWidth="1"/>
    <col min="5234" max="5234" width="5" bestFit="1" customWidth="1"/>
    <col min="5235" max="5236" width="6" bestFit="1" customWidth="1"/>
    <col min="5237" max="5237" width="5" bestFit="1" customWidth="1"/>
    <col min="5238" max="5239" width="6" bestFit="1" customWidth="1"/>
    <col min="5240" max="5240" width="5" bestFit="1" customWidth="1"/>
    <col min="5241" max="5242" width="6" bestFit="1" customWidth="1"/>
    <col min="5243" max="5243" width="5" bestFit="1" customWidth="1"/>
    <col min="5244" max="5245" width="6" bestFit="1" customWidth="1"/>
    <col min="5246" max="5246" width="5" bestFit="1" customWidth="1"/>
    <col min="5247" max="5248" width="6" bestFit="1" customWidth="1"/>
    <col min="5249" max="5249" width="5" bestFit="1" customWidth="1"/>
    <col min="5250" max="5251" width="6" bestFit="1" customWidth="1"/>
    <col min="5252" max="5252" width="3" bestFit="1" customWidth="1"/>
    <col min="5253" max="5255" width="6" bestFit="1" customWidth="1"/>
    <col min="5256" max="5256" width="5" bestFit="1" customWidth="1"/>
    <col min="5257" max="5258" width="6" bestFit="1" customWidth="1"/>
    <col min="5259" max="5259" width="5" bestFit="1" customWidth="1"/>
    <col min="5260" max="5263" width="6" bestFit="1" customWidth="1"/>
    <col min="5264" max="5264" width="5" bestFit="1" customWidth="1"/>
    <col min="5265" max="5266" width="6" bestFit="1" customWidth="1"/>
    <col min="5267" max="5267" width="5" bestFit="1" customWidth="1"/>
    <col min="5268" max="5269" width="6" bestFit="1" customWidth="1"/>
    <col min="5270" max="5270" width="5" bestFit="1" customWidth="1"/>
    <col min="5271" max="5272" width="6" bestFit="1" customWidth="1"/>
    <col min="5273" max="5273" width="5" bestFit="1" customWidth="1"/>
    <col min="5274" max="5275" width="6" bestFit="1" customWidth="1"/>
    <col min="5276" max="5276" width="5" bestFit="1" customWidth="1"/>
    <col min="5277" max="5278" width="6" bestFit="1" customWidth="1"/>
    <col min="5279" max="5279" width="3" bestFit="1" customWidth="1"/>
    <col min="5280" max="5281" width="6" bestFit="1" customWidth="1"/>
    <col min="5282" max="5282" width="5" bestFit="1" customWidth="1"/>
    <col min="5283" max="5283" width="6" bestFit="1" customWidth="1"/>
    <col min="5284" max="5284" width="5" bestFit="1" customWidth="1"/>
    <col min="5285" max="5286" width="6" bestFit="1" customWidth="1"/>
    <col min="5287" max="5287" width="5" bestFit="1" customWidth="1"/>
    <col min="5288" max="5289" width="6" bestFit="1" customWidth="1"/>
    <col min="5290" max="5290" width="5" bestFit="1" customWidth="1"/>
    <col min="5291" max="5292" width="6" bestFit="1" customWidth="1"/>
    <col min="5293" max="5293" width="5" bestFit="1" customWidth="1"/>
    <col min="5294" max="5295" width="6" bestFit="1" customWidth="1"/>
    <col min="5296" max="5296" width="5" bestFit="1" customWidth="1"/>
    <col min="5297" max="5297" width="6" bestFit="1" customWidth="1"/>
    <col min="5298" max="5298" width="5" bestFit="1" customWidth="1"/>
    <col min="5299" max="5300" width="6" bestFit="1" customWidth="1"/>
    <col min="5301" max="5301" width="5" bestFit="1" customWidth="1"/>
    <col min="5302" max="5303" width="6" bestFit="1" customWidth="1"/>
    <col min="5304" max="5304" width="5" bestFit="1" customWidth="1"/>
    <col min="5305" max="5306" width="6" bestFit="1" customWidth="1"/>
    <col min="5307" max="5307" width="3" bestFit="1" customWidth="1"/>
    <col min="5308" max="5309" width="6" bestFit="1" customWidth="1"/>
    <col min="5310" max="5310" width="5" bestFit="1" customWidth="1"/>
    <col min="5311" max="5311" width="6" bestFit="1" customWidth="1"/>
    <col min="5312" max="5312" width="5" bestFit="1" customWidth="1"/>
    <col min="5313" max="5314" width="6" bestFit="1" customWidth="1"/>
    <col min="5315" max="5315" width="5" bestFit="1" customWidth="1"/>
    <col min="5316" max="5317" width="6" bestFit="1" customWidth="1"/>
    <col min="5318" max="5318" width="5" bestFit="1" customWidth="1"/>
    <col min="5319" max="5319" width="6" bestFit="1" customWidth="1"/>
    <col min="5320" max="5320" width="5" bestFit="1" customWidth="1"/>
    <col min="5321" max="5322" width="6" bestFit="1" customWidth="1"/>
    <col min="5323" max="5323" width="5" bestFit="1" customWidth="1"/>
    <col min="5324" max="5325" width="6" bestFit="1" customWidth="1"/>
    <col min="5326" max="5326" width="5" bestFit="1" customWidth="1"/>
    <col min="5327" max="5328" width="6" bestFit="1" customWidth="1"/>
    <col min="5329" max="5329" width="5" bestFit="1" customWidth="1"/>
    <col min="5330" max="5331" width="6" bestFit="1" customWidth="1"/>
    <col min="5332" max="5332" width="5" bestFit="1" customWidth="1"/>
    <col min="5333" max="5334" width="6" bestFit="1" customWidth="1"/>
    <col min="5335" max="5335" width="3" bestFit="1" customWidth="1"/>
    <col min="5336" max="5337" width="6" bestFit="1" customWidth="1"/>
    <col min="5338" max="5338" width="5" bestFit="1" customWidth="1"/>
    <col min="5339" max="5339" width="6" bestFit="1" customWidth="1"/>
    <col min="5340" max="5340" width="5" bestFit="1" customWidth="1"/>
    <col min="5341" max="5341" width="6" bestFit="1" customWidth="1"/>
    <col min="5342" max="5342" width="5" bestFit="1" customWidth="1"/>
    <col min="5343" max="5344" width="6" bestFit="1" customWidth="1"/>
    <col min="5345" max="5346" width="5" bestFit="1" customWidth="1"/>
    <col min="5347" max="5348" width="6" bestFit="1" customWidth="1"/>
    <col min="5349" max="5349" width="5" bestFit="1" customWidth="1"/>
    <col min="5350" max="5351" width="6" bestFit="1" customWidth="1"/>
    <col min="5352" max="5352" width="5" bestFit="1" customWidth="1"/>
    <col min="5353" max="5356" width="6" bestFit="1" customWidth="1"/>
    <col min="5357" max="5357" width="5" bestFit="1" customWidth="1"/>
    <col min="5358" max="5359" width="6" bestFit="1" customWidth="1"/>
    <col min="5360" max="5360" width="3" bestFit="1" customWidth="1"/>
    <col min="5361" max="5362" width="6" bestFit="1" customWidth="1"/>
    <col min="5363" max="5363" width="5" bestFit="1" customWidth="1"/>
    <col min="5364" max="5366" width="6" bestFit="1" customWidth="1"/>
    <col min="5367" max="5367" width="5" bestFit="1" customWidth="1"/>
    <col min="5368" max="5369" width="6" bestFit="1" customWidth="1"/>
    <col min="5370" max="5371" width="5" bestFit="1" customWidth="1"/>
    <col min="5372" max="5373" width="6" bestFit="1" customWidth="1"/>
    <col min="5374" max="5374" width="5" bestFit="1" customWidth="1"/>
    <col min="5375" max="5376" width="6" bestFit="1" customWidth="1"/>
    <col min="5377" max="5377" width="5" bestFit="1" customWidth="1"/>
    <col min="5378" max="5381" width="6" bestFit="1" customWidth="1"/>
    <col min="5382" max="5382" width="5" bestFit="1" customWidth="1"/>
    <col min="5383" max="5384" width="6" bestFit="1" customWidth="1"/>
    <col min="5385" max="5385" width="3" bestFit="1" customWidth="1"/>
    <col min="5386" max="5387" width="6" bestFit="1" customWidth="1"/>
    <col min="5388" max="5388" width="5" bestFit="1" customWidth="1"/>
    <col min="5389" max="5391" width="6" bestFit="1" customWidth="1"/>
    <col min="5392" max="5392" width="5" bestFit="1" customWidth="1"/>
    <col min="5393" max="5394" width="6" bestFit="1" customWidth="1"/>
    <col min="5395" max="5395" width="5" bestFit="1" customWidth="1"/>
    <col min="5396" max="5398" width="6" bestFit="1" customWidth="1"/>
    <col min="5399" max="5399" width="5" bestFit="1" customWidth="1"/>
    <col min="5400" max="5401" width="6" bestFit="1" customWidth="1"/>
    <col min="5402" max="5402" width="5" bestFit="1" customWidth="1"/>
    <col min="5403" max="5405" width="6" bestFit="1" customWidth="1"/>
    <col min="5406" max="5406" width="5" bestFit="1" customWidth="1"/>
    <col min="5407" max="5408" width="6" bestFit="1" customWidth="1"/>
    <col min="5409" max="5409" width="3" bestFit="1" customWidth="1"/>
    <col min="5410" max="5411" width="6" bestFit="1" customWidth="1"/>
    <col min="5412" max="5412" width="5" bestFit="1" customWidth="1"/>
    <col min="5413" max="5414" width="6" bestFit="1" customWidth="1"/>
    <col min="5415" max="5415" width="5" bestFit="1" customWidth="1"/>
    <col min="5416" max="5418" width="6" bestFit="1" customWidth="1"/>
    <col min="5419" max="5419" width="5" bestFit="1" customWidth="1"/>
    <col min="5420" max="5422" width="6" bestFit="1" customWidth="1"/>
    <col min="5423" max="5423" width="5" bestFit="1" customWidth="1"/>
    <col min="5424" max="5425" width="6" bestFit="1" customWidth="1"/>
    <col min="5426" max="5426" width="5" bestFit="1" customWidth="1"/>
    <col min="5427" max="5428" width="6" bestFit="1" customWidth="1"/>
    <col min="5429" max="5429" width="5" bestFit="1" customWidth="1"/>
    <col min="5430" max="5430" width="6" bestFit="1" customWidth="1"/>
    <col min="5431" max="5431" width="5" bestFit="1" customWidth="1"/>
    <col min="5432" max="5433" width="6" bestFit="1" customWidth="1"/>
    <col min="5434" max="5434" width="3" bestFit="1" customWidth="1"/>
    <col min="5435" max="5436" width="6" bestFit="1" customWidth="1"/>
    <col min="5437" max="5437" width="5" bestFit="1" customWidth="1"/>
    <col min="5438" max="5439" width="6" bestFit="1" customWidth="1"/>
    <col min="5440" max="5440" width="5" bestFit="1" customWidth="1"/>
    <col min="5441" max="5441" width="6" bestFit="1" customWidth="1"/>
    <col min="5442" max="5442" width="5" bestFit="1" customWidth="1"/>
    <col min="5443" max="5444" width="6" bestFit="1" customWidth="1"/>
    <col min="5445" max="5445" width="5" bestFit="1" customWidth="1"/>
    <col min="5446" max="5449" width="6" bestFit="1" customWidth="1"/>
    <col min="5450" max="5450" width="5" bestFit="1" customWidth="1"/>
    <col min="5451" max="5454" width="6" bestFit="1" customWidth="1"/>
    <col min="5455" max="5456" width="5" bestFit="1" customWidth="1"/>
    <col min="5457" max="5458" width="6" bestFit="1" customWidth="1"/>
    <col min="5459" max="5459" width="3" bestFit="1" customWidth="1"/>
    <col min="5460" max="5461" width="6" bestFit="1" customWidth="1"/>
    <col min="5462" max="5462" width="5" bestFit="1" customWidth="1"/>
    <col min="5463" max="5463" width="6" bestFit="1" customWidth="1"/>
    <col min="5464" max="5464" width="5" bestFit="1" customWidth="1"/>
    <col min="5465" max="5465" width="6" bestFit="1" customWidth="1"/>
    <col min="5466" max="5466" width="5" bestFit="1" customWidth="1"/>
    <col min="5467" max="5468" width="6" bestFit="1" customWidth="1"/>
    <col min="5469" max="5469" width="5" bestFit="1" customWidth="1"/>
    <col min="5470" max="5471" width="6" bestFit="1" customWidth="1"/>
    <col min="5472" max="5472" width="5" bestFit="1" customWidth="1"/>
    <col min="5473" max="5474" width="6" bestFit="1" customWidth="1"/>
    <col min="5475" max="5475" width="5" bestFit="1" customWidth="1"/>
    <col min="5476" max="5477" width="6" bestFit="1" customWidth="1"/>
    <col min="5478" max="5478" width="5" bestFit="1" customWidth="1"/>
    <col min="5479" max="5481" width="6" bestFit="1" customWidth="1"/>
    <col min="5482" max="5482" width="5" bestFit="1" customWidth="1"/>
    <col min="5483" max="5484" width="6" bestFit="1" customWidth="1"/>
    <col min="5485" max="5485" width="3" bestFit="1" customWidth="1"/>
    <col min="5486" max="5487" width="6" bestFit="1" customWidth="1"/>
    <col min="5488" max="5488" width="5" bestFit="1" customWidth="1"/>
    <col min="5489" max="5494" width="6" bestFit="1" customWidth="1"/>
    <col min="5495" max="5495" width="5" bestFit="1" customWidth="1"/>
    <col min="5496" max="5499" width="6" bestFit="1" customWidth="1"/>
    <col min="5500" max="5500" width="5" bestFit="1" customWidth="1"/>
    <col min="5501" max="5501" width="6" bestFit="1" customWidth="1"/>
    <col min="5502" max="5502" width="5" bestFit="1" customWidth="1"/>
    <col min="5503" max="5504" width="6" bestFit="1" customWidth="1"/>
    <col min="5505" max="5505" width="5" bestFit="1" customWidth="1"/>
    <col min="5506" max="5508" width="6" bestFit="1" customWidth="1"/>
    <col min="5509" max="5509" width="3" bestFit="1" customWidth="1"/>
    <col min="5510" max="5511" width="6" bestFit="1" customWidth="1"/>
    <col min="5512" max="5512" width="5" bestFit="1" customWidth="1"/>
    <col min="5513" max="5514" width="6" bestFit="1" customWidth="1"/>
    <col min="5515" max="5515" width="5" bestFit="1" customWidth="1"/>
    <col min="5516" max="5519" width="6" bestFit="1" customWidth="1"/>
    <col min="5520" max="5520" width="5" bestFit="1" customWidth="1"/>
    <col min="5521" max="5522" width="6" bestFit="1" customWidth="1"/>
    <col min="5523" max="5523" width="5" bestFit="1" customWidth="1"/>
    <col min="5524" max="5524" width="6" bestFit="1" customWidth="1"/>
    <col min="5525" max="5525" width="5" bestFit="1" customWidth="1"/>
    <col min="5526" max="5528" width="6" bestFit="1" customWidth="1"/>
    <col min="5529" max="5529" width="5" bestFit="1" customWidth="1"/>
    <col min="5530" max="5531" width="6" bestFit="1" customWidth="1"/>
    <col min="5532" max="5532" width="5" bestFit="1" customWidth="1"/>
    <col min="5533" max="5534" width="6" bestFit="1" customWidth="1"/>
    <col min="5535" max="5535" width="3" bestFit="1" customWidth="1"/>
    <col min="5536" max="5537" width="6" bestFit="1" customWidth="1"/>
    <col min="5538" max="5538" width="5" bestFit="1" customWidth="1"/>
    <col min="5539" max="5539" width="6" bestFit="1" customWidth="1"/>
    <col min="5540" max="5540" width="5" bestFit="1" customWidth="1"/>
    <col min="5541" max="5542" width="6" bestFit="1" customWidth="1"/>
    <col min="5543" max="5543" width="5" bestFit="1" customWidth="1"/>
    <col min="5544" max="5544" width="6" bestFit="1" customWidth="1"/>
    <col min="5545" max="5545" width="5" bestFit="1" customWidth="1"/>
    <col min="5546" max="5547" width="6" bestFit="1" customWidth="1"/>
    <col min="5548" max="5548" width="5" bestFit="1" customWidth="1"/>
    <col min="5549" max="5550" width="6" bestFit="1" customWidth="1"/>
    <col min="5551" max="5551" width="5" bestFit="1" customWidth="1"/>
    <col min="5552" max="5553" width="6" bestFit="1" customWidth="1"/>
    <col min="5554" max="5554" width="5" bestFit="1" customWidth="1"/>
    <col min="5555" max="5556" width="6" bestFit="1" customWidth="1"/>
    <col min="5557" max="5558" width="5" bestFit="1" customWidth="1"/>
    <col min="5559" max="5559" width="6" bestFit="1" customWidth="1"/>
    <col min="5560" max="5560" width="3" bestFit="1" customWidth="1"/>
    <col min="5561" max="5562" width="6" bestFit="1" customWidth="1"/>
    <col min="5563" max="5563" width="5" bestFit="1" customWidth="1"/>
    <col min="5564" max="5564" width="6" bestFit="1" customWidth="1"/>
    <col min="5565" max="5565" width="5" bestFit="1" customWidth="1"/>
    <col min="5566" max="5569" width="6" bestFit="1" customWidth="1"/>
    <col min="5570" max="5570" width="5" bestFit="1" customWidth="1"/>
    <col min="5571" max="5572" width="6" bestFit="1" customWidth="1"/>
    <col min="5573" max="5573" width="5" bestFit="1" customWidth="1"/>
    <col min="5574" max="5575" width="6" bestFit="1" customWidth="1"/>
    <col min="5576" max="5576" width="5" bestFit="1" customWidth="1"/>
    <col min="5577" max="5580" width="6" bestFit="1" customWidth="1"/>
    <col min="5581" max="5581" width="5" bestFit="1" customWidth="1"/>
    <col min="5582" max="5582" width="6" bestFit="1" customWidth="1"/>
    <col min="5583" max="5583" width="5" bestFit="1" customWidth="1"/>
    <col min="5584" max="5584" width="6" bestFit="1" customWidth="1"/>
    <col min="5585" max="5585" width="3" bestFit="1" customWidth="1"/>
    <col min="5586" max="5587" width="6" bestFit="1" customWidth="1"/>
    <col min="5588" max="5588" width="5" bestFit="1" customWidth="1"/>
    <col min="5589" max="5592" width="6" bestFit="1" customWidth="1"/>
    <col min="5593" max="5593" width="5" bestFit="1" customWidth="1"/>
    <col min="5594" max="5594" width="6" bestFit="1" customWidth="1"/>
    <col min="5595" max="5595" width="5" bestFit="1" customWidth="1"/>
    <col min="5596" max="5597" width="6" bestFit="1" customWidth="1"/>
    <col min="5598" max="5598" width="5" bestFit="1" customWidth="1"/>
    <col min="5599" max="5600" width="6" bestFit="1" customWidth="1"/>
    <col min="5601" max="5601" width="5" bestFit="1" customWidth="1"/>
    <col min="5602" max="5603" width="6" bestFit="1" customWidth="1"/>
    <col min="5604" max="5604" width="5" bestFit="1" customWidth="1"/>
    <col min="5605" max="5606" width="6" bestFit="1" customWidth="1"/>
    <col min="5607" max="5607" width="5" bestFit="1" customWidth="1"/>
    <col min="5608" max="5610" width="6" bestFit="1" customWidth="1"/>
    <col min="5611" max="5611" width="3" bestFit="1" customWidth="1"/>
    <col min="5612" max="5613" width="6" bestFit="1" customWidth="1"/>
    <col min="5614" max="5614" width="5" bestFit="1" customWidth="1"/>
    <col min="5615" max="5616" width="6" bestFit="1" customWidth="1"/>
    <col min="5617" max="5617" width="5" bestFit="1" customWidth="1"/>
    <col min="5618" max="5619" width="6" bestFit="1" customWidth="1"/>
    <col min="5620" max="5620" width="5" bestFit="1" customWidth="1"/>
    <col min="5621" max="5624" width="6" bestFit="1" customWidth="1"/>
    <col min="5625" max="5625" width="5" bestFit="1" customWidth="1"/>
    <col min="5626" max="5628" width="6" bestFit="1" customWidth="1"/>
    <col min="5629" max="5629" width="5" bestFit="1" customWidth="1"/>
    <col min="5630" max="5630" width="6" bestFit="1" customWidth="1"/>
    <col min="5631" max="5631" width="5" bestFit="1" customWidth="1"/>
    <col min="5632" max="5638" width="6" bestFit="1" customWidth="1"/>
    <col min="5639" max="5639" width="5" bestFit="1" customWidth="1"/>
    <col min="5640" max="5642" width="6" bestFit="1" customWidth="1"/>
    <col min="5643" max="5643" width="5" bestFit="1" customWidth="1"/>
    <col min="5644" max="5647" width="6" bestFit="1" customWidth="1"/>
    <col min="5648" max="5648" width="5" bestFit="1" customWidth="1"/>
    <col min="5649" max="5650" width="6" bestFit="1" customWidth="1"/>
    <col min="5651" max="5651" width="5" bestFit="1" customWidth="1"/>
    <col min="5652" max="5652" width="6" bestFit="1" customWidth="1"/>
    <col min="5653" max="5653" width="5" bestFit="1" customWidth="1"/>
    <col min="5654" max="5654" width="6" bestFit="1" customWidth="1"/>
    <col min="5655" max="5655" width="3" bestFit="1" customWidth="1"/>
    <col min="5656" max="5657" width="6" bestFit="1" customWidth="1"/>
    <col min="5658" max="5658" width="5" bestFit="1" customWidth="1"/>
    <col min="5659" max="5660" width="6" bestFit="1" customWidth="1"/>
    <col min="5661" max="5662" width="5" bestFit="1" customWidth="1"/>
    <col min="5663" max="5663" width="6" bestFit="1" customWidth="1"/>
    <col min="5664" max="5664" width="5" bestFit="1" customWidth="1"/>
    <col min="5665" max="5665" width="6" bestFit="1" customWidth="1"/>
    <col min="5666" max="5666" width="5" bestFit="1" customWidth="1"/>
    <col min="5667" max="5668" width="6" bestFit="1" customWidth="1"/>
    <col min="5669" max="5669" width="5" bestFit="1" customWidth="1"/>
    <col min="5670" max="5670" width="6" bestFit="1" customWidth="1"/>
    <col min="5671" max="5671" width="5" bestFit="1" customWidth="1"/>
    <col min="5672" max="5672" width="6" bestFit="1" customWidth="1"/>
    <col min="5673" max="5673" width="5" bestFit="1" customWidth="1"/>
    <col min="5674" max="5676" width="6" bestFit="1" customWidth="1"/>
    <col min="5677" max="5677" width="3" bestFit="1" customWidth="1"/>
    <col min="5678" max="5678" width="6" bestFit="1" customWidth="1"/>
    <col min="5679" max="5679" width="5" bestFit="1" customWidth="1"/>
    <col min="5680" max="5681" width="6" bestFit="1" customWidth="1"/>
    <col min="5682" max="5683" width="5" bestFit="1" customWidth="1"/>
    <col min="5684" max="5684" width="6" bestFit="1" customWidth="1"/>
    <col min="5685" max="5685" width="5" bestFit="1" customWidth="1"/>
    <col min="5686" max="5686" width="6" bestFit="1" customWidth="1"/>
    <col min="5687" max="5687" width="5" bestFit="1" customWidth="1"/>
    <col min="5688" max="5689" width="6" bestFit="1" customWidth="1"/>
    <col min="5690" max="5690" width="5" bestFit="1" customWidth="1"/>
    <col min="5691" max="5691" width="6" bestFit="1" customWidth="1"/>
    <col min="5692" max="5692" width="5" bestFit="1" customWidth="1"/>
    <col min="5693" max="5695" width="6" bestFit="1" customWidth="1"/>
    <col min="5696" max="5696" width="5" bestFit="1" customWidth="1"/>
    <col min="5697" max="5698" width="6" bestFit="1" customWidth="1"/>
    <col min="5699" max="5699" width="3" bestFit="1" customWidth="1"/>
    <col min="5700" max="5700" width="6" bestFit="1" customWidth="1"/>
    <col min="5701" max="5701" width="5" bestFit="1" customWidth="1"/>
    <col min="5702" max="5703" width="6" bestFit="1" customWidth="1"/>
    <col min="5704" max="5704" width="5" bestFit="1" customWidth="1"/>
    <col min="5705" max="5708" width="6" bestFit="1" customWidth="1"/>
    <col min="5709" max="5709" width="5" bestFit="1" customWidth="1"/>
    <col min="5710" max="5711" width="6" bestFit="1" customWidth="1"/>
    <col min="5712" max="5712" width="5" bestFit="1" customWidth="1"/>
    <col min="5713" max="5714" width="6" bestFit="1" customWidth="1"/>
    <col min="5715" max="5715" width="5" bestFit="1" customWidth="1"/>
    <col min="5716" max="5717" width="6" bestFit="1" customWidth="1"/>
    <col min="5718" max="5718" width="5" bestFit="1" customWidth="1"/>
    <col min="5719" max="5720" width="6" bestFit="1" customWidth="1"/>
    <col min="5721" max="5721" width="5" bestFit="1" customWidth="1"/>
    <col min="5722" max="5726" width="6" bestFit="1" customWidth="1"/>
    <col min="5727" max="5727" width="5" bestFit="1" customWidth="1"/>
    <col min="5728" max="5731" width="6" bestFit="1" customWidth="1"/>
    <col min="5732" max="5732" width="5" bestFit="1" customWidth="1"/>
    <col min="5733" max="5735" width="6" bestFit="1" customWidth="1"/>
    <col min="5736" max="5736" width="5" bestFit="1" customWidth="1"/>
    <col min="5737" max="5739" width="6" bestFit="1" customWidth="1"/>
    <col min="5740" max="5740" width="5" bestFit="1" customWidth="1"/>
    <col min="5741" max="5741" width="6" bestFit="1" customWidth="1"/>
    <col min="5742" max="5742" width="5" bestFit="1" customWidth="1"/>
    <col min="5743" max="5746" width="6" bestFit="1" customWidth="1"/>
    <col min="5747" max="5747" width="5" bestFit="1" customWidth="1"/>
    <col min="5748" max="5749" width="6" bestFit="1" customWidth="1"/>
    <col min="5750" max="5750" width="5" bestFit="1" customWidth="1"/>
    <col min="5751" max="5751" width="6" bestFit="1" customWidth="1"/>
    <col min="5752" max="5752" width="5" bestFit="1" customWidth="1"/>
    <col min="5753" max="5754" width="6" bestFit="1" customWidth="1"/>
    <col min="5755" max="5755" width="5" bestFit="1" customWidth="1"/>
    <col min="5756" max="5759" width="6" bestFit="1" customWidth="1"/>
    <col min="5760" max="5760" width="5" bestFit="1" customWidth="1"/>
    <col min="5761" max="5762" width="6" bestFit="1" customWidth="1"/>
    <col min="5763" max="5763" width="5" bestFit="1" customWidth="1"/>
    <col min="5764" max="5764" width="6" bestFit="1" customWidth="1"/>
    <col min="5765" max="5765" width="3" bestFit="1" customWidth="1"/>
    <col min="5766" max="5767" width="6" bestFit="1" customWidth="1"/>
    <col min="5768" max="5768" width="5" bestFit="1" customWidth="1"/>
    <col min="5769" max="5769" width="6" bestFit="1" customWidth="1"/>
    <col min="5770" max="5770" width="5" bestFit="1" customWidth="1"/>
    <col min="5771" max="5772" width="6" bestFit="1" customWidth="1"/>
    <col min="5773" max="5773" width="5" bestFit="1" customWidth="1"/>
    <col min="5774" max="5774" width="6" bestFit="1" customWidth="1"/>
    <col min="5775" max="5775" width="5" bestFit="1" customWidth="1"/>
    <col min="5776" max="5776" width="6" bestFit="1" customWidth="1"/>
    <col min="5777" max="5777" width="5" bestFit="1" customWidth="1"/>
    <col min="5778" max="5779" width="6" bestFit="1" customWidth="1"/>
    <col min="5780" max="5780" width="5" bestFit="1" customWidth="1"/>
    <col min="5781" max="5782" width="6" bestFit="1" customWidth="1"/>
    <col min="5783" max="5783" width="5" bestFit="1" customWidth="1"/>
    <col min="5784" max="5785" width="6" bestFit="1" customWidth="1"/>
    <col min="5786" max="5786" width="5" bestFit="1" customWidth="1"/>
    <col min="5787" max="5787" width="6" bestFit="1" customWidth="1"/>
    <col min="5788" max="5788" width="5" bestFit="1" customWidth="1"/>
    <col min="5789" max="5790" width="6" bestFit="1" customWidth="1"/>
    <col min="5791" max="5791" width="3" bestFit="1" customWidth="1"/>
    <col min="5792" max="5793" width="6" bestFit="1" customWidth="1"/>
    <col min="5794" max="5794" width="5" bestFit="1" customWidth="1"/>
    <col min="5795" max="5795" width="6" bestFit="1" customWidth="1"/>
    <col min="5796" max="5796" width="5" bestFit="1" customWidth="1"/>
    <col min="5797" max="5799" width="6" bestFit="1" customWidth="1"/>
    <col min="5800" max="5800" width="5" bestFit="1" customWidth="1"/>
    <col min="5801" max="5801" width="6" bestFit="1" customWidth="1"/>
    <col min="5802" max="5802" width="5" bestFit="1" customWidth="1"/>
    <col min="5803" max="5806" width="6" bestFit="1" customWidth="1"/>
    <col min="5807" max="5807" width="5" bestFit="1" customWidth="1"/>
    <col min="5808" max="5808" width="6" bestFit="1" customWidth="1"/>
    <col min="5809" max="5809" width="5" bestFit="1" customWidth="1"/>
    <col min="5810" max="5813" width="6" bestFit="1" customWidth="1"/>
    <col min="5814" max="5814" width="3" bestFit="1" customWidth="1"/>
    <col min="5815" max="5816" width="6" bestFit="1" customWidth="1"/>
    <col min="5817" max="5818" width="5" bestFit="1" customWidth="1"/>
    <col min="5819" max="5820" width="6" bestFit="1" customWidth="1"/>
    <col min="5821" max="5821" width="5" bestFit="1" customWidth="1"/>
    <col min="5822" max="5826" width="6" bestFit="1" customWidth="1"/>
    <col min="5827" max="5827" width="5" bestFit="1" customWidth="1"/>
    <col min="5828" max="5829" width="6" bestFit="1" customWidth="1"/>
    <col min="5830" max="5830" width="5" bestFit="1" customWidth="1"/>
    <col min="5831" max="5832" width="6" bestFit="1" customWidth="1"/>
    <col min="5833" max="5833" width="5" bestFit="1" customWidth="1"/>
    <col min="5834" max="5837" width="6" bestFit="1" customWidth="1"/>
    <col min="5838" max="5838" width="3" bestFit="1" customWidth="1"/>
    <col min="5839" max="5839" width="6" bestFit="1" customWidth="1"/>
    <col min="5840" max="5840" width="5" bestFit="1" customWidth="1"/>
    <col min="5841" max="5841" width="6" bestFit="1" customWidth="1"/>
    <col min="5842" max="5842" width="5" bestFit="1" customWidth="1"/>
    <col min="5843" max="5848" width="6" bestFit="1" customWidth="1"/>
    <col min="5849" max="5849" width="5" bestFit="1" customWidth="1"/>
    <col min="5850" max="5850" width="6" bestFit="1" customWidth="1"/>
    <col min="5851" max="5851" width="5" bestFit="1" customWidth="1"/>
    <col min="5852" max="5853" width="6" bestFit="1" customWidth="1"/>
    <col min="5854" max="5854" width="5" bestFit="1" customWidth="1"/>
    <col min="5855" max="5855" width="6" bestFit="1" customWidth="1"/>
    <col min="5856" max="5856" width="5" bestFit="1" customWidth="1"/>
    <col min="5857" max="5857" width="6" bestFit="1" customWidth="1"/>
    <col min="5858" max="5858" width="5" bestFit="1" customWidth="1"/>
    <col min="5859" max="5859" width="6" bestFit="1" customWidth="1"/>
    <col min="5860" max="5860" width="3" bestFit="1" customWidth="1"/>
    <col min="5861" max="5862" width="6" bestFit="1" customWidth="1"/>
    <col min="5863" max="5863" width="5" bestFit="1" customWidth="1"/>
    <col min="5864" max="5864" width="6" bestFit="1" customWidth="1"/>
    <col min="5865" max="5865" width="5" bestFit="1" customWidth="1"/>
    <col min="5866" max="5867" width="6" bestFit="1" customWidth="1"/>
    <col min="5868" max="5869" width="5" bestFit="1" customWidth="1"/>
    <col min="5870" max="5872" width="6" bestFit="1" customWidth="1"/>
    <col min="5873" max="5873" width="5" bestFit="1" customWidth="1"/>
    <col min="5874" max="5875" width="6" bestFit="1" customWidth="1"/>
    <col min="5876" max="5876" width="5" bestFit="1" customWidth="1"/>
    <col min="5877" max="5878" width="6" bestFit="1" customWidth="1"/>
    <col min="5879" max="5879" width="5" bestFit="1" customWidth="1"/>
    <col min="5880" max="5881" width="6" bestFit="1" customWidth="1"/>
    <col min="5882" max="5882" width="5" bestFit="1" customWidth="1"/>
    <col min="5883" max="5884" width="6" bestFit="1" customWidth="1"/>
    <col min="5885" max="5885" width="3" bestFit="1" customWidth="1"/>
    <col min="5886" max="5886" width="6" bestFit="1" customWidth="1"/>
    <col min="5887" max="5887" width="5" bestFit="1" customWidth="1"/>
    <col min="5888" max="5889" width="6" bestFit="1" customWidth="1"/>
    <col min="5890" max="5890" width="5" bestFit="1" customWidth="1"/>
    <col min="5891" max="5892" width="6" bestFit="1" customWidth="1"/>
    <col min="5893" max="5893" width="5" bestFit="1" customWidth="1"/>
    <col min="5894" max="5895" width="6" bestFit="1" customWidth="1"/>
    <col min="5896" max="5896" width="5" bestFit="1" customWidth="1"/>
    <col min="5897" max="5897" width="6" bestFit="1" customWidth="1"/>
    <col min="5898" max="5898" width="5" bestFit="1" customWidth="1"/>
    <col min="5899" max="5904" width="6" bestFit="1" customWidth="1"/>
    <col min="5905" max="5905" width="5" bestFit="1" customWidth="1"/>
    <col min="5906" max="5907" width="6" bestFit="1" customWidth="1"/>
    <col min="5908" max="5908" width="3" bestFit="1" customWidth="1"/>
    <col min="5909" max="5912" width="6" bestFit="1" customWidth="1"/>
    <col min="5913" max="5913" width="5" bestFit="1" customWidth="1"/>
    <col min="5914" max="5915" width="6" bestFit="1" customWidth="1"/>
    <col min="5916" max="5916" width="5" bestFit="1" customWidth="1"/>
    <col min="5917" max="5918" width="6" bestFit="1" customWidth="1"/>
    <col min="5919" max="5919" width="5" bestFit="1" customWidth="1"/>
    <col min="5920" max="5921" width="6" bestFit="1" customWidth="1"/>
    <col min="5922" max="5922" width="5" bestFit="1" customWidth="1"/>
    <col min="5923" max="5923" width="6" bestFit="1" customWidth="1"/>
    <col min="5924" max="5924" width="5" bestFit="1" customWidth="1"/>
    <col min="5925" max="5926" width="6" bestFit="1" customWidth="1"/>
    <col min="5927" max="5927" width="5" bestFit="1" customWidth="1"/>
    <col min="5928" max="5929" width="6" bestFit="1" customWidth="1"/>
    <col min="5930" max="5930" width="5" bestFit="1" customWidth="1"/>
    <col min="5931" max="5932" width="6" bestFit="1" customWidth="1"/>
    <col min="5933" max="5933" width="3" bestFit="1" customWidth="1"/>
    <col min="5934" max="5935" width="6" bestFit="1" customWidth="1"/>
    <col min="5936" max="5936" width="5" bestFit="1" customWidth="1"/>
    <col min="5937" max="5937" width="6" bestFit="1" customWidth="1"/>
    <col min="5938" max="5938" width="5" bestFit="1" customWidth="1"/>
    <col min="5939" max="5940" width="6" bestFit="1" customWidth="1"/>
    <col min="5941" max="5941" width="5" bestFit="1" customWidth="1"/>
    <col min="5942" max="5946" width="6" bestFit="1" customWidth="1"/>
    <col min="5947" max="5947" width="5" bestFit="1" customWidth="1"/>
    <col min="5948" max="5949" width="6" bestFit="1" customWidth="1"/>
    <col min="5950" max="5950" width="5" bestFit="1" customWidth="1"/>
    <col min="5951" max="5951" width="6" bestFit="1" customWidth="1"/>
    <col min="5952" max="5952" width="5" bestFit="1" customWidth="1"/>
    <col min="5953" max="5954" width="6" bestFit="1" customWidth="1"/>
    <col min="5955" max="5955" width="5" bestFit="1" customWidth="1"/>
    <col min="5956" max="5959" width="6" bestFit="1" customWidth="1"/>
    <col min="5960" max="5961" width="5" bestFit="1" customWidth="1"/>
    <col min="5962" max="5963" width="6" bestFit="1" customWidth="1"/>
    <col min="5964" max="5964" width="5" bestFit="1" customWidth="1"/>
    <col min="5965" max="5969" width="6" bestFit="1" customWidth="1"/>
    <col min="5970" max="5970" width="5" bestFit="1" customWidth="1"/>
    <col min="5971" max="5971" width="6" bestFit="1" customWidth="1"/>
    <col min="5972" max="5972" width="5" bestFit="1" customWidth="1"/>
    <col min="5973" max="5974" width="6" bestFit="1" customWidth="1"/>
    <col min="5975" max="5975" width="5" bestFit="1" customWidth="1"/>
    <col min="5976" max="5976" width="6" bestFit="1" customWidth="1"/>
    <col min="5977" max="5977" width="5" bestFit="1" customWidth="1"/>
    <col min="5978" max="5978" width="6" bestFit="1" customWidth="1"/>
    <col min="5979" max="5979" width="3" bestFit="1" customWidth="1"/>
    <col min="5980" max="5980" width="6" bestFit="1" customWidth="1"/>
    <col min="5981" max="5981" width="5" bestFit="1" customWidth="1"/>
    <col min="5982" max="5982" width="6" bestFit="1" customWidth="1"/>
    <col min="5983" max="5983" width="5" bestFit="1" customWidth="1"/>
    <col min="5984" max="5984" width="6" bestFit="1" customWidth="1"/>
    <col min="5985" max="5985" width="5" bestFit="1" customWidth="1"/>
    <col min="5986" max="5987" width="6" bestFit="1" customWidth="1"/>
    <col min="5988" max="5989" width="5" bestFit="1" customWidth="1"/>
    <col min="5990" max="5993" width="6" bestFit="1" customWidth="1"/>
    <col min="5994" max="5994" width="5" bestFit="1" customWidth="1"/>
    <col min="5995" max="5996" width="6" bestFit="1" customWidth="1"/>
    <col min="5997" max="5997" width="5" bestFit="1" customWidth="1"/>
    <col min="5998" max="5999" width="6" bestFit="1" customWidth="1"/>
    <col min="6000" max="6000" width="3" bestFit="1" customWidth="1"/>
    <col min="6001" max="6002" width="6" bestFit="1" customWidth="1"/>
    <col min="6003" max="6003" width="5" bestFit="1" customWidth="1"/>
    <col min="6004" max="6005" width="6" bestFit="1" customWidth="1"/>
    <col min="6006" max="6006" width="5" bestFit="1" customWidth="1"/>
    <col min="6007" max="6008" width="6" bestFit="1" customWidth="1"/>
    <col min="6009" max="6010" width="5" bestFit="1" customWidth="1"/>
    <col min="6011" max="6012" width="6" bestFit="1" customWidth="1"/>
    <col min="6013" max="6013" width="5" bestFit="1" customWidth="1"/>
    <col min="6014" max="6014" width="6" bestFit="1" customWidth="1"/>
    <col min="6015" max="6015" width="5" bestFit="1" customWidth="1"/>
    <col min="6016" max="6016" width="6" bestFit="1" customWidth="1"/>
    <col min="6017" max="6017" width="5" bestFit="1" customWidth="1"/>
    <col min="6018" max="6021" width="6" bestFit="1" customWidth="1"/>
    <col min="6022" max="6022" width="3" bestFit="1" customWidth="1"/>
    <col min="6023" max="6023" width="6" bestFit="1" customWidth="1"/>
    <col min="6024" max="6024" width="5" bestFit="1" customWidth="1"/>
    <col min="6025" max="6027" width="6" bestFit="1" customWidth="1"/>
    <col min="6028" max="6028" width="5" bestFit="1" customWidth="1"/>
    <col min="6029" max="6030" width="6" bestFit="1" customWidth="1"/>
    <col min="6031" max="6031" width="5" bestFit="1" customWidth="1"/>
    <col min="6032" max="6032" width="6" bestFit="1" customWidth="1"/>
    <col min="6033" max="6033" width="5" bestFit="1" customWidth="1"/>
    <col min="6034" max="6034" width="6" bestFit="1" customWidth="1"/>
    <col min="6035" max="6035" width="5" bestFit="1" customWidth="1"/>
    <col min="6036" max="6037" width="6" bestFit="1" customWidth="1"/>
    <col min="6038" max="6038" width="5" bestFit="1" customWidth="1"/>
    <col min="6039" max="6041" width="6" bestFit="1" customWidth="1"/>
    <col min="6042" max="6042" width="5" bestFit="1" customWidth="1"/>
    <col min="6043" max="6044" width="6" bestFit="1" customWidth="1"/>
    <col min="6045" max="6045" width="3" bestFit="1" customWidth="1"/>
    <col min="6046" max="6046" width="6" bestFit="1" customWidth="1"/>
    <col min="6047" max="6047" width="5" bestFit="1" customWidth="1"/>
    <col min="6048" max="6049" width="6" bestFit="1" customWidth="1"/>
    <col min="6050" max="6050" width="5" bestFit="1" customWidth="1"/>
    <col min="6051" max="6053" width="6" bestFit="1" customWidth="1"/>
    <col min="6054" max="6054" width="5" bestFit="1" customWidth="1"/>
    <col min="6055" max="6057" width="6" bestFit="1" customWidth="1"/>
    <col min="6058" max="6058" width="5" bestFit="1" customWidth="1"/>
    <col min="6059" max="6060" width="6" bestFit="1" customWidth="1"/>
    <col min="6061" max="6061" width="5" bestFit="1" customWidth="1"/>
    <col min="6062" max="6065" width="6" bestFit="1" customWidth="1"/>
    <col min="6066" max="6066" width="5" bestFit="1" customWidth="1"/>
    <col min="6067" max="6072" width="6" bestFit="1" customWidth="1"/>
    <col min="6073" max="6073" width="5" bestFit="1" customWidth="1"/>
    <col min="6074" max="6074" width="6" bestFit="1" customWidth="1"/>
    <col min="6075" max="6075" width="5" bestFit="1" customWidth="1"/>
    <col min="6076" max="6076" width="6" bestFit="1" customWidth="1"/>
    <col min="6077" max="6077" width="5" bestFit="1" customWidth="1"/>
    <col min="6078" max="6082" width="6" bestFit="1" customWidth="1"/>
    <col min="6083" max="6083" width="5" bestFit="1" customWidth="1"/>
    <col min="6084" max="6086" width="6" bestFit="1" customWidth="1"/>
    <col min="6087" max="6087" width="5" bestFit="1" customWidth="1"/>
    <col min="6088" max="6089" width="6" bestFit="1" customWidth="1"/>
    <col min="6090" max="6090" width="3" bestFit="1" customWidth="1"/>
    <col min="6091" max="6092" width="6" bestFit="1" customWidth="1"/>
    <col min="6093" max="6093" width="5" bestFit="1" customWidth="1"/>
    <col min="6094" max="6094" width="6" bestFit="1" customWidth="1"/>
    <col min="6095" max="6095" width="5" bestFit="1" customWidth="1"/>
    <col min="6096" max="6096" width="6" bestFit="1" customWidth="1"/>
    <col min="6097" max="6097" width="5" bestFit="1" customWidth="1"/>
    <col min="6098" max="6098" width="6" bestFit="1" customWidth="1"/>
    <col min="6099" max="6099" width="5" bestFit="1" customWidth="1"/>
    <col min="6100" max="6101" width="6" bestFit="1" customWidth="1"/>
    <col min="6102" max="6102" width="5" bestFit="1" customWidth="1"/>
    <col min="6103" max="6103" width="6" bestFit="1" customWidth="1"/>
    <col min="6104" max="6104" width="5" bestFit="1" customWidth="1"/>
    <col min="6105" max="6108" width="6" bestFit="1" customWidth="1"/>
    <col min="6109" max="6109" width="5" bestFit="1" customWidth="1"/>
    <col min="6110" max="6111" width="6" bestFit="1" customWidth="1"/>
    <col min="6112" max="6112" width="3" bestFit="1" customWidth="1"/>
    <col min="6113" max="6115" width="6" bestFit="1" customWidth="1"/>
    <col min="6116" max="6116" width="5" bestFit="1" customWidth="1"/>
    <col min="6117" max="6119" width="6" bestFit="1" customWidth="1"/>
    <col min="6120" max="6120" width="5" bestFit="1" customWidth="1"/>
    <col min="6121" max="6122" width="6" bestFit="1" customWidth="1"/>
    <col min="6123" max="6123" width="5" bestFit="1" customWidth="1"/>
    <col min="6124" max="6124" width="6" bestFit="1" customWidth="1"/>
    <col min="6125" max="6125" width="5" bestFit="1" customWidth="1"/>
    <col min="6126" max="6126" width="6" bestFit="1" customWidth="1"/>
    <col min="6127" max="6127" width="5" bestFit="1" customWidth="1"/>
    <col min="6128" max="6129" width="6" bestFit="1" customWidth="1"/>
    <col min="6130" max="6130" width="5" bestFit="1" customWidth="1"/>
    <col min="6131" max="6132" width="6" bestFit="1" customWidth="1"/>
    <col min="6133" max="6133" width="3" bestFit="1" customWidth="1"/>
    <col min="6134" max="6135" width="6" bestFit="1" customWidth="1"/>
    <col min="6136" max="6137" width="5" bestFit="1" customWidth="1"/>
    <col min="6138" max="6140" width="6" bestFit="1" customWidth="1"/>
    <col min="6141" max="6141" width="5" bestFit="1" customWidth="1"/>
    <col min="6142" max="6143" width="6" bestFit="1" customWidth="1"/>
    <col min="6144" max="6144" width="5" bestFit="1" customWidth="1"/>
    <col min="6145" max="6148" width="6" bestFit="1" customWidth="1"/>
    <col min="6149" max="6149" width="5" bestFit="1" customWidth="1"/>
    <col min="6150" max="6151" width="6" bestFit="1" customWidth="1"/>
    <col min="6152" max="6152" width="3" bestFit="1" customWidth="1"/>
    <col min="6153" max="6154" width="6" bestFit="1" customWidth="1"/>
    <col min="6155" max="6155" width="5" bestFit="1" customWidth="1"/>
    <col min="6156" max="6156" width="6" bestFit="1" customWidth="1"/>
    <col min="6157" max="6157" width="5" bestFit="1" customWidth="1"/>
    <col min="6158" max="6158" width="6" bestFit="1" customWidth="1"/>
    <col min="6159" max="6159" width="5" bestFit="1" customWidth="1"/>
    <col min="6160" max="6160" width="6" bestFit="1" customWidth="1"/>
    <col min="6161" max="6161" width="5" bestFit="1" customWidth="1"/>
    <col min="6162" max="6163" width="6" bestFit="1" customWidth="1"/>
    <col min="6164" max="6164" width="5" bestFit="1" customWidth="1"/>
    <col min="6165" max="6166" width="6" bestFit="1" customWidth="1"/>
    <col min="6167" max="6167" width="5" bestFit="1" customWidth="1"/>
    <col min="6168" max="6168" width="6" bestFit="1" customWidth="1"/>
    <col min="6169" max="6169" width="5" bestFit="1" customWidth="1"/>
    <col min="6170" max="6171" width="6" bestFit="1" customWidth="1"/>
    <col min="6172" max="6172" width="3" bestFit="1" customWidth="1"/>
    <col min="6173" max="6174" width="6" bestFit="1" customWidth="1"/>
    <col min="6175" max="6175" width="5" bestFit="1" customWidth="1"/>
    <col min="6176" max="6180" width="6" bestFit="1" customWidth="1"/>
    <col min="6181" max="6181" width="5" bestFit="1" customWidth="1"/>
    <col min="6182" max="6182" width="6" bestFit="1" customWidth="1"/>
    <col min="6183" max="6183" width="5" bestFit="1" customWidth="1"/>
    <col min="6184" max="6187" width="6" bestFit="1" customWidth="1"/>
    <col min="6188" max="6188" width="5" bestFit="1" customWidth="1"/>
    <col min="6189" max="6189" width="6" bestFit="1" customWidth="1"/>
    <col min="6190" max="6190" width="3" bestFit="1" customWidth="1"/>
    <col min="6191" max="6192" width="6" bestFit="1" customWidth="1"/>
    <col min="6193" max="6193" width="5" bestFit="1" customWidth="1"/>
    <col min="6194" max="6194" width="6" bestFit="1" customWidth="1"/>
    <col min="6195" max="6195" width="5" bestFit="1" customWidth="1"/>
    <col min="6196" max="6197" width="6" bestFit="1" customWidth="1"/>
    <col min="6198" max="6198" width="5" bestFit="1" customWidth="1"/>
    <col min="6199" max="6199" width="6" bestFit="1" customWidth="1"/>
    <col min="6200" max="6200" width="5" bestFit="1" customWidth="1"/>
    <col min="6201" max="6202" width="6" bestFit="1" customWidth="1"/>
    <col min="6203" max="6203" width="5" bestFit="1" customWidth="1"/>
    <col min="6204" max="6205" width="6" bestFit="1" customWidth="1"/>
    <col min="6206" max="6206" width="5" bestFit="1" customWidth="1"/>
    <col min="6207" max="6210" width="6" bestFit="1" customWidth="1"/>
    <col min="6211" max="6211" width="3" bestFit="1" customWidth="1"/>
    <col min="6212" max="6213" width="6" bestFit="1" customWidth="1"/>
    <col min="6214" max="6214" width="5" bestFit="1" customWidth="1"/>
    <col min="6215" max="6216" width="6" bestFit="1" customWidth="1"/>
    <col min="6217" max="6217" width="5" bestFit="1" customWidth="1"/>
    <col min="6218" max="6218" width="6" bestFit="1" customWidth="1"/>
    <col min="6219" max="6219" width="5" bestFit="1" customWidth="1"/>
    <col min="6220" max="6222" width="6" bestFit="1" customWidth="1"/>
    <col min="6223" max="6223" width="5" bestFit="1" customWidth="1"/>
    <col min="6224" max="6226" width="6" bestFit="1" customWidth="1"/>
    <col min="6227" max="6227" width="5" bestFit="1" customWidth="1"/>
    <col min="6228" max="6228" width="6" bestFit="1" customWidth="1"/>
    <col min="6229" max="6229" width="5" bestFit="1" customWidth="1"/>
    <col min="6230" max="6231" width="6" bestFit="1" customWidth="1"/>
    <col min="6232" max="6232" width="3" bestFit="1" customWidth="1"/>
    <col min="6233" max="6233" width="6" bestFit="1" customWidth="1"/>
    <col min="6234" max="6234" width="5" bestFit="1" customWidth="1"/>
    <col min="6235" max="6236" width="6" bestFit="1" customWidth="1"/>
    <col min="6237" max="6237" width="5" bestFit="1" customWidth="1"/>
    <col min="6238" max="6238" width="6" bestFit="1" customWidth="1"/>
    <col min="6239" max="6239" width="5" bestFit="1" customWidth="1"/>
    <col min="6240" max="6242" width="6" bestFit="1" customWidth="1"/>
    <col min="6243" max="6243" width="5" bestFit="1" customWidth="1"/>
    <col min="6244" max="6245" width="6" bestFit="1" customWidth="1"/>
    <col min="6246" max="6246" width="5" bestFit="1" customWidth="1"/>
    <col min="6247" max="6250" width="6" bestFit="1" customWidth="1"/>
    <col min="6251" max="6251" width="3" bestFit="1" customWidth="1"/>
    <col min="6252" max="6253" width="6" bestFit="1" customWidth="1"/>
    <col min="6254" max="6254" width="5" bestFit="1" customWidth="1"/>
    <col min="6255" max="6257" width="6" bestFit="1" customWidth="1"/>
    <col min="6258" max="6258" width="5" bestFit="1" customWidth="1"/>
    <col min="6259" max="6259" width="6" bestFit="1" customWidth="1"/>
    <col min="6260" max="6260" width="5" bestFit="1" customWidth="1"/>
    <col min="6261" max="6264" width="6" bestFit="1" customWidth="1"/>
    <col min="6265" max="6265" width="5" bestFit="1" customWidth="1"/>
    <col min="6266" max="6268" width="6" bestFit="1" customWidth="1"/>
    <col min="6269" max="6269" width="3" bestFit="1" customWidth="1"/>
    <col min="6270" max="6270" width="6" bestFit="1" customWidth="1"/>
    <col min="6271" max="6271" width="5" bestFit="1" customWidth="1"/>
    <col min="6272" max="6273" width="6" bestFit="1" customWidth="1"/>
    <col min="6274" max="6274" width="5" bestFit="1" customWidth="1"/>
    <col min="6275" max="6275" width="6" bestFit="1" customWidth="1"/>
    <col min="6276" max="6276" width="5" bestFit="1" customWidth="1"/>
    <col min="6277" max="6278" width="6" bestFit="1" customWidth="1"/>
    <col min="6279" max="6279" width="5" bestFit="1" customWidth="1"/>
    <col min="6280" max="6281" width="6" bestFit="1" customWidth="1"/>
    <col min="6282" max="6282" width="5" bestFit="1" customWidth="1"/>
    <col min="6283" max="6286" width="6" bestFit="1" customWidth="1"/>
    <col min="6287" max="6287" width="3" bestFit="1" customWidth="1"/>
    <col min="6288" max="6290" width="6" bestFit="1" customWidth="1"/>
    <col min="6291" max="6292" width="5" bestFit="1" customWidth="1"/>
    <col min="6293" max="6293" width="6" bestFit="1" customWidth="1"/>
    <col min="6294" max="6294" width="5" bestFit="1" customWidth="1"/>
    <col min="6295" max="6296" width="6" bestFit="1" customWidth="1"/>
    <col min="6297" max="6298" width="5" bestFit="1" customWidth="1"/>
    <col min="6299" max="6299" width="6" bestFit="1" customWidth="1"/>
    <col min="6300" max="6300" width="5" bestFit="1" customWidth="1"/>
    <col min="6301" max="6303" width="6" bestFit="1" customWidth="1"/>
    <col min="6304" max="6304" width="3" bestFit="1" customWidth="1"/>
    <col min="6305" max="6306" width="6" bestFit="1" customWidth="1"/>
    <col min="6307" max="6307" width="5" bestFit="1" customWidth="1"/>
    <col min="6308" max="6308" width="6" bestFit="1" customWidth="1"/>
    <col min="6309" max="6309" width="5" bestFit="1" customWidth="1"/>
    <col min="6310" max="6310" width="6" bestFit="1" customWidth="1"/>
    <col min="6311" max="6311" width="5" bestFit="1" customWidth="1"/>
    <col min="6312" max="6313" width="6" bestFit="1" customWidth="1"/>
    <col min="6314" max="6314" width="5" bestFit="1" customWidth="1"/>
    <col min="6315" max="6316" width="6" bestFit="1" customWidth="1"/>
    <col min="6317" max="6317" width="5" bestFit="1" customWidth="1"/>
    <col min="6318" max="6318" width="6" bestFit="1" customWidth="1"/>
    <col min="6319" max="6319" width="5" bestFit="1" customWidth="1"/>
    <col min="6320" max="6320" width="6" bestFit="1" customWidth="1"/>
    <col min="6321" max="6321" width="5" bestFit="1" customWidth="1"/>
    <col min="6322" max="6322" width="6" bestFit="1" customWidth="1"/>
    <col min="6323" max="6323" width="3" bestFit="1" customWidth="1"/>
    <col min="6324" max="6325" width="6" bestFit="1" customWidth="1"/>
    <col min="6326" max="6327" width="5" bestFit="1" customWidth="1"/>
    <col min="6328" max="6330" width="6" bestFit="1" customWidth="1"/>
    <col min="6331" max="6331" width="5" bestFit="1" customWidth="1"/>
    <col min="6332" max="6333" width="6" bestFit="1" customWidth="1"/>
    <col min="6334" max="6334" width="5" bestFit="1" customWidth="1"/>
    <col min="6335" max="6337" width="6" bestFit="1" customWidth="1"/>
    <col min="6338" max="6338" width="5" bestFit="1" customWidth="1"/>
    <col min="6339" max="6339" width="6" bestFit="1" customWidth="1"/>
    <col min="6340" max="6340" width="3" bestFit="1" customWidth="1"/>
    <col min="6341" max="6342" width="6" bestFit="1" customWidth="1"/>
    <col min="6343" max="6343" width="5" bestFit="1" customWidth="1"/>
    <col min="6344" max="6346" width="6" bestFit="1" customWidth="1"/>
    <col min="6347" max="6347" width="5" bestFit="1" customWidth="1"/>
    <col min="6348" max="6350" width="6" bestFit="1" customWidth="1"/>
    <col min="6351" max="6351" width="5" bestFit="1" customWidth="1"/>
    <col min="6352" max="6358" width="6" bestFit="1" customWidth="1"/>
    <col min="6359" max="6359" width="5" bestFit="1" customWidth="1"/>
    <col min="6360" max="6363" width="6" bestFit="1" customWidth="1"/>
    <col min="6364" max="6364" width="5" bestFit="1" customWidth="1"/>
    <col min="6365" max="6365" width="6" bestFit="1" customWidth="1"/>
    <col min="6366" max="6366" width="5" bestFit="1" customWidth="1"/>
    <col min="6367" max="6369" width="6" bestFit="1" customWidth="1"/>
    <col min="6370" max="6370" width="5" bestFit="1" customWidth="1"/>
    <col min="6371" max="6372" width="6" bestFit="1" customWidth="1"/>
    <col min="6373" max="6373" width="5" bestFit="1" customWidth="1"/>
    <col min="6374" max="6375" width="6" bestFit="1" customWidth="1"/>
    <col min="6376" max="6376" width="5" bestFit="1" customWidth="1"/>
    <col min="6377" max="6378" width="6" bestFit="1" customWidth="1"/>
    <col min="6379" max="6381" width="5" bestFit="1" customWidth="1"/>
    <col min="6382" max="6383" width="6" bestFit="1" customWidth="1"/>
    <col min="6384" max="6384" width="5" bestFit="1" customWidth="1"/>
    <col min="6385" max="6387" width="6" bestFit="1" customWidth="1"/>
    <col min="6388" max="6388" width="5" bestFit="1" customWidth="1"/>
    <col min="6389" max="6390" width="6" bestFit="1" customWidth="1"/>
    <col min="6391" max="6392" width="5" bestFit="1" customWidth="1"/>
    <col min="6393" max="6394" width="6" bestFit="1" customWidth="1"/>
    <col min="6395" max="6395" width="5" bestFit="1" customWidth="1"/>
    <col min="6396" max="6398" width="6" bestFit="1" customWidth="1"/>
    <col min="6399" max="6399" width="5" bestFit="1" customWidth="1"/>
    <col min="6400" max="6402" width="6" bestFit="1" customWidth="1"/>
    <col min="6403" max="6403" width="5" bestFit="1" customWidth="1"/>
    <col min="6404" max="6405" width="6" bestFit="1" customWidth="1"/>
    <col min="6406" max="6406" width="5" bestFit="1" customWidth="1"/>
    <col min="6407" max="6409" width="6" bestFit="1" customWidth="1"/>
    <col min="6410" max="6410" width="5" bestFit="1" customWidth="1"/>
    <col min="6411" max="6412" width="6" bestFit="1" customWidth="1"/>
    <col min="6413" max="6413" width="5" bestFit="1" customWidth="1"/>
    <col min="6414" max="6415" width="6" bestFit="1" customWidth="1"/>
    <col min="6416" max="6416" width="5" bestFit="1" customWidth="1"/>
    <col min="6417" max="6419" width="6" bestFit="1" customWidth="1"/>
    <col min="6420" max="6421" width="5" bestFit="1" customWidth="1"/>
    <col min="6422" max="6423" width="6" bestFit="1" customWidth="1"/>
    <col min="6424" max="6424" width="5" bestFit="1" customWidth="1"/>
    <col min="6425" max="6425" width="6" bestFit="1" customWidth="1"/>
    <col min="6426" max="6426" width="5" bestFit="1" customWidth="1"/>
    <col min="6427" max="6428" width="6" bestFit="1" customWidth="1"/>
    <col min="6429" max="6429" width="5" bestFit="1" customWidth="1"/>
    <col min="6430" max="6433" width="6" bestFit="1" customWidth="1"/>
    <col min="6434" max="6434" width="5" bestFit="1" customWidth="1"/>
    <col min="6435" max="6439" width="6" bestFit="1" customWidth="1"/>
    <col min="6440" max="6440" width="5" bestFit="1" customWidth="1"/>
    <col min="6441" max="6443" width="6" bestFit="1" customWidth="1"/>
    <col min="6444" max="6444" width="5" bestFit="1" customWidth="1"/>
    <col min="6445" max="6445" width="6" bestFit="1" customWidth="1"/>
    <col min="6446" max="6446" width="5" bestFit="1" customWidth="1"/>
    <col min="6447" max="6448" width="6" bestFit="1" customWidth="1"/>
    <col min="6449" max="6449" width="5" bestFit="1" customWidth="1"/>
    <col min="6450" max="6451" width="6" bestFit="1" customWidth="1"/>
    <col min="6452" max="6452" width="5" bestFit="1" customWidth="1"/>
    <col min="6453" max="6453" width="6" bestFit="1" customWidth="1"/>
    <col min="6454" max="6455" width="5" bestFit="1" customWidth="1"/>
    <col min="6456" max="6458" width="6" bestFit="1" customWidth="1"/>
    <col min="6459" max="6459" width="5" bestFit="1" customWidth="1"/>
    <col min="6460" max="6460" width="6" bestFit="1" customWidth="1"/>
    <col min="6461" max="6461" width="5" bestFit="1" customWidth="1"/>
    <col min="6462" max="6463" width="6" bestFit="1" customWidth="1"/>
    <col min="6464" max="6464" width="5" bestFit="1" customWidth="1"/>
    <col min="6465" max="6465" width="6" bestFit="1" customWidth="1"/>
    <col min="6466" max="6466" width="5" bestFit="1" customWidth="1"/>
    <col min="6467" max="6467" width="6" bestFit="1" customWidth="1"/>
    <col min="6468" max="6468" width="5" bestFit="1" customWidth="1"/>
    <col min="6469" max="6472" width="6" bestFit="1" customWidth="1"/>
    <col min="6473" max="6473" width="5" bestFit="1" customWidth="1"/>
    <col min="6474" max="6476" width="6" bestFit="1" customWidth="1"/>
    <col min="6477" max="6477" width="5" bestFit="1" customWidth="1"/>
    <col min="6478" max="6479" width="6" bestFit="1" customWidth="1"/>
    <col min="6480" max="6480" width="5" bestFit="1" customWidth="1"/>
    <col min="6481" max="6485" width="6" bestFit="1" customWidth="1"/>
    <col min="6486" max="6486" width="5" bestFit="1" customWidth="1"/>
    <col min="6487" max="6489" width="6" bestFit="1" customWidth="1"/>
    <col min="6490" max="6490" width="5" bestFit="1" customWidth="1"/>
    <col min="6491" max="6491" width="6" bestFit="1" customWidth="1"/>
    <col min="6492" max="6492" width="5" bestFit="1" customWidth="1"/>
    <col min="6493" max="6495" width="6" bestFit="1" customWidth="1"/>
    <col min="6496" max="6496" width="3" bestFit="1" customWidth="1"/>
    <col min="6497" max="6497" width="6" bestFit="1" customWidth="1"/>
    <col min="6498" max="6498" width="5" bestFit="1" customWidth="1"/>
    <col min="6499" max="6500" width="6" bestFit="1" customWidth="1"/>
    <col min="6501" max="6501" width="5" bestFit="1" customWidth="1"/>
    <col min="6502" max="6502" width="6" bestFit="1" customWidth="1"/>
    <col min="6503" max="6503" width="5" bestFit="1" customWidth="1"/>
    <col min="6504" max="6506" width="6" bestFit="1" customWidth="1"/>
    <col min="6507" max="6507" width="5" bestFit="1" customWidth="1"/>
    <col min="6508" max="6509" width="6" bestFit="1" customWidth="1"/>
    <col min="6510" max="6510" width="5" bestFit="1" customWidth="1"/>
    <col min="6511" max="6512" width="6" bestFit="1" customWidth="1"/>
    <col min="6513" max="6514" width="5" bestFit="1" customWidth="1"/>
    <col min="6515" max="6515" width="6" bestFit="1" customWidth="1"/>
    <col min="6516" max="6516" width="5" bestFit="1" customWidth="1"/>
    <col min="6517" max="6518" width="6" bestFit="1" customWidth="1"/>
    <col min="6519" max="6519" width="5" bestFit="1" customWidth="1"/>
    <col min="6520" max="6520" width="3" bestFit="1" customWidth="1"/>
    <col min="6521" max="6521" width="5" bestFit="1" customWidth="1"/>
    <col min="6522" max="6522" width="6" bestFit="1" customWidth="1"/>
    <col min="6523" max="6524" width="5" bestFit="1" customWidth="1"/>
    <col min="6525" max="6525" width="6" bestFit="1" customWidth="1"/>
    <col min="6526" max="6526" width="5" bestFit="1" customWidth="1"/>
    <col min="6527" max="6527" width="6" bestFit="1" customWidth="1"/>
    <col min="6528" max="6528" width="5" bestFit="1" customWidth="1"/>
    <col min="6529" max="6529" width="6" bestFit="1" customWidth="1"/>
    <col min="6530" max="6530" width="5" bestFit="1" customWidth="1"/>
    <col min="6531" max="6534" width="6" bestFit="1" customWidth="1"/>
    <col min="6535" max="6535" width="5" bestFit="1" customWidth="1"/>
    <col min="6536" max="6536" width="6" bestFit="1" customWidth="1"/>
    <col min="6537" max="6537" width="5" bestFit="1" customWidth="1"/>
    <col min="6538" max="6541" width="6" bestFit="1" customWidth="1"/>
    <col min="6542" max="6542" width="5" bestFit="1" customWidth="1"/>
    <col min="6543" max="6547" width="6" bestFit="1" customWidth="1"/>
    <col min="6548" max="6548" width="5" bestFit="1" customWidth="1"/>
    <col min="6549" max="6554" width="6" bestFit="1" customWidth="1"/>
    <col min="6555" max="6555" width="5" bestFit="1" customWidth="1"/>
    <col min="6556" max="6559" width="6" bestFit="1" customWidth="1"/>
    <col min="6560" max="6560" width="5" bestFit="1" customWidth="1"/>
    <col min="6561" max="6561" width="6" bestFit="1" customWidth="1"/>
    <col min="6562" max="6562" width="5" bestFit="1" customWidth="1"/>
    <col min="6563" max="6563" width="6" bestFit="1" customWidth="1"/>
    <col min="6564" max="6564" width="5" bestFit="1" customWidth="1"/>
    <col min="6565" max="6565" width="6" bestFit="1" customWidth="1"/>
    <col min="6566" max="6566" width="5" bestFit="1" customWidth="1"/>
    <col min="6567" max="6567" width="6" bestFit="1" customWidth="1"/>
    <col min="6568" max="6568" width="5" bestFit="1" customWidth="1"/>
    <col min="6569" max="6569" width="6" bestFit="1" customWidth="1"/>
    <col min="6570" max="6570" width="5" bestFit="1" customWidth="1"/>
    <col min="6571" max="6572" width="6" bestFit="1" customWidth="1"/>
    <col min="6573" max="6573" width="5" bestFit="1" customWidth="1"/>
    <col min="6574" max="6575" width="6" bestFit="1" customWidth="1"/>
    <col min="6576" max="6576" width="5" bestFit="1" customWidth="1"/>
    <col min="6577" max="6578" width="6" bestFit="1" customWidth="1"/>
    <col min="6579" max="6579" width="5" bestFit="1" customWidth="1"/>
    <col min="6580" max="6580" width="6" bestFit="1" customWidth="1"/>
    <col min="6581" max="6582" width="5" bestFit="1" customWidth="1"/>
    <col min="6583" max="6584" width="6" bestFit="1" customWidth="1"/>
    <col min="6585" max="6585" width="5" bestFit="1" customWidth="1"/>
    <col min="6586" max="6586" width="6" bestFit="1" customWidth="1"/>
    <col min="6587" max="6587" width="5" bestFit="1" customWidth="1"/>
    <col min="6588" max="6589" width="6" bestFit="1" customWidth="1"/>
    <col min="6590" max="6590" width="5" bestFit="1" customWidth="1"/>
    <col min="6591" max="6597" width="6" bestFit="1" customWidth="1"/>
    <col min="6598" max="6598" width="5" bestFit="1" customWidth="1"/>
    <col min="6599" max="6600" width="6" bestFit="1" customWidth="1"/>
    <col min="6601" max="6601" width="5" bestFit="1" customWidth="1"/>
    <col min="6602" max="6605" width="6" bestFit="1" customWidth="1"/>
    <col min="6606" max="6606" width="5" bestFit="1" customWidth="1"/>
    <col min="6607" max="6610" width="6" bestFit="1" customWidth="1"/>
    <col min="6611" max="6611" width="5" bestFit="1" customWidth="1"/>
    <col min="6612" max="6614" width="6" bestFit="1" customWidth="1"/>
    <col min="6615" max="6615" width="5" bestFit="1" customWidth="1"/>
    <col min="6616" max="6616" width="6" bestFit="1" customWidth="1"/>
    <col min="6617" max="6617" width="5" bestFit="1" customWidth="1"/>
    <col min="6618" max="6618" width="6" bestFit="1" customWidth="1"/>
    <col min="6619" max="6619" width="5" bestFit="1" customWidth="1"/>
    <col min="6620" max="6621" width="6" bestFit="1" customWidth="1"/>
    <col min="6622" max="6622" width="3" bestFit="1" customWidth="1"/>
    <col min="6623" max="6623" width="6" bestFit="1" customWidth="1"/>
    <col min="6624" max="6624" width="5" bestFit="1" customWidth="1"/>
    <col min="6625" max="6628" width="6" bestFit="1" customWidth="1"/>
    <col min="6629" max="6629" width="5" bestFit="1" customWidth="1"/>
    <col min="6630" max="6631" width="6" bestFit="1" customWidth="1"/>
    <col min="6632" max="6632" width="5" bestFit="1" customWidth="1"/>
    <col min="6633" max="6635" width="6" bestFit="1" customWidth="1"/>
    <col min="6636" max="6636" width="5" bestFit="1" customWidth="1"/>
    <col min="6637" max="6637" width="6" bestFit="1" customWidth="1"/>
    <col min="6638" max="6638" width="5" bestFit="1" customWidth="1"/>
    <col min="6639" max="6640" width="6" bestFit="1" customWidth="1"/>
    <col min="6641" max="6641" width="3" bestFit="1" customWidth="1"/>
    <col min="6642" max="6647" width="6" bestFit="1" customWidth="1"/>
    <col min="6648" max="6648" width="5" bestFit="1" customWidth="1"/>
    <col min="6649" max="6649" width="6" bestFit="1" customWidth="1"/>
    <col min="6650" max="6650" width="3" bestFit="1" customWidth="1"/>
    <col min="6651" max="6653" width="6" bestFit="1" customWidth="1"/>
    <col min="6654" max="6654" width="5" bestFit="1" customWidth="1"/>
    <col min="6655" max="6655" width="6" bestFit="1" customWidth="1"/>
    <col min="6656" max="6656" width="5" bestFit="1" customWidth="1"/>
    <col min="6657" max="6661" width="6" bestFit="1" customWidth="1"/>
    <col min="6662" max="6663" width="5" bestFit="1" customWidth="1"/>
    <col min="6664" max="6665" width="6" bestFit="1" customWidth="1"/>
    <col min="6666" max="6667" width="5" bestFit="1" customWidth="1"/>
    <col min="6668" max="6671" width="6" bestFit="1" customWidth="1"/>
    <col min="6672" max="6672" width="5" bestFit="1" customWidth="1"/>
    <col min="6673" max="6673" width="6" bestFit="1" customWidth="1"/>
    <col min="6674" max="6675" width="5" bestFit="1" customWidth="1"/>
    <col min="6676" max="6676" width="6" bestFit="1" customWidth="1"/>
    <col min="6677" max="6677" width="3" bestFit="1" customWidth="1"/>
    <col min="6678" max="6679" width="6" bestFit="1" customWidth="1"/>
    <col min="6680" max="6680" width="5" bestFit="1" customWidth="1"/>
    <col min="6681" max="6682" width="6" bestFit="1" customWidth="1"/>
    <col min="6683" max="6683" width="3" bestFit="1" customWidth="1"/>
    <col min="6684" max="6684" width="6" bestFit="1" customWidth="1"/>
    <col min="6685" max="6685" width="5" bestFit="1" customWidth="1"/>
    <col min="6686" max="6686" width="6" bestFit="1" customWidth="1"/>
    <col min="6687" max="6687" width="5" bestFit="1" customWidth="1"/>
    <col min="6688" max="6689" width="6" bestFit="1" customWidth="1"/>
    <col min="6690" max="6690" width="3" bestFit="1" customWidth="1"/>
    <col min="6691" max="6691" width="6" bestFit="1" customWidth="1"/>
    <col min="6692" max="6692" width="5" bestFit="1" customWidth="1"/>
    <col min="6693" max="6699" width="6" bestFit="1" customWidth="1"/>
    <col min="6700" max="6700" width="5" bestFit="1" customWidth="1"/>
    <col min="6701" max="6701" width="6" bestFit="1" customWidth="1"/>
    <col min="6702" max="6703" width="5" bestFit="1" customWidth="1"/>
    <col min="6704" max="6704" width="4" bestFit="1" customWidth="1"/>
    <col min="6705" max="6706" width="7" bestFit="1" customWidth="1"/>
    <col min="6707" max="6707" width="6" bestFit="1" customWidth="1"/>
    <col min="6708" max="6708" width="7" bestFit="1" customWidth="1"/>
    <col min="6709" max="6709" width="6" bestFit="1" customWidth="1"/>
    <col min="6710" max="6710" width="7" bestFit="1" customWidth="1"/>
    <col min="6711" max="6712" width="6" bestFit="1" customWidth="1"/>
    <col min="6713" max="6713" width="7" bestFit="1" customWidth="1"/>
    <col min="6714" max="6714" width="6" bestFit="1" customWidth="1"/>
    <col min="6715" max="6716" width="7" bestFit="1" customWidth="1"/>
    <col min="6717" max="6717" width="6" bestFit="1" customWidth="1"/>
    <col min="6718" max="6720" width="7" bestFit="1" customWidth="1"/>
    <col min="6721" max="6721" width="6" bestFit="1" customWidth="1"/>
    <col min="6722" max="6723" width="7" bestFit="1" customWidth="1"/>
    <col min="6724" max="6724" width="6" bestFit="1" customWidth="1"/>
    <col min="6725" max="6726" width="7" bestFit="1" customWidth="1"/>
    <col min="6727" max="6727" width="4" bestFit="1" customWidth="1"/>
    <col min="6728" max="6729" width="7" bestFit="1" customWidth="1"/>
    <col min="6730" max="6730" width="6" bestFit="1" customWidth="1"/>
    <col min="6731" max="6732" width="7" bestFit="1" customWidth="1"/>
    <col min="6733" max="6733" width="4" bestFit="1" customWidth="1"/>
    <col min="6734" max="6735" width="7" bestFit="1" customWidth="1"/>
    <col min="6736" max="6736" width="6" bestFit="1" customWidth="1"/>
    <col min="6737" max="6737" width="7" bestFit="1" customWidth="1"/>
    <col min="6738" max="6738" width="6" bestFit="1" customWidth="1"/>
    <col min="6739" max="6739" width="7" bestFit="1" customWidth="1"/>
    <col min="6740" max="6740" width="6" bestFit="1" customWidth="1"/>
    <col min="6741" max="6745" width="7" bestFit="1" customWidth="1"/>
    <col min="6746" max="6746" width="6" bestFit="1" customWidth="1"/>
    <col min="6747" max="6749" width="7" bestFit="1" customWidth="1"/>
    <col min="6750" max="6750" width="6" bestFit="1" customWidth="1"/>
    <col min="6751" max="6754" width="7" bestFit="1" customWidth="1"/>
    <col min="6755" max="6755" width="6" bestFit="1" customWidth="1"/>
    <col min="6756" max="6757" width="7" bestFit="1" customWidth="1"/>
    <col min="6758" max="6758" width="6" bestFit="1" customWidth="1"/>
    <col min="6759" max="6762" width="7" bestFit="1" customWidth="1"/>
    <col min="6763" max="6763" width="6" bestFit="1" customWidth="1"/>
    <col min="6764" max="6764" width="7" bestFit="1" customWidth="1"/>
    <col min="6765" max="6766" width="6" bestFit="1" customWidth="1"/>
    <col min="6767" max="6769" width="7" bestFit="1" customWidth="1"/>
    <col min="6770" max="6770" width="6" bestFit="1" customWidth="1"/>
    <col min="6771" max="6771" width="7" bestFit="1" customWidth="1"/>
    <col min="6772" max="6772" width="6" bestFit="1" customWidth="1"/>
    <col min="6773" max="6773" width="7" bestFit="1" customWidth="1"/>
    <col min="6774" max="6774" width="6" bestFit="1" customWidth="1"/>
    <col min="6775" max="6775" width="7" bestFit="1" customWidth="1"/>
    <col min="6776" max="6776" width="6" bestFit="1" customWidth="1"/>
    <col min="6777" max="6782" width="7" bestFit="1" customWidth="1"/>
    <col min="6783" max="6783" width="6" bestFit="1" customWidth="1"/>
    <col min="6784" max="6784" width="7" bestFit="1" customWidth="1"/>
    <col min="6785" max="6785" width="6" bestFit="1" customWidth="1"/>
    <col min="6786" max="6793" width="7" bestFit="1" customWidth="1"/>
    <col min="6794" max="6794" width="6" bestFit="1" customWidth="1"/>
    <col min="6795" max="6798" width="7" bestFit="1" customWidth="1"/>
    <col min="6799" max="6799" width="6" bestFit="1" customWidth="1"/>
    <col min="6800" max="6800" width="7" bestFit="1" customWidth="1"/>
    <col min="6801" max="6801" width="6" bestFit="1" customWidth="1"/>
    <col min="6802" max="6803" width="7" bestFit="1" customWidth="1"/>
    <col min="6804" max="6805" width="6" bestFit="1" customWidth="1"/>
    <col min="6806" max="6806" width="4" bestFit="1" customWidth="1"/>
    <col min="6807" max="6808" width="7" bestFit="1" customWidth="1"/>
    <col min="6809" max="6810" width="6" bestFit="1" customWidth="1"/>
    <col min="6811" max="6811" width="7" bestFit="1" customWidth="1"/>
    <col min="6812" max="6813" width="6" bestFit="1" customWidth="1"/>
    <col min="6814" max="6814" width="4" bestFit="1" customWidth="1"/>
    <col min="6815" max="6816" width="6" bestFit="1" customWidth="1"/>
    <col min="6817" max="6820" width="7" bestFit="1" customWidth="1"/>
    <col min="6821" max="6821" width="6" bestFit="1" customWidth="1"/>
    <col min="6822" max="6823" width="7" bestFit="1" customWidth="1"/>
    <col min="6824" max="6824" width="6" bestFit="1" customWidth="1"/>
    <col min="6825" max="6829" width="7" bestFit="1" customWidth="1"/>
    <col min="6830" max="6830" width="6" bestFit="1" customWidth="1"/>
    <col min="6831" max="6836" width="7" bestFit="1" customWidth="1"/>
    <col min="6837" max="6837" width="6" bestFit="1" customWidth="1"/>
    <col min="6838" max="6838" width="4" bestFit="1" customWidth="1"/>
    <col min="6839" max="6839" width="7" bestFit="1" customWidth="1"/>
    <col min="6840" max="6841" width="6" bestFit="1" customWidth="1"/>
    <col min="6842" max="6843" width="7" bestFit="1" customWidth="1"/>
    <col min="6844" max="6844" width="4" bestFit="1" customWidth="1"/>
    <col min="6845" max="6846" width="6" bestFit="1" customWidth="1"/>
    <col min="6847" max="6849" width="7" bestFit="1" customWidth="1"/>
    <col min="6850" max="6850" width="6" bestFit="1" customWidth="1"/>
    <col min="6851" max="6858" width="7" bestFit="1" customWidth="1"/>
    <col min="6859" max="6859" width="6" bestFit="1" customWidth="1"/>
    <col min="6860" max="6862" width="7" bestFit="1" customWidth="1"/>
    <col min="6863" max="6864" width="6" bestFit="1" customWidth="1"/>
    <col min="6865" max="6866" width="7" bestFit="1" customWidth="1"/>
    <col min="6867" max="6867" width="6" bestFit="1" customWidth="1"/>
    <col min="6868" max="6869" width="7" bestFit="1" customWidth="1"/>
    <col min="6870" max="6870" width="6" bestFit="1" customWidth="1"/>
    <col min="6871" max="6872" width="7" bestFit="1" customWidth="1"/>
    <col min="6873" max="6873" width="6" bestFit="1" customWidth="1"/>
    <col min="6874" max="6874" width="7" bestFit="1" customWidth="1"/>
    <col min="6875" max="6876" width="6" bestFit="1" customWidth="1"/>
    <col min="6877" max="6878" width="7" bestFit="1" customWidth="1"/>
    <col min="6879" max="6879" width="6" bestFit="1" customWidth="1"/>
    <col min="6880" max="6883" width="7" bestFit="1" customWidth="1"/>
    <col min="6884" max="6884" width="6" bestFit="1" customWidth="1"/>
    <col min="6885" max="6888" width="7" bestFit="1" customWidth="1"/>
    <col min="6889" max="6890" width="6" bestFit="1" customWidth="1"/>
    <col min="6891" max="6891" width="7" bestFit="1" customWidth="1"/>
    <col min="6892" max="6893" width="6" bestFit="1" customWidth="1"/>
    <col min="6894" max="6894" width="7" bestFit="1" customWidth="1"/>
    <col min="6895" max="6895" width="6" bestFit="1" customWidth="1"/>
    <col min="6896" max="6897" width="7" bestFit="1" customWidth="1"/>
    <col min="6898" max="6899" width="6" bestFit="1" customWidth="1"/>
    <col min="6900" max="6902" width="7" bestFit="1" customWidth="1"/>
    <col min="6903" max="6903" width="6" bestFit="1" customWidth="1"/>
    <col min="6904" max="6905" width="7" bestFit="1" customWidth="1"/>
    <col min="6906" max="6906" width="6" bestFit="1" customWidth="1"/>
    <col min="6907" max="6907" width="7" bestFit="1" customWidth="1"/>
    <col min="6908" max="6909" width="6" bestFit="1" customWidth="1"/>
    <col min="6910" max="6911" width="7" bestFit="1" customWidth="1"/>
    <col min="6912" max="6912" width="6" bestFit="1" customWidth="1"/>
    <col min="6913" max="6920" width="7" bestFit="1" customWidth="1"/>
    <col min="6921" max="6922" width="6" bestFit="1" customWidth="1"/>
    <col min="6923" max="6925" width="7" bestFit="1" customWidth="1"/>
    <col min="6926" max="6928" width="6" bestFit="1" customWidth="1"/>
    <col min="6929" max="6934" width="7" bestFit="1" customWidth="1"/>
    <col min="6935" max="6935" width="6" bestFit="1" customWidth="1"/>
    <col min="6936" max="6936" width="4" bestFit="1" customWidth="1"/>
    <col min="6937" max="6939" width="7" bestFit="1" customWidth="1"/>
    <col min="6940" max="6940" width="6" bestFit="1" customWidth="1"/>
    <col min="6941" max="6943" width="7" bestFit="1" customWidth="1"/>
    <col min="6944" max="6944" width="6" bestFit="1" customWidth="1"/>
    <col min="6945" max="6950" width="7" bestFit="1" customWidth="1"/>
    <col min="6951" max="6952" width="6" bestFit="1" customWidth="1"/>
    <col min="6953" max="6954" width="7" bestFit="1" customWidth="1"/>
    <col min="6955" max="6955" width="6" bestFit="1" customWidth="1"/>
    <col min="6956" max="6957" width="7" bestFit="1" customWidth="1"/>
    <col min="6958" max="6958" width="6" bestFit="1" customWidth="1"/>
    <col min="6959" max="6962" width="7" bestFit="1" customWidth="1"/>
    <col min="6963" max="6963" width="6" bestFit="1" customWidth="1"/>
    <col min="6964" max="6967" width="7" bestFit="1" customWidth="1"/>
    <col min="6968" max="6968" width="6" bestFit="1" customWidth="1"/>
    <col min="6969" max="6969" width="7" bestFit="1" customWidth="1"/>
    <col min="6970" max="6970" width="4" bestFit="1" customWidth="1"/>
    <col min="6971" max="6971" width="7" bestFit="1" customWidth="1"/>
    <col min="6972" max="6972" width="6" bestFit="1" customWidth="1"/>
    <col min="6973" max="6979" width="7" bestFit="1" customWidth="1"/>
    <col min="6980" max="6980" width="4" bestFit="1" customWidth="1"/>
    <col min="6981" max="6981" width="6" bestFit="1" customWidth="1"/>
    <col min="6982" max="6983" width="7" bestFit="1" customWidth="1"/>
    <col min="6984" max="6984" width="4" bestFit="1" customWidth="1"/>
    <col min="6985" max="6986" width="7" bestFit="1" customWidth="1"/>
    <col min="6987" max="6987" width="6" bestFit="1" customWidth="1"/>
    <col min="6988" max="6988" width="4" bestFit="1" customWidth="1"/>
    <col min="6989" max="6991" width="7" bestFit="1" customWidth="1"/>
    <col min="6992" max="6992" width="6" bestFit="1" customWidth="1"/>
    <col min="6993" max="6993" width="7" bestFit="1" customWidth="1"/>
    <col min="6994" max="6994" width="6" bestFit="1" customWidth="1"/>
    <col min="6995" max="6997" width="7" bestFit="1" customWidth="1"/>
    <col min="6998" max="6998" width="6" bestFit="1" customWidth="1"/>
    <col min="6999" max="7000" width="7" bestFit="1" customWidth="1"/>
    <col min="7001" max="7001" width="6" bestFit="1" customWidth="1"/>
    <col min="7002" max="7004" width="7" bestFit="1" customWidth="1"/>
    <col min="7005" max="7005" width="6" bestFit="1" customWidth="1"/>
    <col min="7006" max="7006" width="7" bestFit="1" customWidth="1"/>
    <col min="7007" max="7007" width="6" bestFit="1" customWidth="1"/>
    <col min="7008" max="7008" width="7" bestFit="1" customWidth="1"/>
    <col min="7009" max="7009" width="6" bestFit="1" customWidth="1"/>
    <col min="7010" max="7013" width="7" bestFit="1" customWidth="1"/>
    <col min="7014" max="7014" width="6" bestFit="1" customWidth="1"/>
    <col min="7015" max="7015" width="7" bestFit="1" customWidth="1"/>
    <col min="7016" max="7016" width="6" bestFit="1" customWidth="1"/>
    <col min="7017" max="7017" width="7" bestFit="1" customWidth="1"/>
    <col min="7018" max="7018" width="6" bestFit="1" customWidth="1"/>
    <col min="7019" max="7019" width="7" bestFit="1" customWidth="1"/>
    <col min="7020" max="7020" width="6" bestFit="1" customWidth="1"/>
    <col min="7021" max="7021" width="7" bestFit="1" customWidth="1"/>
    <col min="7022" max="7022" width="6" bestFit="1" customWidth="1"/>
    <col min="7023" max="7024" width="7" bestFit="1" customWidth="1"/>
    <col min="7025" max="7025" width="6" bestFit="1" customWidth="1"/>
    <col min="7026" max="7029" width="7" bestFit="1" customWidth="1"/>
    <col min="7030" max="7030" width="6" bestFit="1" customWidth="1"/>
    <col min="7031" max="7031" width="7" bestFit="1" customWidth="1"/>
    <col min="7032" max="7032" width="6" bestFit="1" customWidth="1"/>
    <col min="7033" max="7034" width="4" bestFit="1" customWidth="1"/>
    <col min="7035" max="7036" width="7" bestFit="1" customWidth="1"/>
    <col min="7037" max="7037" width="4" bestFit="1" customWidth="1"/>
    <col min="7038" max="7041" width="7" bestFit="1" customWidth="1"/>
    <col min="7042" max="7042" width="6" bestFit="1" customWidth="1"/>
    <col min="7043" max="7047" width="7" bestFit="1" customWidth="1"/>
    <col min="7048" max="7048" width="6" bestFit="1" customWidth="1"/>
    <col min="7049" max="7051" width="7" bestFit="1" customWidth="1"/>
    <col min="7052" max="7053" width="6" bestFit="1" customWidth="1"/>
    <col min="7054" max="7056" width="7" bestFit="1" customWidth="1"/>
    <col min="7057" max="7058" width="6" bestFit="1" customWidth="1"/>
    <col min="7059" max="7063" width="7" bestFit="1" customWidth="1"/>
    <col min="7064" max="7065" width="6" bestFit="1" customWidth="1"/>
    <col min="7066" max="7068" width="7" bestFit="1" customWidth="1"/>
    <col min="7069" max="7070" width="4" bestFit="1" customWidth="1"/>
    <col min="7071" max="7072" width="7" bestFit="1" customWidth="1"/>
    <col min="7073" max="7073" width="4" bestFit="1" customWidth="1"/>
    <col min="7074" max="7077" width="7" bestFit="1" customWidth="1"/>
    <col min="7078" max="7078" width="6" bestFit="1" customWidth="1"/>
    <col min="7079" max="7082" width="7" bestFit="1" customWidth="1"/>
    <col min="7083" max="7083" width="6" bestFit="1" customWidth="1"/>
    <col min="7084" max="7085" width="7" bestFit="1" customWidth="1"/>
    <col min="7086" max="7087" width="6" bestFit="1" customWidth="1"/>
    <col min="7088" max="7090" width="7" bestFit="1" customWidth="1"/>
    <col min="7091" max="7092" width="6" bestFit="1" customWidth="1"/>
    <col min="7093" max="7094" width="7" bestFit="1" customWidth="1"/>
    <col min="7095" max="7095" width="10.7109375" bestFit="1" customWidth="1"/>
  </cols>
  <sheetData>
    <row r="3" spans="1:4" x14ac:dyDescent="0.25">
      <c r="A3" s="1" t="s">
        <v>44</v>
      </c>
      <c r="B3" s="1" t="s">
        <v>0</v>
      </c>
    </row>
    <row r="4" spans="1:4" x14ac:dyDescent="0.25">
      <c r="A4" s="1" t="s">
        <v>22</v>
      </c>
      <c r="B4" t="s">
        <v>42</v>
      </c>
      <c r="C4" t="s">
        <v>43</v>
      </c>
      <c r="D4" t="s">
        <v>1</v>
      </c>
    </row>
    <row r="5" spans="1:4" x14ac:dyDescent="0.25">
      <c r="A5" s="2" t="s">
        <v>33</v>
      </c>
      <c r="B5" s="5"/>
      <c r="C5" s="5"/>
      <c r="D5" s="5"/>
    </row>
    <row r="6" spans="1:4" x14ac:dyDescent="0.25">
      <c r="A6" s="3" t="s">
        <v>40</v>
      </c>
      <c r="B6" s="6">
        <v>76.815238095238087</v>
      </c>
      <c r="C6" s="6">
        <v>28.947199999999999</v>
      </c>
      <c r="D6" s="6">
        <v>50.800000000000004</v>
      </c>
    </row>
    <row r="7" spans="1:4" x14ac:dyDescent="0.25">
      <c r="A7" s="3" t="s">
        <v>41</v>
      </c>
      <c r="B7" s="6">
        <v>112.63642857142858</v>
      </c>
      <c r="C7" s="6">
        <v>20.302857142857142</v>
      </c>
      <c r="D7" s="6">
        <v>46.683877551020416</v>
      </c>
    </row>
    <row r="8" spans="1:4" x14ac:dyDescent="0.25">
      <c r="A8" s="2" t="s">
        <v>34</v>
      </c>
      <c r="B8" s="5"/>
      <c r="C8" s="5"/>
      <c r="D8" s="5"/>
    </row>
    <row r="9" spans="1:4" x14ac:dyDescent="0.25">
      <c r="A9" s="3" t="s">
        <v>40</v>
      </c>
      <c r="B9" s="6">
        <v>86.816800000000001</v>
      </c>
      <c r="C9" s="6">
        <v>15.668823529411766</v>
      </c>
      <c r="D9" s="6">
        <v>58.018809523809523</v>
      </c>
    </row>
    <row r="10" spans="1:4" x14ac:dyDescent="0.25">
      <c r="A10" s="3" t="s">
        <v>41</v>
      </c>
      <c r="B10" s="6">
        <v>63.764000000000003</v>
      </c>
      <c r="C10" s="6">
        <v>16.629428571428569</v>
      </c>
      <c r="D10" s="6">
        <v>30.7698</v>
      </c>
    </row>
    <row r="11" spans="1:4" x14ac:dyDescent="0.25">
      <c r="A11" s="2" t="s">
        <v>35</v>
      </c>
      <c r="B11" s="5"/>
      <c r="C11" s="5"/>
      <c r="D11" s="5"/>
    </row>
    <row r="12" spans="1:4" x14ac:dyDescent="0.25">
      <c r="A12" s="3" t="s">
        <v>40</v>
      </c>
      <c r="B12" s="6">
        <v>55.166428571428575</v>
      </c>
      <c r="C12" s="6">
        <v>10.90764705882353</v>
      </c>
      <c r="D12" s="6">
        <v>30.895483870967741</v>
      </c>
    </row>
    <row r="13" spans="1:4" x14ac:dyDescent="0.25">
      <c r="A13" s="3" t="s">
        <v>41</v>
      </c>
      <c r="B13" s="6">
        <v>130.64363636363635</v>
      </c>
      <c r="C13" s="6">
        <v>18.820399999999999</v>
      </c>
      <c r="D13" s="6">
        <v>38.985245901639345</v>
      </c>
    </row>
    <row r="14" spans="1:4" x14ac:dyDescent="0.25">
      <c r="A14" s="2" t="s">
        <v>36</v>
      </c>
      <c r="B14" s="5"/>
      <c r="C14" s="5"/>
      <c r="D14" s="5"/>
    </row>
    <row r="15" spans="1:4" x14ac:dyDescent="0.25">
      <c r="A15" s="3" t="s">
        <v>40</v>
      </c>
      <c r="B15" s="6">
        <v>88.446315789473687</v>
      </c>
      <c r="C15" s="6">
        <v>18.317083333333333</v>
      </c>
      <c r="D15" s="6">
        <v>49.304418604651168</v>
      </c>
    </row>
    <row r="16" spans="1:4" x14ac:dyDescent="0.25">
      <c r="A16" s="3" t="s">
        <v>41</v>
      </c>
      <c r="B16" s="6">
        <v>83.696923076923071</v>
      </c>
      <c r="C16" s="6">
        <v>18.36611111111111</v>
      </c>
      <c r="D16" s="6">
        <v>35.698775510204079</v>
      </c>
    </row>
    <row r="17" spans="1:4" x14ac:dyDescent="0.25">
      <c r="A17" s="2" t="s">
        <v>37</v>
      </c>
      <c r="B17" s="5"/>
      <c r="C17" s="5"/>
      <c r="D17" s="5"/>
    </row>
    <row r="18" spans="1:4" x14ac:dyDescent="0.25">
      <c r="A18" s="3" t="s">
        <v>40</v>
      </c>
      <c r="B18" s="6">
        <v>86.20703703703704</v>
      </c>
      <c r="C18" s="6">
        <v>12.388260869565217</v>
      </c>
      <c r="D18" s="6">
        <v>52.250399999999999</v>
      </c>
    </row>
    <row r="19" spans="1:4" x14ac:dyDescent="0.25">
      <c r="A19" s="3" t="s">
        <v>41</v>
      </c>
      <c r="B19" s="6">
        <v>66.261538461538464</v>
      </c>
      <c r="C19" s="6">
        <v>33.782258064516128</v>
      </c>
      <c r="D19" s="6">
        <v>43.378409090909095</v>
      </c>
    </row>
    <row r="20" spans="1:4" x14ac:dyDescent="0.25">
      <c r="A20" s="2" t="s">
        <v>38</v>
      </c>
      <c r="B20" s="5"/>
      <c r="C20" s="5"/>
      <c r="D20" s="5"/>
    </row>
    <row r="21" spans="1:4" x14ac:dyDescent="0.25">
      <c r="A21" s="3" t="s">
        <v>40</v>
      </c>
      <c r="B21" s="6">
        <v>68.317826086956515</v>
      </c>
      <c r="C21" s="6">
        <v>12.6516</v>
      </c>
      <c r="D21" s="6">
        <v>39.324999999999996</v>
      </c>
    </row>
    <row r="22" spans="1:4" x14ac:dyDescent="0.25">
      <c r="A22" s="3" t="s">
        <v>41</v>
      </c>
      <c r="B22" s="6">
        <v>74.398571428571429</v>
      </c>
      <c r="C22" s="6">
        <v>19.814146341463413</v>
      </c>
      <c r="D22" s="6">
        <v>33.708363636363636</v>
      </c>
    </row>
    <row r="23" spans="1:4" x14ac:dyDescent="0.25">
      <c r="A23" s="2" t="s">
        <v>39</v>
      </c>
      <c r="B23" s="5"/>
      <c r="C23" s="5"/>
      <c r="D23" s="5"/>
    </row>
    <row r="24" spans="1:4" x14ac:dyDescent="0.25">
      <c r="A24" s="3" t="s">
        <v>40</v>
      </c>
      <c r="B24" s="6">
        <v>73.84571428571428</v>
      </c>
      <c r="C24" s="6">
        <v>7.696315789473684</v>
      </c>
      <c r="D24" s="6">
        <v>42.424750000000003</v>
      </c>
    </row>
    <row r="25" spans="1:4" x14ac:dyDescent="0.25">
      <c r="A25" s="3" t="s">
        <v>41</v>
      </c>
      <c r="B25" s="6">
        <v>93.846666666666664</v>
      </c>
      <c r="C25" s="6">
        <v>17.697741935483872</v>
      </c>
      <c r="D25" s="6">
        <v>45.670816326530613</v>
      </c>
    </row>
    <row r="26" spans="1:4" x14ac:dyDescent="0.25">
      <c r="A26" s="2" t="s">
        <v>1</v>
      </c>
      <c r="B26" s="6">
        <v>82.002983870967753</v>
      </c>
      <c r="C26" s="6">
        <v>18.742371638141808</v>
      </c>
      <c r="D26" s="6">
        <v>42.621567732115679</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4D4AC-BF5B-45C6-AA7D-801F4333F99A}">
  <dimension ref="A3:D9"/>
  <sheetViews>
    <sheetView workbookViewId="0">
      <selection activeCell="B16" sqref="B16"/>
    </sheetView>
  </sheetViews>
  <sheetFormatPr defaultRowHeight="15" x14ac:dyDescent="0.25"/>
  <cols>
    <col min="1" max="1" width="12.5703125" bestFit="1" customWidth="1"/>
    <col min="2" max="2" width="15.5703125" bestFit="1" customWidth="1"/>
    <col min="3" max="3" width="9.28515625" bestFit="1" customWidth="1"/>
    <col min="4" max="5" width="10.7109375" bestFit="1" customWidth="1"/>
    <col min="6" max="6" width="9.28515625" bestFit="1" customWidth="1"/>
    <col min="7" max="7" width="15.7109375" bestFit="1" customWidth="1"/>
    <col min="8" max="8" width="13.5703125" bestFit="1" customWidth="1"/>
  </cols>
  <sheetData>
    <row r="3" spans="1:4" x14ac:dyDescent="0.25">
      <c r="A3" s="1" t="s">
        <v>52</v>
      </c>
      <c r="B3" s="1" t="s">
        <v>0</v>
      </c>
    </row>
    <row r="4" spans="1:4" x14ac:dyDescent="0.25">
      <c r="A4" s="1" t="s">
        <v>22</v>
      </c>
      <c r="B4" t="s">
        <v>54</v>
      </c>
      <c r="C4" t="s">
        <v>55</v>
      </c>
      <c r="D4" t="s">
        <v>1</v>
      </c>
    </row>
    <row r="5" spans="1:4" x14ac:dyDescent="0.25">
      <c r="A5" s="2" t="s">
        <v>2</v>
      </c>
      <c r="B5" s="6">
        <v>11</v>
      </c>
      <c r="C5" s="6"/>
      <c r="D5" s="6">
        <v>11</v>
      </c>
    </row>
    <row r="6" spans="1:4" x14ac:dyDescent="0.25">
      <c r="A6" s="2" t="s">
        <v>3</v>
      </c>
      <c r="B6" s="6">
        <v>73</v>
      </c>
      <c r="C6" s="6">
        <v>23</v>
      </c>
      <c r="D6" s="6">
        <v>96</v>
      </c>
    </row>
    <row r="7" spans="1:4" x14ac:dyDescent="0.25">
      <c r="A7" s="2" t="s">
        <v>4</v>
      </c>
      <c r="B7" s="6">
        <v>127</v>
      </c>
      <c r="C7" s="6">
        <v>472</v>
      </c>
      <c r="D7" s="6">
        <v>599</v>
      </c>
    </row>
    <row r="8" spans="1:4" x14ac:dyDescent="0.25">
      <c r="A8" s="2" t="s">
        <v>5</v>
      </c>
      <c r="B8" s="6">
        <v>228</v>
      </c>
      <c r="C8" s="6">
        <v>722</v>
      </c>
      <c r="D8" s="6">
        <v>950</v>
      </c>
    </row>
    <row r="9" spans="1:4" x14ac:dyDescent="0.25">
      <c r="A9" s="2" t="s">
        <v>1</v>
      </c>
      <c r="B9" s="6">
        <v>439</v>
      </c>
      <c r="C9" s="6">
        <v>1217</v>
      </c>
      <c r="D9" s="6">
        <v>1656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B398A-D85A-48E0-A17E-64D35409E15D}">
  <dimension ref="A3:D12"/>
  <sheetViews>
    <sheetView workbookViewId="0">
      <selection activeCell="K24" sqref="K24"/>
    </sheetView>
  </sheetViews>
  <sheetFormatPr defaultRowHeight="15" x14ac:dyDescent="0.25"/>
  <cols>
    <col min="1" max="1" width="15.85546875" bestFit="1" customWidth="1"/>
    <col min="2" max="2" width="15.5703125" bestFit="1" customWidth="1"/>
    <col min="3" max="3" width="4" bestFit="1" customWidth="1"/>
    <col min="4" max="4" width="10.7109375" bestFit="1" customWidth="1"/>
  </cols>
  <sheetData>
    <row r="3" spans="1:4" x14ac:dyDescent="0.25">
      <c r="A3" s="1" t="s">
        <v>31</v>
      </c>
      <c r="B3" s="1" t="s">
        <v>0</v>
      </c>
    </row>
    <row r="4" spans="1:4" x14ac:dyDescent="0.25">
      <c r="A4" s="1" t="s">
        <v>22</v>
      </c>
      <c r="B4" t="s">
        <v>42</v>
      </c>
      <c r="C4" t="s">
        <v>43</v>
      </c>
      <c r="D4" t="s">
        <v>1</v>
      </c>
    </row>
    <row r="5" spans="1:4" x14ac:dyDescent="0.25">
      <c r="A5" s="2" t="s">
        <v>45</v>
      </c>
      <c r="B5" s="7">
        <v>25</v>
      </c>
      <c r="C5" s="7">
        <v>50</v>
      </c>
      <c r="D5" s="7">
        <v>75</v>
      </c>
    </row>
    <row r="6" spans="1:4" x14ac:dyDescent="0.25">
      <c r="A6" s="2" t="s">
        <v>46</v>
      </c>
      <c r="B6" s="7">
        <v>86</v>
      </c>
      <c r="C6" s="7">
        <v>27</v>
      </c>
      <c r="D6" s="7">
        <v>113</v>
      </c>
    </row>
    <row r="7" spans="1:4" x14ac:dyDescent="0.25">
      <c r="A7" s="2" t="s">
        <v>47</v>
      </c>
      <c r="B7" s="7">
        <v>21</v>
      </c>
      <c r="C7" s="7">
        <v>41</v>
      </c>
      <c r="D7" s="7">
        <v>62</v>
      </c>
    </row>
    <row r="8" spans="1:4" x14ac:dyDescent="0.25">
      <c r="A8" s="2" t="s">
        <v>48</v>
      </c>
      <c r="B8" s="7">
        <v>34</v>
      </c>
      <c r="C8" s="7">
        <v>90</v>
      </c>
      <c r="D8" s="7">
        <v>124</v>
      </c>
    </row>
    <row r="9" spans="1:4" x14ac:dyDescent="0.25">
      <c r="A9" s="2" t="s">
        <v>49</v>
      </c>
      <c r="B9" s="7">
        <v>21</v>
      </c>
      <c r="C9" s="7">
        <v>73</v>
      </c>
      <c r="D9" s="7">
        <v>94</v>
      </c>
    </row>
    <row r="10" spans="1:4" x14ac:dyDescent="0.25">
      <c r="A10" s="2" t="s">
        <v>50</v>
      </c>
      <c r="B10" s="7">
        <v>33</v>
      </c>
      <c r="C10" s="7">
        <v>81</v>
      </c>
      <c r="D10" s="7">
        <v>114</v>
      </c>
    </row>
    <row r="11" spans="1:4" x14ac:dyDescent="0.25">
      <c r="A11" s="2" t="s">
        <v>51</v>
      </c>
      <c r="B11" s="7">
        <v>27</v>
      </c>
      <c r="C11" s="7">
        <v>41</v>
      </c>
      <c r="D11" s="7">
        <v>68</v>
      </c>
    </row>
    <row r="12" spans="1:4" x14ac:dyDescent="0.25">
      <c r="A12" s="2" t="s">
        <v>1</v>
      </c>
      <c r="B12" s="7">
        <v>247</v>
      </c>
      <c r="C12" s="7">
        <v>403</v>
      </c>
      <c r="D12" s="7">
        <v>650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97F75-466A-4B7B-835C-8E1E158855E3}">
  <dimension ref="A3:C8"/>
  <sheetViews>
    <sheetView workbookViewId="0">
      <selection activeCell="E11" sqref="E11"/>
    </sheetView>
  </sheetViews>
  <sheetFormatPr defaultRowHeight="15" x14ac:dyDescent="0.25"/>
  <cols>
    <col min="1" max="1" width="12.5703125" bestFit="1" customWidth="1"/>
    <col min="2" max="2" width="10.85546875" bestFit="1" customWidth="1"/>
    <col min="3" max="3" width="8.7109375" bestFit="1" customWidth="1"/>
  </cols>
  <sheetData>
    <row r="3" spans="1:3" x14ac:dyDescent="0.25">
      <c r="A3" s="1" t="s">
        <v>22</v>
      </c>
      <c r="B3" t="s">
        <v>52</v>
      </c>
      <c r="C3" t="s">
        <v>53</v>
      </c>
    </row>
    <row r="4" spans="1:3" x14ac:dyDescent="0.25">
      <c r="A4" s="2" t="s">
        <v>2</v>
      </c>
      <c r="B4" s="6">
        <v>11</v>
      </c>
      <c r="C4" s="5">
        <v>11</v>
      </c>
    </row>
    <row r="5" spans="1:3" x14ac:dyDescent="0.25">
      <c r="A5" s="2" t="s">
        <v>3</v>
      </c>
      <c r="B5" s="6">
        <v>96</v>
      </c>
      <c r="C5" s="5">
        <v>92</v>
      </c>
    </row>
    <row r="6" spans="1:3" x14ac:dyDescent="0.25">
      <c r="A6" s="2" t="s">
        <v>4</v>
      </c>
      <c r="B6" s="6">
        <v>599</v>
      </c>
      <c r="C6" s="5">
        <v>400</v>
      </c>
    </row>
    <row r="7" spans="1:3" x14ac:dyDescent="0.25">
      <c r="A7" s="2" t="s">
        <v>5</v>
      </c>
      <c r="B7" s="6">
        <v>950</v>
      </c>
      <c r="C7" s="5">
        <v>676</v>
      </c>
    </row>
    <row r="8" spans="1:3" x14ac:dyDescent="0.25">
      <c r="A8" s="2" t="s">
        <v>1</v>
      </c>
      <c r="B8" s="6">
        <v>1656</v>
      </c>
      <c r="C8" s="5">
        <v>1179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8 0 0 . 8 6 9 ] ] > < / C u s t o m C o n t e n t > < / G e m i n i > 
</file>

<file path=customXml/item10.xml>��< ? x m l   v e r s i o n = " 1 . 0 "   e n c o d i n g = " U T F - 1 6 " ? > < G e m i n i   x m l n s = " h t t p : / / g e m i n i / p i v o t c u s t o m i z a t i o n / M a n u a l C a l c M o d e " > < 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f b d 3 b 1 6 0 - e d 9 0 - 4 6 a 4 - 8 f 2 6 - 8 e 6 1 f e 6 7 c 4 b 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7 5 8 4 c 4 7 4 - 9 5 2 4 - 4 e 5 8 - b 1 b 5 - 3 2 1 0 3 9 6 e a 4 e 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5.xml>��< ? x m l   v e r s i o n = " 1 . 0 "   e n c o d i n g = " U T F - 1 6 " ? > < G e m i n i   x m l n s = " h t t p : / / g e m i n i / p i v o t c u s t o m i z a t i o n / 7 2 e 9 b 2 0 d - 6 b d 4 - 4 a 7 4 - a 7 e 3 - 2 1 2 a 7 a 2 5 7 a b 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6.xml>��< ? x m l   v e r s i o n = " 1 . 0 "   e n c o d i n g = " U T F - 1 6 " ? > < G e m i n i   x m l n s = " h t t p : / / g e m i n i / p i v o t c u s t o m i z a t i o n / 9 f 2 4 b 1 0 6 - e 0 f e - 4 e 4 0 - 8 c 3 9 - f 3 6 1 1 6 9 0 7 d d 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17.xml>��< ? x m l   v e r s i o n = " 1 . 0 "   e n c o d i n g = " u t f - 1 6 " ? > < D a t a M a s h u p   s q m i d = " f 4 3 e 3 9 f f - 2 7 6 0 - 4 9 8 d - 9 0 8 3 - d a 8 a 4 c 1 0 e e 9 9 "   x m l n s = " h t t p : / / s c h e m a s . m i c r o s o f t . c o m / D a t a M a s h u p " > A A A A A B o G A A B Q S w M E F A A C A A g A h Y S z V H 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I W E s 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h L N U Z O t o i x A D A A B + C Q A A E w A c A E Z v c m 1 1 b G F z L 1 N l Y 3 R p b 2 4 x L m 0 g o h g A K K A U A A A A A A A A A A A A A A A A A A A A A A A A A A A A x V V N b + I w E L 0 j 8 R 8 s c w E p Q k u 1 2 0 O 7 a U X 5 a D k s S 4 G e g I N L p h B t Y r O 2 Q 4 s Q / 3 3 H N p B A i H r Z 1 X I h G c + 8 9 + Z 5 7 C i Y 6 1 B w M n L / j d t y q V x S S y Y h I B X 6 N C R t p h k l P o l A l 0 s E f y O R y D l g p C u i A G S 9 G 0 a g q r R 1 M 3 1 R I N W U B a H e T N v i n U e C B W r a E v F K g l I Q T A 9 w N c 9 B V S g W a z B c T 2 E Q A C c W r G H 4 x u w 1 g v o I I h Q 2 F O + q 6 n g 9 A m y + J J O m 1 j J 8 T T S o 2 f 3 E F c / u y f c 7 o m U C K X 6 P r 8 U v I K 1 E a R G T b s J d l y l B M w h a I k p i X i 0 U 4 x E 6 l o y r N y F j G 6 N 7 E Z X z e H X S E l w D 1 7 N a K m E I n M U I 6 m i y z b m V f b x a L N Y j W 9 r H T K P E u V C 3 r 7 s s S S z W S P J T L 0 F e o H I + p l Q 5 U Y Y j i 5 1 v O s P W + V g x H m C 5 B d + D Z N j c u n 0 + m l u g 8 J K 5 D s S l G D F G 8 L n T F T p i 8 Q r J 7 W s t 4 3 d r y f j C a N u s I J V 0 r H e w Z t H A F n T i b c / d 0 F h A N H z o n X E K p / g Y D P D Z B j v x q t f G a I / r 6 6 9 1 w 2 D D j 4 A E M g f R X E A + t 6 O X P J w / S p G s c g X d Q S 4 0 B h l n p T C + s f F Q 9 e H 9 K Z R 5 4 Q 8 v Z A g L n K r c i k m / 2 N a A b a y V l 8 i H w F S K d a D H 1 i 6 3 M A a e G J a N y r f u 1 n 7 g + V m q Q y F P 4 l e Q T j g L j M K z w g s n Y D 9 Z 2 V N m F t L R P 5 k P b 1 t 0 o r J p j U / n 6 J z d D F D e o M K N s 2 b v a u V S y C / z n 1 7 L 2 d H / R 1 d z n 6 3 D B b P 3 D + I 5 4 O 2 X 3 f G C S 6 V m M r M q B 0 y i o 3 i f m v o z y R h n Z N J T x 5 z n B O T G N 1 e 3 R x 5 C z u S m h x e w D t 9 C k P 5 p s W c d 8 a l L M + N w B j O E 3 w l O S m D h Z q f G p b f I p x a 2 1 L r e F v M k R h 3 V t B l v 0 o Y o j E N 8 9 q m H 9 P s d 9 x v X H u n w u Q h C v v A b V 9 + u P P K c C A 0 j v Y n A T x / r f c F h l s 7 Z Q I o Y 1 / C j A w z 3 L D O 4 + 5 V 9 / P j 9 m + z j z S g a z V n E p H K d n k x P D t X 6 M D l + V K x T a K F R i 4 R 0 S y l 8 A F r C Z B f t S S J m z w O 9 o Q W e 0 R 0 l s 4 v O F l u a s b F G / L s 0 4 z 8 Y / / f N N 4 i H D S h A T 3 f I 4 d 3 + A V B L A Q I t A B Q A A g A I A I W E s 1 R 7 S U H 2 q A A A A P k A A A A S A A A A A A A A A A A A A A A A A A A A A A B D b 2 5 m a W c v U G F j a 2 F n Z S 5 4 b W x Q S w E C L Q A U A A I A C A C F h L N U D 8 r p q 6 Q A A A D p A A A A E w A A A A A A A A A A A A A A A A D 0 A A A A W 0 N v b n R l b n R f V H l w Z X N d L n h t b F B L A Q I t A B Q A A g A I A I W E s 1 R k 6 2 i L E A M A A H 4 J A A A T A A A A A A A A A A A A A A A A A O U B A A B G b 3 J t d W x h c y 9 T Z W N 0 a W 9 u M S 5 t U E s F B g A A A A A D A A M A w g A A A E 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g l A A A A A A A A 9 i 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R F R Y N D l w U E V Y U F R M T 0 Q 5 R H Z n R X g 3 b k c x U n l Z V z V 6 W m 0 5 e W J T Q k d h V 3 h s S U d a e W I y M G d T R k l n U k d G M F l R Q U F B Q U F B Q U F B Q U F B Q 0 t o M i 9 B W l U w S l N w Q T N X d E V I R V N o N E R r a G x i S E J s Y 2 l C U m R X V n l h V 1 Z 6 Q U F I V F g 0 O X B Q R V h Q V E x P R D l E d m d F e D d u Q U F B Q U F B P T 0 i I C 8 + P C 9 T d G F i b G V F b n R y a W V z P j w v S X R l b T 4 8 S X R l b T 4 8 S X R l b U x v Y 2 F 0 a W 9 u P j x J d G V t V H l w Z T 5 G b 3 J t d W x h P C 9 J d G V t V H l w Z T 4 8 S X R l b V B h d G g + U 2 V j d G l v b j E v S F I 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U Z X J t I F J l Y X N v b i F T Z X B y Y X R p b 2 5 z I i A v P j x F b n R y e S B U e X B l P S J G a W x s Z W R D b 2 1 w b G V 0 Z V J l c 3 V s d F R v V 2 9 y a 3 N o Z W V 0 I i B W Y W x 1 Z T 0 i b D A i I C 8 + P E V u d H J 5 I F R 5 c G U 9 I k F k Z G V k V G 9 E Y X R h T W 9 k Z W w i I F Z h b H V l P S J s M S I g L z 4 8 R W 5 0 c n k g V H l w Z T 0 i R m l s b E N v d W 5 0 I i B W Y W x 1 Z T 0 i b D I y M T I 5 I i A v P j x F b n R y e S B U e X B l P S J G a W x s R X J y b 3 J D b 2 R l I i B W Y W x 1 Z T 0 i c 1 V u a 2 5 v d 2 4 i I C 8 + P E V u d H J 5 I F R 5 c G U 9 I k Z p b G x F c n J v c k N v d W 5 0 I i B W Y W x 1 Z T 0 i b D A i I C 8 + P E V u d H J 5 I F R 5 c G U 9 I k Z p b G x M Y X N 0 V X B k Y X R l Z C I g V m F s d W U 9 I m Q y M D I y L T A 1 L T E 5 V D A 4 O j A z O j Q x L j I 3 O T k 0 M j d a I i A v P j x F b n R y e S B U e X B l P S J G a W x s Q 2 9 s d W 1 u V H l w Z X M i I F Z h b H V l P S J z Q 1 F N R 0 F 3 W U d D U V l H Q 1 F Z R 0 J n T U Z B d z 0 9 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D b 2 x 1 b W 5 D b 3 V u d C Z x d W 9 0 O z o x N i w m c X V v d D t L Z X l D b 2 x 1 b W 5 O Y W 1 l c y Z x d W 9 0 O z p b X S w m c X V v d D t D 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S Z W x h d G l v b n N o a X B J b m Z v J n F 1 b 3 Q 7 O l t d f S I g L z 4 8 R W 5 0 c n k g V H l w Z T 0 i U X V l c n l J R C I g V m F s d W U 9 I n N l O W Y w Y j h j Z i 0 y M W Z m L T Q z N T A t Y W J i Y i 1 m Y m E 4 Z G U 2 Y z B i Z m Q 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A 1 L T E 5 V D A 3 O j U 3 O j A 4 L j Q 3 M T A 5 N j B a I i A v P j x F b n R y e S B U e X B l P S J G a W x s R X J y b 3 J D b 2 R l I i B W Y W x 1 Z T 0 i c 1 V u a 2 5 v d 2 4 i I C 8 + P E V u d H J 5 I F R 5 c G U 9 I k F k Z G V k V G 9 E Y X R h T W 9 k Z W w i I F Z h b H V l P S J s M C I g L z 4 8 R W 5 0 c n k g V H l w Z T 0 i T G 9 h Z F R v U m V w b 3 J 0 R G l z Y W J s Z W Q i I F Z h b H V l P S J s 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l F 1 Z X J 5 R 3 J v d X B J R C I g V m F s d W U 9 I n N j M D Z m O D c 4 Y S 0 0 Z D Y 1 L T R h M D k t O T A z N y 0 1 Y W Q x M D c x M T I 4 N z g 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R d W V y e U d y b 3 V w S U Q i I F Z h b H V l P S J z Y z A 2 Z j g 3 O G E t N G Q 2 N S 0 0 Y T A 5 L T k w M z c t N W F k M T A 3 M T E y O D c 4 I i A v P j x F b n R y e S B U e X B l P S J G a W x s Z W R D b 2 1 w b G V 0 Z V J l c 3 V s d F R v V 2 9 y a 3 N o Z W V 0 I i B W Y W x 1 Z T 0 i b D A i I C 8 + P E V u d H J 5 I F R 5 c G U 9 I k F k Z G V k V G 9 E Y X R h T W 9 k Z W w i I F Z h b H V l P S J s M C I g L z 4 8 R W 5 0 c n k g V H l w Z T 0 i R m l s b E V y c m 9 y Q 2 9 k Z S I g V m F s d W U 9 I n N V b m t u b 3 d u I i A v P j x F b n R y e S B U e X B l P S J G a W x s T G F z d F V w Z G F 0 Z W Q i I F Z h b H V l P S J k M j A y M i 0 w N S 0 x O V Q w N z o 1 N z o w O C 4 0 N T k x M j g z 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l F 1 Z X J 5 R 3 J v d X B J R C I g V m F s d W U 9 I n M 2 O T h m N W Z k M y 0 0 N T N j L T R j Y 2 Y t Y j M 4 M y 1 m N D N i Z T A x M z F l Z T c i I C 8 + P E V u d H J 5 I F R 5 c G U 9 I k Z p b G x l Z E N v b X B s Z X R l U m V z d W x 0 V G 9 X b 3 J r c 2 h l Z X Q i I F Z h b H V l P S J s M C I g L z 4 8 R W 5 0 c n k g V H l w Z T 0 i Q W R k Z W R U b 0 R h d G F N b 2 R l b C I g V m F s d W U 9 I m w w I i A v P j x F b n R y e S B U e X B l P S J G a W x s R X J y b 3 J D b 2 R l I i B W Y W x 1 Z T 0 i c 1 V u a 2 5 v d 2 4 i I C 8 + P E V u d H J 5 I F R 5 c G U 9 I k Z p b G x M Y X N 0 V X B k Y X R l Z C I g V m F s d W U 9 I m Q y M D I y L T A 1 L T E 5 V D A 3 O j U 3 O j A 4 L j Q 0 N D E 2 O D J 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l F 1 Z X J 5 R 3 J v d X B J R C I g V m F s d W U 9 I n N j M D Z m O D c 4 Y S 0 0 Z D Y 1 L T R h M D k t O T A z N y 0 1 Y W Q x M D c x M T I 4 N z g i I C 8 + P E V u d H J 5 I F R 5 c G U 9 I k Z p b G x l Z E N v b X B s Z X R l U m V z d W x 0 V G 9 X b 3 J r c 2 h l Z X Q i I F Z h b H V l P S J s M C I g L z 4 8 R W 5 0 c n k g V H l w Z T 0 i Q W R k Z W R U b 0 R h d G F N b 2 R l b C I g V m F s d W U 9 I m w w I i A v P j x F b n R y e S B U e X B l P S J G a W x s R X J y b 3 J D b 2 R l I i B W Y W x 1 Z T 0 i c 1 V u a 2 5 v d 2 4 i I C 8 + P E V u d H J 5 I F R 5 c G U 9 I k Z p b G x M Y X N 0 V X B k Y X R l Z C I g V m F s d W U 9 I m Q y M D I y L T A 1 L T E 5 V D A 3 O j U 3 O j A 4 L j Q 4 N j A 1 N j l 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L J X 7 X J l s 7 1 P g g E c H z M F z l o A A A A A A g A A A A A A E G Y A A A A B A A A g A A A A w K 5 b N n t n W W U i + q B 3 o + D e V R e J a M l r p o l 9 U 3 J b N a K Y j q M A A A A A D o A A A A A C A A A g A A A A q W F M a b M L b x + 4 X R y E X u 6 / Y A 5 g Y u h n 2 + 9 9 l I j q d t U t V / h Q A A A A m y 3 a Y A g 6 8 g t + 9 L x f i V 1 J h f R B V C i Y t 0 U e K m F s F b T E p g H g 7 6 K z T K B Y K o j t J C i l l t V j C a T v D e e W M Z 1 + N L l G d l N B g k P L y 5 T o V A z F 3 L S X u Z M 5 P x N A A A A A g 2 9 w a O + n y J F t Y S 7 i O z R / 2 V x Z d 8 1 2 A N g k 3 e g m e y F X x y 3 L H K 2 e 6 W V T b K l x J 3 T o E x s 4 2 O p C K B 7 4 l x Y y 6 T i f T Y i x O A = = < / D a t a M a s h u p > 
</file>

<file path=customXml/item18.xml>��< ? x m l   v e r s i o n = " 1 . 0 "   e n c o d i n g = " U T F - 1 6 " ? > < G e m i n i   x m l n s = " h t t p : / / g e m i n i / p i v o t c u s t o m i z a t i o n / 9 c 8 0 5 3 1 b - f c b 8 - 4 2 8 d - b 7 0 1 - 8 8 a 5 2 e 0 d c 6 b 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9.xml>��< ? x m l   v e r s i o n = " 1 . 0 "   e n c o d i n g = " U T F - 1 6 " ? > < G e m i n i   x m l n s = " h t t p : / / g e m i n i / p i v o t c u s t o m i z a t i o n / 8 0 d b 3 f 1 3 - 7 c 8 8 - 4 c e f - 9 0 5 5 - 5 8 d 7 9 6 4 4 8 6 1 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b 2 3 b c 8 1 2 - 7 5 8 5 - 4 7 e c - 9 9 e 9 - 4 8 e 9 b 8 c b 1 8 d 8 " > < 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1.xml>��< ? x m l   v e r s i o n = " 1 . 0 "   e n c o d i n g = " U T F - 1 6 " ? > < G e m i n i   x m l n s = " h t t p : / / g e m i n i / p i v o t c u s t o m i z a t i o n / T a b l e O r d e r " > < C u s t o m C o n t e n t > < ! [ C D A T A [ H R   D a t a _ 1 d 3 d e f 8 f - 3 8 b d - 4 e 1 0 - 8 7 1 d - 8 1 a 2 9 f b 7 d 2 d f ] ] > < / 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4.xml>��< ? x m l   v e r s i o n = " 1 . 0 "   e n c o d i n g = " U T F - 1 6 " ? > < G e m i n i   x m l n s = " h t t p : / / g e m i n i / p i v o t c u s t o m i z a t i o n / C l i e n t W i n d o w X M L " > < C u s t o m C o n t e n t > < ! [ C D A T A [ H R   D a t a _ 1 d 3 d e f 8 f - 3 8 b d - 4 e 1 0 - 8 7 1 d - 8 1 a 2 9 f b 7 d 2 d f ] ] > < / C u s t o m C o n t e n t > < / G e m i n i > 
</file>

<file path=customXml/item25.xml>��< ? x m l   v e r s i o n = " 1 . 0 "   e n c o d i n g = " U T F - 1 6 " ? > < G e m i n i   x m l n s = " h t t p : / / g e m i n i / p i v o t c u s t o m i z a t i o n / S h o w H i d d e n " > < C u s t o m C o n t e n t > < ! [ C D A T A [ T r u e ] ] > < / C u s t o m C o n t e n t > < / G e m i n i > 
</file>

<file path=customXml/item26.xml>��< ? x m l   v e r s i o n = " 1 . 0 "   e n c o d i n g = " U T F - 1 6 " ? > < G e m i n i   x m l n s = " h t t p : / / g e m i n i / p i v o t c u s t o m i z a t i o n / 0 6 f 3 3 9 4 4 - 9 5 a 1 - 4 b e f - a 8 0 d - 0 d 7 d 2 5 1 2 6 e e 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 2 0 2 2 - 0 5 - 1 9 T 2 1 : 2 0 : 4 8 . 6 0 3 1 0 3 3 + 0 5 : 3 0 < / L a s t P r o c e s s e d T i m e > < / D a t a M o d e l i n g S a n d b o x . S e r i a l i z e d S a n d b o x E r r o r C a c h e > ] ] > < / C u s t o m C o n t e n t > < / G e m i n i > 
</file>

<file path=customXml/item28.xml>��< ? x m l   v e r s i o n = " 1 . 0 "   e n c o d i n g = " U T F - 1 6 " ? > < G e m i n i   x m l n s = " h t t p : / / g e m i n i / p i v o t c u s t o m i z a t i o n / e f f 4 2 d 8 4 - 8 0 a c - 4 e c 9 - 9 9 5 4 - 6 0 b f d 2 d d a 5 5 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 D a t a _ 1 d 3 d e f 8 f - 3 8 b d - 4 e 1 0 - 8 7 1 d - 8 1 a 2 9 f b 7 d 2 d f < / 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4.xml>��< ? x m l   v e r s i o n = " 1 . 0 "   e n c o d i n g = " U T F - 1 6 " ? > < G e m i n i   x m l n s = " h t t p : / / g e m i n i / p i v o t c u s t o m i z a t i o n / b d 7 1 1 5 1 4 - 7 e 6 6 - 4 9 e 8 - 9 a 5 6 - 1 6 a 9 5 a a 3 9 0 f 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H R   D a t a _ 1 d 3 d e f 8 f - 3 8 b d - 4 e 1 0 - 8 7 1 d - 8 1 a 2 9 f b 7 d 2 d 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 E m p I D < / s t r i n g > < / k e y > < v a l u e > < i n t > 9 5 < / i n t > < / v a l u e > < / i t e m > < i t e m > < k e y > < s t r i n g > G e n d e r < / s t r i n g > < / k e y > < v a l u e > < i n t > 1 0 0 < / i n t > < / v a l u e > < / i t e m > < i t e m > < k e y > < s t r i n g > A g e < / s t r i n g > < / k e y > < v a l u e > < i n t > 7 2 < / i n t > < / v a l u e > < / i t e m > < i t e m > < k e y > < s t r i n g > E t h n i c G r o u p < / s t r i n g > < / k e y > < v a l u e > < i n t > 1 3 9 < / i n t > < / v a l u e > < / i t e m > < i t e m > < k e y > < s t r i n g > F P < / s t r i n g > < / k e y > < v a l u e > < i n t > 6 2 < / i n t > < / v a l u e > < / i t e m > < i t e m > < k e y > < s t r i n g > T e r m D a t e < / s t r i n g > < / k e y > < v a l u e > < i n t > 1 1 7 < / i n t > < / v a l u e > < / i t e m > < i t e m > < k e y > < s t r i n g > i s N e w H i r e < / s t r i n g > < / k e y > < v a l u e > < i n t > 1 2 2 < / i n t > < / v a l u e > < / i t e m > < i t e m > < k e y > < s t r i n g > B U   R e g i o n < / s t r i n g > < / k e y > < v a l u e > < i n t > 1 2 1 < / i n t > < / v a l u e > < / i t e m > < i t e m > < k e y > < s t r i n g > H i r e D a t e < / s t r i n g > < / k e y > < v a l u e > < i n t > 1 1 1 < / i n t > < / v a l u e > < / i t e m > < i t e m > < k e y > < s t r i n g > P a y T y p e < / s t r i n g > < / k e y > < v a l u e > < i n t > 1 0 7 < / i n t > < / v a l u e > < / i t e m > < i t e m > < k e y > < s t r i n g > T e r m R e a s o n < / s t r i n g > < / k e y > < v a l u e > < i n t > 1 3 7 < / i n t > < / v a l u e > < / i t e m > < i t e m > < k e y > < s t r i n g > A g e G r o u p < / s t r i n g > < / k e y > < v a l u e > < i n t > 1 2 1 < / i n t > < / v a l u e > < / i t e m > < i t e m > < k e y > < s t r i n g > T e n u r e D a y s < / s t r i n g > < / k e y > < v a l u e > < i n t > 1 3 3 < / i n t > < / v a l u e > < / i t e m > < i t e m > < k e y > < s t r i n g > T e n u r e M o n t h s < / s t r i n g > < / k e y > < v a l u e > < i n t > 1 5 5 < / i n t > < / v a l u e > < / i t e m > < i t e m > < k e y > < s t r i n g > B a d H i r e s < / s t r i n g > < / k e y > < v a l u e > < i n t > 1 1 2 < / 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d b 7 8 c a 8 - 8 8 f 0 - 4 b c 2 - 8 9 c 9 - 4 0 b 5 5 4 9 8 b 6 4 2 " > < 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5B1EA27-11D0-4F68-86B7-A8C9AAF75287}">
  <ds:schemaRefs/>
</ds:datastoreItem>
</file>

<file path=customXml/itemProps10.xml><?xml version="1.0" encoding="utf-8"?>
<ds:datastoreItem xmlns:ds="http://schemas.openxmlformats.org/officeDocument/2006/customXml" ds:itemID="{76CEC2E6-B4D5-41B0-893D-ABB03B9DF983}">
  <ds:schemaRefs/>
</ds:datastoreItem>
</file>

<file path=customXml/itemProps11.xml><?xml version="1.0" encoding="utf-8"?>
<ds:datastoreItem xmlns:ds="http://schemas.openxmlformats.org/officeDocument/2006/customXml" ds:itemID="{C7418A16-CF3E-4B3A-A565-8B5265170D97}">
  <ds:schemaRefs/>
</ds:datastoreItem>
</file>

<file path=customXml/itemProps12.xml><?xml version="1.0" encoding="utf-8"?>
<ds:datastoreItem xmlns:ds="http://schemas.openxmlformats.org/officeDocument/2006/customXml" ds:itemID="{30555AD0-9B68-41E8-8D9F-3441BD5E54E4}">
  <ds:schemaRefs/>
</ds:datastoreItem>
</file>

<file path=customXml/itemProps13.xml><?xml version="1.0" encoding="utf-8"?>
<ds:datastoreItem xmlns:ds="http://schemas.openxmlformats.org/officeDocument/2006/customXml" ds:itemID="{37E0CBED-6CCA-420B-A270-7D368DF5262B}">
  <ds:schemaRefs/>
</ds:datastoreItem>
</file>

<file path=customXml/itemProps14.xml><?xml version="1.0" encoding="utf-8"?>
<ds:datastoreItem xmlns:ds="http://schemas.openxmlformats.org/officeDocument/2006/customXml" ds:itemID="{3ED683F2-72DB-42AF-9D25-A747B974BF67}">
  <ds:schemaRefs/>
</ds:datastoreItem>
</file>

<file path=customXml/itemProps15.xml><?xml version="1.0" encoding="utf-8"?>
<ds:datastoreItem xmlns:ds="http://schemas.openxmlformats.org/officeDocument/2006/customXml" ds:itemID="{03A2A9C9-2E0F-4563-BBC1-663A245C3C66}">
  <ds:schemaRefs/>
</ds:datastoreItem>
</file>

<file path=customXml/itemProps16.xml><?xml version="1.0" encoding="utf-8"?>
<ds:datastoreItem xmlns:ds="http://schemas.openxmlformats.org/officeDocument/2006/customXml" ds:itemID="{6B09F8FE-16CD-492F-8C8E-C37D220205B1}">
  <ds:schemaRefs/>
</ds:datastoreItem>
</file>

<file path=customXml/itemProps17.xml><?xml version="1.0" encoding="utf-8"?>
<ds:datastoreItem xmlns:ds="http://schemas.openxmlformats.org/officeDocument/2006/customXml" ds:itemID="{50E7B543-FDE8-40C5-9E69-E96CF455203B}">
  <ds:schemaRefs>
    <ds:schemaRef ds:uri="http://schemas.microsoft.com/DataMashup"/>
  </ds:schemaRefs>
</ds:datastoreItem>
</file>

<file path=customXml/itemProps18.xml><?xml version="1.0" encoding="utf-8"?>
<ds:datastoreItem xmlns:ds="http://schemas.openxmlformats.org/officeDocument/2006/customXml" ds:itemID="{5B56FD38-4244-46E9-9BBE-7D7EDABF011E}">
  <ds:schemaRefs/>
</ds:datastoreItem>
</file>

<file path=customXml/itemProps19.xml><?xml version="1.0" encoding="utf-8"?>
<ds:datastoreItem xmlns:ds="http://schemas.openxmlformats.org/officeDocument/2006/customXml" ds:itemID="{A2C7E29A-C109-4C22-A357-13062F34FE18}">
  <ds:schemaRefs/>
</ds:datastoreItem>
</file>

<file path=customXml/itemProps2.xml><?xml version="1.0" encoding="utf-8"?>
<ds:datastoreItem xmlns:ds="http://schemas.openxmlformats.org/officeDocument/2006/customXml" ds:itemID="{64268798-6A70-40C0-A093-30C4EF444AB8}">
  <ds:schemaRefs/>
</ds:datastoreItem>
</file>

<file path=customXml/itemProps20.xml><?xml version="1.0" encoding="utf-8"?>
<ds:datastoreItem xmlns:ds="http://schemas.openxmlformats.org/officeDocument/2006/customXml" ds:itemID="{C7240F36-0E23-4D53-A60D-D66CC8F37352}">
  <ds:schemaRefs/>
</ds:datastoreItem>
</file>

<file path=customXml/itemProps21.xml><?xml version="1.0" encoding="utf-8"?>
<ds:datastoreItem xmlns:ds="http://schemas.openxmlformats.org/officeDocument/2006/customXml" ds:itemID="{ACFAA4D3-E303-4C4F-812A-DEDC447069D3}">
  <ds:schemaRefs/>
</ds:datastoreItem>
</file>

<file path=customXml/itemProps22.xml><?xml version="1.0" encoding="utf-8"?>
<ds:datastoreItem xmlns:ds="http://schemas.openxmlformats.org/officeDocument/2006/customXml" ds:itemID="{0D56D8D1-3D51-4578-BA47-98813D658F0B}">
  <ds:schemaRefs/>
</ds:datastoreItem>
</file>

<file path=customXml/itemProps23.xml><?xml version="1.0" encoding="utf-8"?>
<ds:datastoreItem xmlns:ds="http://schemas.openxmlformats.org/officeDocument/2006/customXml" ds:itemID="{3D92C79B-A78A-4C07-88E3-190A976B8CA0}">
  <ds:schemaRefs/>
</ds:datastoreItem>
</file>

<file path=customXml/itemProps24.xml><?xml version="1.0" encoding="utf-8"?>
<ds:datastoreItem xmlns:ds="http://schemas.openxmlformats.org/officeDocument/2006/customXml" ds:itemID="{9778A576-89F6-401D-A162-1158DAFAC70A}">
  <ds:schemaRefs/>
</ds:datastoreItem>
</file>

<file path=customXml/itemProps25.xml><?xml version="1.0" encoding="utf-8"?>
<ds:datastoreItem xmlns:ds="http://schemas.openxmlformats.org/officeDocument/2006/customXml" ds:itemID="{891D994C-34DD-4EE9-A852-B709457EABEE}">
  <ds:schemaRefs/>
</ds:datastoreItem>
</file>

<file path=customXml/itemProps26.xml><?xml version="1.0" encoding="utf-8"?>
<ds:datastoreItem xmlns:ds="http://schemas.openxmlformats.org/officeDocument/2006/customXml" ds:itemID="{3EF773D8-AF3B-47BF-8DB6-ECBA5AA5D452}">
  <ds:schemaRefs/>
</ds:datastoreItem>
</file>

<file path=customXml/itemProps27.xml><?xml version="1.0" encoding="utf-8"?>
<ds:datastoreItem xmlns:ds="http://schemas.openxmlformats.org/officeDocument/2006/customXml" ds:itemID="{4A3E4F20-D27E-467F-89F3-1F73D2638243}">
  <ds:schemaRefs/>
</ds:datastoreItem>
</file>

<file path=customXml/itemProps28.xml><?xml version="1.0" encoding="utf-8"?>
<ds:datastoreItem xmlns:ds="http://schemas.openxmlformats.org/officeDocument/2006/customXml" ds:itemID="{D0ABA16D-FF7C-4954-8427-3991BA383188}">
  <ds:schemaRefs/>
</ds:datastoreItem>
</file>

<file path=customXml/itemProps3.xml><?xml version="1.0" encoding="utf-8"?>
<ds:datastoreItem xmlns:ds="http://schemas.openxmlformats.org/officeDocument/2006/customXml" ds:itemID="{DB0AFE3D-FEBC-476A-A302-6A78942B17B9}">
  <ds:schemaRefs/>
</ds:datastoreItem>
</file>

<file path=customXml/itemProps4.xml><?xml version="1.0" encoding="utf-8"?>
<ds:datastoreItem xmlns:ds="http://schemas.openxmlformats.org/officeDocument/2006/customXml" ds:itemID="{1004067A-4AE3-4F50-910D-1FD6D20587D3}">
  <ds:schemaRefs/>
</ds:datastoreItem>
</file>

<file path=customXml/itemProps5.xml><?xml version="1.0" encoding="utf-8"?>
<ds:datastoreItem xmlns:ds="http://schemas.openxmlformats.org/officeDocument/2006/customXml" ds:itemID="{B052DD1A-BC0D-4627-A369-AA87E72DD6E1}">
  <ds:schemaRefs/>
</ds:datastoreItem>
</file>

<file path=customXml/itemProps6.xml><?xml version="1.0" encoding="utf-8"?>
<ds:datastoreItem xmlns:ds="http://schemas.openxmlformats.org/officeDocument/2006/customXml" ds:itemID="{C0519546-8A08-4C81-B2F2-4F707C1C1AAE}">
  <ds:schemaRefs/>
</ds:datastoreItem>
</file>

<file path=customXml/itemProps7.xml><?xml version="1.0" encoding="utf-8"?>
<ds:datastoreItem xmlns:ds="http://schemas.openxmlformats.org/officeDocument/2006/customXml" ds:itemID="{685B5399-DCC2-4A87-912D-19F875399080}">
  <ds:schemaRefs/>
</ds:datastoreItem>
</file>

<file path=customXml/itemProps8.xml><?xml version="1.0" encoding="utf-8"?>
<ds:datastoreItem xmlns:ds="http://schemas.openxmlformats.org/officeDocument/2006/customXml" ds:itemID="{CCB3EA66-858A-4F31-955E-EA991F87E8E1}">
  <ds:schemaRefs/>
</ds:datastoreItem>
</file>

<file path=customXml/itemProps9.xml><?xml version="1.0" encoding="utf-8"?>
<ds:datastoreItem xmlns:ds="http://schemas.openxmlformats.org/officeDocument/2006/customXml" ds:itemID="{919BE8CA-9CE7-43E8-B007-D785779F0C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Active Dashboard</vt:lpstr>
      <vt:lpstr>Headlines</vt:lpstr>
      <vt:lpstr>Active employees</vt:lpstr>
      <vt:lpstr>Ethnic Group</vt:lpstr>
      <vt:lpstr>Avg tenure months</vt:lpstr>
      <vt:lpstr>Term Reason</vt:lpstr>
      <vt:lpstr>Region</vt:lpstr>
      <vt:lpstr>Separations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2022-05-19T07:56:09Z</dcterms:created>
  <dcterms:modified xsi:type="dcterms:W3CDTF">2022-09-20T09:02:57Z</dcterms:modified>
</cp:coreProperties>
</file>