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075b74358fe20e87/Desktop/Classes/ALY6050/module 4/yash/"/>
    </mc:Choice>
  </mc:AlternateContent>
  <xr:revisionPtr revIDLastSave="13" documentId="11_F25DC773A252ABDACC104814411C5B665ADE58E5" xr6:coauthVersionLast="47" xr6:coauthVersionMax="47" xr10:uidLastSave="{8A6EEFAF-9E75-4689-9DBD-DD012664213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1" l="1"/>
  <c r="D28" i="1" s="1"/>
  <c r="B28" i="1"/>
  <c r="C27" i="1"/>
  <c r="D27" i="1" s="1"/>
  <c r="B27" i="1"/>
  <c r="D26" i="1"/>
  <c r="C26" i="1"/>
  <c r="B26" i="1"/>
  <c r="C25" i="1"/>
  <c r="D25" i="1" s="1"/>
  <c r="B25" i="1"/>
  <c r="C24" i="1"/>
  <c r="D24" i="1" s="1"/>
  <c r="B24" i="1"/>
  <c r="C23" i="1"/>
  <c r="D23" i="1" s="1"/>
  <c r="B23" i="1"/>
  <c r="C22" i="1"/>
  <c r="D22" i="1" s="1"/>
  <c r="B22" i="1"/>
  <c r="C21" i="1"/>
  <c r="B21" i="1"/>
  <c r="D21" i="1" s="1"/>
  <c r="C20" i="1"/>
  <c r="B20" i="1"/>
  <c r="D20" i="1" s="1"/>
  <c r="F5" i="1" s="1"/>
  <c r="C19" i="1"/>
  <c r="D19" i="1" s="1"/>
  <c r="B19" i="1"/>
  <c r="C18" i="1"/>
  <c r="D18" i="1" s="1"/>
  <c r="B18" i="1"/>
  <c r="C17" i="1"/>
  <c r="B17" i="1"/>
  <c r="D17" i="1" s="1"/>
  <c r="C16" i="1"/>
  <c r="D16" i="1" s="1"/>
  <c r="B16" i="1"/>
  <c r="C15" i="1"/>
  <c r="D15" i="1" s="1"/>
  <c r="B15" i="1"/>
  <c r="C14" i="1"/>
  <c r="B14" i="1"/>
  <c r="D14" i="1" s="1"/>
  <c r="B9" i="1"/>
  <c r="B8" i="1"/>
</calcChain>
</file>

<file path=xl/sharedStrings.xml><?xml version="1.0" encoding="utf-8"?>
<sst xmlns="http://schemas.openxmlformats.org/spreadsheetml/2006/main" count="16" uniqueCount="15">
  <si>
    <t>Parameter</t>
  </si>
  <si>
    <t>Value</t>
  </si>
  <si>
    <t>Annual Demand (D)</t>
  </si>
  <si>
    <t>Unit Cost (C)</t>
  </si>
  <si>
    <t>Holding Cost Rate (H%)</t>
  </si>
  <si>
    <t>Ordering Cost (S)</t>
  </si>
  <si>
    <t>Holding Cost (H)</t>
  </si>
  <si>
    <t>Daily Demand</t>
  </si>
  <si>
    <t>Data Table</t>
  </si>
  <si>
    <t>Order Quantity(Q)</t>
  </si>
  <si>
    <t>Annual Ordering Cost</t>
  </si>
  <si>
    <t>Annual Holding Cost</t>
  </si>
  <si>
    <t>Total Cost</t>
  </si>
  <si>
    <t>Holding Cost(H)</t>
  </si>
  <si>
    <t>Two-Way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</si>
</sst>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Total Cost vs Order Quantity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flat" cmpd="dbl" algn="ctr">
              <a:solidFill>
                <a:schemeClr val="accent6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6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Sheet1!$A$14:$A$28</c:f>
              <c:numCache>
                <c:formatCode>General</c:formatCode>
                <c:ptCount val="1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</c:numCache>
            </c:numRef>
          </c:xVal>
          <c:yVal>
            <c:numRef>
              <c:f>Sheet1!$D$14:$D$28</c:f>
              <c:numCache>
                <c:formatCode>General</c:formatCode>
                <c:ptCount val="15"/>
                <c:pt idx="0">
                  <c:v>33720</c:v>
                </c:pt>
                <c:pt idx="1">
                  <c:v>17940</c:v>
                </c:pt>
                <c:pt idx="2">
                  <c:v>13160</c:v>
                </c:pt>
                <c:pt idx="3">
                  <c:v>11130</c:v>
                </c:pt>
                <c:pt idx="4">
                  <c:v>10200</c:v>
                </c:pt>
                <c:pt idx="5">
                  <c:v>9820</c:v>
                </c:pt>
                <c:pt idx="6">
                  <c:v>9754.2857142857138</c:v>
                </c:pt>
                <c:pt idx="7">
                  <c:v>9885</c:v>
                </c:pt>
                <c:pt idx="8">
                  <c:v>10146.666666666666</c:v>
                </c:pt>
                <c:pt idx="9">
                  <c:v>10500</c:v>
                </c:pt>
                <c:pt idx="10">
                  <c:v>10920</c:v>
                </c:pt>
                <c:pt idx="11">
                  <c:v>11390</c:v>
                </c:pt>
                <c:pt idx="12">
                  <c:v>11898.461538461537</c:v>
                </c:pt>
                <c:pt idx="13">
                  <c:v>12437.142857142855</c:v>
                </c:pt>
                <c:pt idx="14">
                  <c:v>12999.999999999998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55-42C8-A19D-4C191EB5A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8201632"/>
        <c:axId val="1988206432"/>
      </c:scatterChart>
      <c:valAx>
        <c:axId val="198820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206432"/>
        <c:crosses val="autoZero"/>
        <c:crossBetween val="midCat"/>
      </c:valAx>
      <c:valAx>
        <c:axId val="198820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201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632460</xdr:colOff>
      <xdr:row>21</xdr:row>
      <xdr:rowOff>72390</xdr:rowOff>
    </xdr:from>
    <xdr:to>
      <xdr:col>12</xdr:col>
      <xdr:colOff>114300</xdr:colOff>
      <xdr:row>36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7B7F71-9863-21BA-F70F-22D0F0EA0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8"/>
  <sheetViews>
    <sheetView tabSelected="1" topLeftCell="A23" workbookViewId="0">
      <selection activeCell="F26" sqref="F26"/>
    </sheetView>
  </sheetViews>
  <sheetFormatPr defaultRowHeight="14.4" x14ac:dyDescent="0.3"/>
  <cols>
    <col min="1" max="1" width="20.44140625" bestFit="1" customWidth="1"/>
    <col min="2" max="2" width="19.109375" bestFit="1" customWidth="1"/>
    <col min="3" max="3" width="18.21875" bestFit="1" customWidth="1"/>
    <col min="4" max="4" width="12" bestFit="1" customWidth="1"/>
    <col min="5" max="5" width="16.33203125" bestFit="1" customWidth="1"/>
    <col min="6" max="9" width="12" bestFit="1" customWidth="1"/>
    <col min="10" max="10" width="14.21875" bestFit="1" customWidth="1"/>
    <col min="11" max="13" width="12" bestFit="1" customWidth="1"/>
  </cols>
  <sheetData>
    <row r="3" spans="1:13" ht="23.4" x14ac:dyDescent="0.45">
      <c r="A3" s="5" t="s">
        <v>0</v>
      </c>
      <c r="B3" s="5" t="s">
        <v>1</v>
      </c>
      <c r="E3" s="2"/>
      <c r="F3" s="2"/>
      <c r="G3" s="2"/>
      <c r="H3" s="2"/>
      <c r="I3" s="4" t="s">
        <v>14</v>
      </c>
      <c r="J3" s="1"/>
      <c r="K3" s="2"/>
      <c r="L3" s="2"/>
      <c r="M3" s="2"/>
    </row>
    <row r="4" spans="1:13" x14ac:dyDescent="0.3">
      <c r="A4" s="5" t="s">
        <v>2</v>
      </c>
      <c r="B4" s="5">
        <v>15000</v>
      </c>
      <c r="E4" s="2"/>
      <c r="F4" s="2"/>
      <c r="G4" s="2"/>
      <c r="H4" s="2"/>
      <c r="I4" s="1"/>
      <c r="J4" s="1" t="s">
        <v>13</v>
      </c>
      <c r="K4" s="2"/>
      <c r="L4" s="2"/>
      <c r="M4" s="2"/>
    </row>
    <row r="5" spans="1:13" x14ac:dyDescent="0.3">
      <c r="A5" s="5" t="s">
        <v>3</v>
      </c>
      <c r="B5" s="5">
        <v>80</v>
      </c>
      <c r="E5" s="1" t="s">
        <v>9</v>
      </c>
      <c r="F5" s="1">
        <f>D20</f>
        <v>9754.2857142857138</v>
      </c>
      <c r="G5" s="1">
        <v>10</v>
      </c>
      <c r="H5" s="1">
        <v>12</v>
      </c>
      <c r="I5" s="1">
        <v>14</v>
      </c>
      <c r="J5" s="1">
        <v>16</v>
      </c>
      <c r="K5" s="1">
        <v>18</v>
      </c>
      <c r="L5" s="1">
        <v>20</v>
      </c>
      <c r="M5" s="1">
        <v>22</v>
      </c>
    </row>
    <row r="6" spans="1:13" x14ac:dyDescent="0.3">
      <c r="A6" s="5" t="s">
        <v>4</v>
      </c>
      <c r="B6" s="5">
        <v>0.18</v>
      </c>
      <c r="E6" s="2"/>
      <c r="F6" s="1">
        <v>100</v>
      </c>
      <c r="G6">
        <f t="dataTable" ref="G6:M20" dt2D="1" dtr="1" r1="B8" r2="A20"/>
        <v>33500</v>
      </c>
      <c r="H6">
        <v>33600</v>
      </c>
      <c r="I6">
        <v>33700</v>
      </c>
      <c r="J6">
        <v>33800</v>
      </c>
      <c r="K6">
        <v>33900</v>
      </c>
      <c r="L6">
        <v>34000</v>
      </c>
      <c r="M6">
        <v>34100</v>
      </c>
    </row>
    <row r="7" spans="1:13" x14ac:dyDescent="0.3">
      <c r="A7" s="5" t="s">
        <v>5</v>
      </c>
      <c r="B7" s="5">
        <v>220</v>
      </c>
      <c r="E7" s="2"/>
      <c r="F7" s="1">
        <v>200</v>
      </c>
      <c r="G7">
        <v>17500</v>
      </c>
      <c r="H7">
        <v>17700</v>
      </c>
      <c r="I7">
        <v>17900</v>
      </c>
      <c r="J7">
        <v>18100</v>
      </c>
      <c r="K7">
        <v>18300</v>
      </c>
      <c r="L7">
        <v>18500</v>
      </c>
      <c r="M7">
        <v>18700</v>
      </c>
    </row>
    <row r="8" spans="1:13" x14ac:dyDescent="0.3">
      <c r="A8" s="6" t="s">
        <v>6</v>
      </c>
      <c r="B8" s="6">
        <f>B5*B6</f>
        <v>14.399999999999999</v>
      </c>
      <c r="E8" s="2"/>
      <c r="F8" s="1">
        <v>300</v>
      </c>
      <c r="G8">
        <v>12500</v>
      </c>
      <c r="H8">
        <v>12800</v>
      </c>
      <c r="I8">
        <v>13100</v>
      </c>
      <c r="J8">
        <v>13400</v>
      </c>
      <c r="K8">
        <v>13700</v>
      </c>
      <c r="L8">
        <v>14000</v>
      </c>
      <c r="M8">
        <v>14300</v>
      </c>
    </row>
    <row r="9" spans="1:13" x14ac:dyDescent="0.3">
      <c r="A9" s="6" t="s">
        <v>7</v>
      </c>
      <c r="B9" s="6">
        <f>15000/365</f>
        <v>41.095890410958901</v>
      </c>
      <c r="E9" s="2"/>
      <c r="F9" s="1">
        <v>400</v>
      </c>
      <c r="G9">
        <v>10250</v>
      </c>
      <c r="H9">
        <v>10650</v>
      </c>
      <c r="I9">
        <v>11050</v>
      </c>
      <c r="J9">
        <v>11450</v>
      </c>
      <c r="K9">
        <v>11850</v>
      </c>
      <c r="L9">
        <v>12250</v>
      </c>
      <c r="M9">
        <v>12650</v>
      </c>
    </row>
    <row r="10" spans="1:13" x14ac:dyDescent="0.3">
      <c r="E10" s="2"/>
      <c r="F10" s="1">
        <v>500</v>
      </c>
      <c r="G10">
        <v>9100</v>
      </c>
      <c r="H10">
        <v>9600</v>
      </c>
      <c r="I10">
        <v>10100</v>
      </c>
      <c r="J10">
        <v>10600</v>
      </c>
      <c r="K10">
        <v>11100</v>
      </c>
      <c r="L10">
        <v>11600</v>
      </c>
      <c r="M10">
        <v>12100</v>
      </c>
    </row>
    <row r="11" spans="1:13" x14ac:dyDescent="0.3">
      <c r="E11" s="2"/>
      <c r="F11" s="1">
        <v>600</v>
      </c>
      <c r="G11">
        <v>8500</v>
      </c>
      <c r="H11">
        <v>9100</v>
      </c>
      <c r="I11">
        <v>9700</v>
      </c>
      <c r="J11">
        <v>10300</v>
      </c>
      <c r="K11">
        <v>10900</v>
      </c>
      <c r="L11">
        <v>11500</v>
      </c>
      <c r="M11">
        <v>12100</v>
      </c>
    </row>
    <row r="12" spans="1:13" ht="23.4" x14ac:dyDescent="0.45">
      <c r="A12" s="3"/>
      <c r="B12" s="4" t="s">
        <v>8</v>
      </c>
      <c r="C12" s="2"/>
      <c r="D12" s="2"/>
      <c r="E12" s="2"/>
      <c r="F12" s="1">
        <v>700</v>
      </c>
      <c r="G12">
        <v>8214.2857142857138</v>
      </c>
      <c r="H12">
        <v>8914.2857142857138</v>
      </c>
      <c r="I12">
        <v>9614.2857142857138</v>
      </c>
      <c r="J12">
        <v>10314.285714285714</v>
      </c>
      <c r="K12">
        <v>11014.285714285714</v>
      </c>
      <c r="L12">
        <v>11714.285714285714</v>
      </c>
      <c r="M12">
        <v>12414.285714285714</v>
      </c>
    </row>
    <row r="13" spans="1:13" x14ac:dyDescent="0.3">
      <c r="A13" s="1" t="s">
        <v>9</v>
      </c>
      <c r="B13" s="1" t="s">
        <v>10</v>
      </c>
      <c r="C13" s="1" t="s">
        <v>11</v>
      </c>
      <c r="D13" s="1" t="s">
        <v>12</v>
      </c>
      <c r="E13" s="2"/>
      <c r="F13" s="1">
        <v>800</v>
      </c>
      <c r="G13">
        <v>8125</v>
      </c>
      <c r="H13">
        <v>8925</v>
      </c>
      <c r="I13">
        <v>9725</v>
      </c>
      <c r="J13">
        <v>10525</v>
      </c>
      <c r="K13">
        <v>11325</v>
      </c>
      <c r="L13">
        <v>12125</v>
      </c>
      <c r="M13">
        <v>12925</v>
      </c>
    </row>
    <row r="14" spans="1:13" x14ac:dyDescent="0.3">
      <c r="A14" s="2">
        <v>100</v>
      </c>
      <c r="B14" s="2">
        <f>B4/A14*(B7)</f>
        <v>33000</v>
      </c>
      <c r="C14" s="2">
        <f>A14/2*(B8)</f>
        <v>719.99999999999989</v>
      </c>
      <c r="D14" s="2">
        <f>B14+C14</f>
        <v>33720</v>
      </c>
      <c r="E14" s="2"/>
      <c r="F14" s="1">
        <v>900</v>
      </c>
      <c r="G14">
        <v>8166.666666666667</v>
      </c>
      <c r="H14">
        <v>9066.6666666666679</v>
      </c>
      <c r="I14">
        <v>9966.6666666666679</v>
      </c>
      <c r="J14">
        <v>10866.666666666668</v>
      </c>
      <c r="K14">
        <v>11766.666666666668</v>
      </c>
      <c r="L14">
        <v>12666.666666666668</v>
      </c>
      <c r="M14">
        <v>13566.666666666668</v>
      </c>
    </row>
    <row r="15" spans="1:13" x14ac:dyDescent="0.3">
      <c r="A15" s="2">
        <v>200</v>
      </c>
      <c r="B15" s="2">
        <f>B4/A15*(B7)</f>
        <v>16500</v>
      </c>
      <c r="C15" s="2">
        <f>A15/2*(B8)</f>
        <v>1439.9999999999998</v>
      </c>
      <c r="D15" s="2">
        <f t="shared" ref="D15:D28" si="0">B15+C15</f>
        <v>17940</v>
      </c>
      <c r="E15" s="2"/>
      <c r="F15" s="1">
        <v>1000</v>
      </c>
      <c r="G15">
        <v>8300</v>
      </c>
      <c r="H15">
        <v>9300</v>
      </c>
      <c r="I15">
        <v>10300</v>
      </c>
      <c r="J15">
        <v>11300</v>
      </c>
      <c r="K15">
        <v>12300</v>
      </c>
      <c r="L15">
        <v>13300</v>
      </c>
      <c r="M15">
        <v>14300</v>
      </c>
    </row>
    <row r="16" spans="1:13" x14ac:dyDescent="0.3">
      <c r="A16" s="2">
        <v>300</v>
      </c>
      <c r="B16" s="2">
        <f>B4/A16*(B7)</f>
        <v>11000</v>
      </c>
      <c r="C16" s="2">
        <f>A16/2*(B8)</f>
        <v>2160</v>
      </c>
      <c r="D16" s="2">
        <f t="shared" si="0"/>
        <v>13160</v>
      </c>
      <c r="E16" s="2"/>
      <c r="F16" s="1">
        <v>1100</v>
      </c>
      <c r="G16">
        <v>8500</v>
      </c>
      <c r="H16">
        <v>9600</v>
      </c>
      <c r="I16">
        <v>10700</v>
      </c>
      <c r="J16">
        <v>11800</v>
      </c>
      <c r="K16">
        <v>12900</v>
      </c>
      <c r="L16">
        <v>14000</v>
      </c>
      <c r="M16">
        <v>15100</v>
      </c>
    </row>
    <row r="17" spans="1:13" x14ac:dyDescent="0.3">
      <c r="A17" s="2">
        <v>400</v>
      </c>
      <c r="B17" s="2">
        <f>B4/A17*(B7)</f>
        <v>8250</v>
      </c>
      <c r="C17" s="2">
        <f>A17/2*(B8)</f>
        <v>2879.9999999999995</v>
      </c>
      <c r="D17" s="2">
        <f t="shared" si="0"/>
        <v>11130</v>
      </c>
      <c r="E17" s="2"/>
      <c r="F17" s="1">
        <v>1200</v>
      </c>
      <c r="G17">
        <v>8750</v>
      </c>
      <c r="H17">
        <v>9950</v>
      </c>
      <c r="I17">
        <v>11150</v>
      </c>
      <c r="J17">
        <v>12350</v>
      </c>
      <c r="K17">
        <v>13550</v>
      </c>
      <c r="L17">
        <v>14750</v>
      </c>
      <c r="M17">
        <v>15950</v>
      </c>
    </row>
    <row r="18" spans="1:13" x14ac:dyDescent="0.3">
      <c r="A18" s="2">
        <v>500</v>
      </c>
      <c r="B18" s="2">
        <f>B4/A18*(B7)</f>
        <v>6600</v>
      </c>
      <c r="C18" s="2">
        <f>A18/2*(B8)</f>
        <v>3599.9999999999995</v>
      </c>
      <c r="D18" s="2">
        <f t="shared" si="0"/>
        <v>10200</v>
      </c>
      <c r="E18" s="2"/>
      <c r="F18" s="1">
        <v>1300</v>
      </c>
      <c r="G18">
        <v>9038.461538461539</v>
      </c>
      <c r="H18">
        <v>10338.461538461539</v>
      </c>
      <c r="I18">
        <v>11638.461538461539</v>
      </c>
      <c r="J18">
        <v>12938.461538461539</v>
      </c>
      <c r="K18">
        <v>14238.461538461539</v>
      </c>
      <c r="L18">
        <v>15538.461538461539</v>
      </c>
      <c r="M18">
        <v>16838.461538461539</v>
      </c>
    </row>
    <row r="19" spans="1:13" x14ac:dyDescent="0.3">
      <c r="A19" s="2">
        <v>600</v>
      </c>
      <c r="B19" s="2">
        <f>B4/A19*(B7)</f>
        <v>5500</v>
      </c>
      <c r="C19" s="2">
        <f>A19/2*(B8)</f>
        <v>4320</v>
      </c>
      <c r="D19" s="2">
        <f t="shared" si="0"/>
        <v>9820</v>
      </c>
      <c r="E19" s="2"/>
      <c r="F19" s="1">
        <v>1400</v>
      </c>
      <c r="G19">
        <v>9357.1428571428569</v>
      </c>
      <c r="H19">
        <v>10757.142857142857</v>
      </c>
      <c r="I19">
        <v>12157.142857142857</v>
      </c>
      <c r="J19">
        <v>13557.142857142857</v>
      </c>
      <c r="K19">
        <v>14957.142857142857</v>
      </c>
      <c r="L19">
        <v>16357.142857142857</v>
      </c>
      <c r="M19">
        <v>17757.142857142855</v>
      </c>
    </row>
    <row r="20" spans="1:13" x14ac:dyDescent="0.3">
      <c r="A20" s="2">
        <v>700</v>
      </c>
      <c r="B20" s="2">
        <f>B4/A20*(B7)</f>
        <v>4714.2857142857138</v>
      </c>
      <c r="C20" s="2">
        <f>A20/2*(B8)</f>
        <v>5039.9999999999991</v>
      </c>
      <c r="D20" s="2">
        <f>B20+C20</f>
        <v>9754.2857142857138</v>
      </c>
      <c r="E20" s="2"/>
      <c r="F20" s="1">
        <v>1500</v>
      </c>
      <c r="G20">
        <v>9700</v>
      </c>
      <c r="H20">
        <v>11200</v>
      </c>
      <c r="I20">
        <v>12700</v>
      </c>
      <c r="J20">
        <v>14200</v>
      </c>
      <c r="K20">
        <v>15700</v>
      </c>
      <c r="L20">
        <v>17200</v>
      </c>
      <c r="M20">
        <v>18700</v>
      </c>
    </row>
    <row r="21" spans="1:13" x14ac:dyDescent="0.3">
      <c r="A21" s="2">
        <v>800</v>
      </c>
      <c r="B21" s="2">
        <f>B4/A21*(B7)</f>
        <v>4125</v>
      </c>
      <c r="C21" s="2">
        <f>A21/2*(B8)</f>
        <v>5759.9999999999991</v>
      </c>
      <c r="D21" s="2">
        <f t="shared" si="0"/>
        <v>9885</v>
      </c>
    </row>
    <row r="22" spans="1:13" x14ac:dyDescent="0.3">
      <c r="A22" s="2">
        <v>900</v>
      </c>
      <c r="B22" s="2">
        <f>B4/A22*(B7)</f>
        <v>3666.666666666667</v>
      </c>
      <c r="C22" s="2">
        <f>A22/2*(B8)</f>
        <v>6479.9999999999991</v>
      </c>
      <c r="D22" s="2">
        <f t="shared" si="0"/>
        <v>10146.666666666666</v>
      </c>
    </row>
    <row r="23" spans="1:13" x14ac:dyDescent="0.3">
      <c r="A23" s="2">
        <v>1000</v>
      </c>
      <c r="B23" s="2">
        <f>B4/A23*(B7)</f>
        <v>3300</v>
      </c>
      <c r="C23" s="2">
        <f>A23/2*(B8)</f>
        <v>7199.9999999999991</v>
      </c>
      <c r="D23" s="2">
        <f t="shared" si="0"/>
        <v>10500</v>
      </c>
    </row>
    <row r="24" spans="1:13" x14ac:dyDescent="0.3">
      <c r="A24" s="2">
        <v>1100</v>
      </c>
      <c r="B24" s="2">
        <f>B4/A24*(B7)</f>
        <v>3000</v>
      </c>
      <c r="C24" s="2">
        <f>A24/2*(B8)</f>
        <v>7919.9999999999991</v>
      </c>
      <c r="D24" s="2">
        <f t="shared" si="0"/>
        <v>10920</v>
      </c>
    </row>
    <row r="25" spans="1:13" x14ac:dyDescent="0.3">
      <c r="A25" s="2">
        <v>1200</v>
      </c>
      <c r="B25" s="2">
        <f>B4/A25*(B7)</f>
        <v>2750</v>
      </c>
      <c r="C25" s="2">
        <f>A25/2*(B8)</f>
        <v>8640</v>
      </c>
      <c r="D25" s="2">
        <f t="shared" si="0"/>
        <v>11390</v>
      </c>
    </row>
    <row r="26" spans="1:13" x14ac:dyDescent="0.3">
      <c r="A26" s="2">
        <v>1300</v>
      </c>
      <c r="B26" s="2">
        <f>B4/A26*(B7)</f>
        <v>2538.4615384615386</v>
      </c>
      <c r="C26" s="2">
        <f>A26/2*(B8)</f>
        <v>9359.9999999999982</v>
      </c>
      <c r="D26" s="2">
        <f t="shared" si="0"/>
        <v>11898.461538461537</v>
      </c>
    </row>
    <row r="27" spans="1:13" x14ac:dyDescent="0.3">
      <c r="A27" s="2">
        <v>1400</v>
      </c>
      <c r="B27" s="2">
        <f>B4/A27*(B7)</f>
        <v>2357.1428571428569</v>
      </c>
      <c r="C27" s="2">
        <f>A27/2*(B8)</f>
        <v>10079.999999999998</v>
      </c>
      <c r="D27" s="2">
        <f t="shared" si="0"/>
        <v>12437.142857142855</v>
      </c>
    </row>
    <row r="28" spans="1:13" x14ac:dyDescent="0.3">
      <c r="A28" s="2">
        <v>1500</v>
      </c>
      <c r="B28" s="2">
        <f>B4/A28*(B7)</f>
        <v>2200</v>
      </c>
      <c r="C28" s="2">
        <f>A28/2*(B8)</f>
        <v>10799.999999999998</v>
      </c>
      <c r="D28" s="2">
        <f t="shared" si="0"/>
        <v>12999.999999999998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Trusha</dc:creator>
  <cp:lastModifiedBy>Trusha Sonawane</cp:lastModifiedBy>
  <dcterms:created xsi:type="dcterms:W3CDTF">2015-06-05T18:17:20Z</dcterms:created>
  <dcterms:modified xsi:type="dcterms:W3CDTF">2025-03-18T07:37:19Z</dcterms:modified>
</cp:coreProperties>
</file>