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psingleton\Box\Research\MPC-693 UDOT-22.601 Transit peds\Analysis\1. Merging data from UDOT-20.313 and UDOT-20.312\"/>
    </mc:Choice>
  </mc:AlternateContent>
  <xr:revisionPtr revIDLastSave="0" documentId="13_ncr:1_{8FFE7F29-6DE0-4AB4-B81D-602F013F806A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Descriptive Statistics" sheetId="9" r:id="rId1"/>
    <sheet name="desc_stat" sheetId="8" r:id="rId2"/>
    <sheet name="Bivariate Results" sheetId="6" r:id="rId3"/>
    <sheet name="bivariate_results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6" l="1"/>
  <c r="N18" i="6"/>
  <c r="M18" i="6"/>
  <c r="L18" i="6"/>
  <c r="G18" i="6"/>
  <c r="F18" i="6"/>
  <c r="K18" i="6"/>
  <c r="J18" i="6"/>
  <c r="I18" i="6"/>
  <c r="H18" i="6"/>
  <c r="E2" i="9" l="1"/>
  <c r="C39" i="9"/>
  <c r="B39" i="9"/>
  <c r="E39" i="9"/>
  <c r="F39" i="9"/>
  <c r="C40" i="9"/>
  <c r="B40" i="9"/>
  <c r="E40" i="9"/>
  <c r="F40" i="9"/>
  <c r="C41" i="9"/>
  <c r="B41" i="9"/>
  <c r="E41" i="9"/>
  <c r="F41" i="9"/>
  <c r="C42" i="9"/>
  <c r="B42" i="9"/>
  <c r="E42" i="9"/>
  <c r="F42" i="9"/>
  <c r="C43" i="9"/>
  <c r="B43" i="9"/>
  <c r="E43" i="9"/>
  <c r="F43" i="9"/>
  <c r="C44" i="9"/>
  <c r="B44" i="9"/>
  <c r="E44" i="9"/>
  <c r="F44" i="9"/>
  <c r="C45" i="9"/>
  <c r="B45" i="9"/>
  <c r="E45" i="9"/>
  <c r="F45" i="9"/>
  <c r="C46" i="9"/>
  <c r="B46" i="9"/>
  <c r="E46" i="9"/>
  <c r="F46" i="9"/>
  <c r="C47" i="9"/>
  <c r="B47" i="9"/>
  <c r="E47" i="9"/>
  <c r="F47" i="9"/>
  <c r="C48" i="9"/>
  <c r="B48" i="9"/>
  <c r="E48" i="9"/>
  <c r="F48" i="9"/>
  <c r="C49" i="9"/>
  <c r="B49" i="9"/>
  <c r="G49" i="9"/>
  <c r="H49" i="9"/>
  <c r="C50" i="9"/>
  <c r="B50" i="9"/>
  <c r="E50" i="9"/>
  <c r="F50" i="9"/>
  <c r="C51" i="9"/>
  <c r="B51" i="9"/>
  <c r="E51" i="9"/>
  <c r="F51" i="9"/>
  <c r="C52" i="9"/>
  <c r="B52" i="9"/>
  <c r="E52" i="9"/>
  <c r="F52" i="9"/>
  <c r="C3" i="9"/>
  <c r="B3" i="9"/>
  <c r="E3" i="9"/>
  <c r="F3" i="9"/>
  <c r="C4" i="9"/>
  <c r="B4" i="9"/>
  <c r="E4" i="9"/>
  <c r="F4" i="9"/>
  <c r="C5" i="9"/>
  <c r="B5" i="9"/>
  <c r="G5" i="9"/>
  <c r="H5" i="9"/>
  <c r="C6" i="9"/>
  <c r="B6" i="9"/>
  <c r="E6" i="9"/>
  <c r="F6" i="9"/>
  <c r="C7" i="9"/>
  <c r="B7" i="9"/>
  <c r="E7" i="9"/>
  <c r="F7" i="9"/>
  <c r="C8" i="9"/>
  <c r="B8" i="9"/>
  <c r="E8" i="9"/>
  <c r="F8" i="9"/>
  <c r="C9" i="9"/>
  <c r="B9" i="9"/>
  <c r="E9" i="9"/>
  <c r="F9" i="9"/>
  <c r="C10" i="9"/>
  <c r="B10" i="9"/>
  <c r="E10" i="9"/>
  <c r="F10" i="9"/>
  <c r="C11" i="9"/>
  <c r="B11" i="9"/>
  <c r="E11" i="9"/>
  <c r="F11" i="9"/>
  <c r="C12" i="9"/>
  <c r="B12" i="9"/>
  <c r="E12" i="9"/>
  <c r="F12" i="9"/>
  <c r="C13" i="9"/>
  <c r="B13" i="9"/>
  <c r="E13" i="9"/>
  <c r="F13" i="9"/>
  <c r="C14" i="9"/>
  <c r="B14" i="9"/>
  <c r="E14" i="9"/>
  <c r="F14" i="9"/>
  <c r="C15" i="9"/>
  <c r="B15" i="9"/>
  <c r="E15" i="9"/>
  <c r="F15" i="9"/>
  <c r="C16" i="9"/>
  <c r="B16" i="9"/>
  <c r="E16" i="9"/>
  <c r="F16" i="9"/>
  <c r="C17" i="9"/>
  <c r="B17" i="9"/>
  <c r="E17" i="9"/>
  <c r="F17" i="9"/>
  <c r="C18" i="9"/>
  <c r="B18" i="9"/>
  <c r="E18" i="9"/>
  <c r="F18" i="9"/>
  <c r="C19" i="9"/>
  <c r="B19" i="9"/>
  <c r="E19" i="9"/>
  <c r="F19" i="9"/>
  <c r="C20" i="9"/>
  <c r="B20" i="9"/>
  <c r="E20" i="9"/>
  <c r="F20" i="9"/>
  <c r="C21" i="9"/>
  <c r="B21" i="9"/>
  <c r="E21" i="9"/>
  <c r="F21" i="9"/>
  <c r="C22" i="9"/>
  <c r="B22" i="9"/>
  <c r="E22" i="9"/>
  <c r="F22" i="9"/>
  <c r="C23" i="9"/>
  <c r="B23" i="9"/>
  <c r="E23" i="9"/>
  <c r="F23" i="9"/>
  <c r="C24" i="9"/>
  <c r="B24" i="9"/>
  <c r="E24" i="9"/>
  <c r="F24" i="9"/>
  <c r="C25" i="9"/>
  <c r="B25" i="9"/>
  <c r="E25" i="9"/>
  <c r="F25" i="9"/>
  <c r="C26" i="9"/>
  <c r="B26" i="9"/>
  <c r="E26" i="9"/>
  <c r="F26" i="9"/>
  <c r="C27" i="9"/>
  <c r="B27" i="9"/>
  <c r="E27" i="9"/>
  <c r="F27" i="9"/>
  <c r="C28" i="9"/>
  <c r="B28" i="9"/>
  <c r="E28" i="9"/>
  <c r="F28" i="9"/>
  <c r="C29" i="9"/>
  <c r="B29" i="9"/>
  <c r="E29" i="9"/>
  <c r="F29" i="9"/>
  <c r="C30" i="9"/>
  <c r="B30" i="9"/>
  <c r="E30" i="9"/>
  <c r="F30" i="9"/>
  <c r="C31" i="9"/>
  <c r="B31" i="9"/>
  <c r="E31" i="9"/>
  <c r="F31" i="9"/>
  <c r="C32" i="9"/>
  <c r="B32" i="9"/>
  <c r="E32" i="9"/>
  <c r="F32" i="9"/>
  <c r="C33" i="9"/>
  <c r="B33" i="9"/>
  <c r="E33" i="9"/>
  <c r="F33" i="9"/>
  <c r="C34" i="9"/>
  <c r="B34" i="9"/>
  <c r="E34" i="9"/>
  <c r="F34" i="9"/>
  <c r="C35" i="9"/>
  <c r="B35" i="9"/>
  <c r="G35" i="9"/>
  <c r="H35" i="9"/>
  <c r="C36" i="9"/>
  <c r="B36" i="9"/>
  <c r="E36" i="9"/>
  <c r="F36" i="9"/>
  <c r="C37" i="9"/>
  <c r="B37" i="9"/>
  <c r="E37" i="9"/>
  <c r="F37" i="9"/>
  <c r="C38" i="9"/>
  <c r="B38" i="9"/>
  <c r="E38" i="9"/>
  <c r="F38" i="9"/>
  <c r="B2" i="9"/>
  <c r="G2" i="9"/>
  <c r="H2" i="9"/>
  <c r="F2" i="9"/>
  <c r="C2" i="9"/>
  <c r="B5" i="6" l="1"/>
  <c r="C5" i="6"/>
  <c r="D5" i="6"/>
  <c r="N5" i="6"/>
  <c r="P5" i="6"/>
  <c r="F5" i="6"/>
  <c r="G5" i="6"/>
  <c r="H5" i="6"/>
  <c r="I5" i="6"/>
  <c r="J5" i="6"/>
  <c r="K5" i="6"/>
  <c r="L5" i="6"/>
  <c r="M5" i="6"/>
  <c r="B7" i="6"/>
  <c r="C7" i="6"/>
  <c r="D7" i="6"/>
  <c r="N7" i="6"/>
  <c r="P7" i="6"/>
  <c r="F7" i="6"/>
  <c r="G7" i="6"/>
  <c r="H7" i="6"/>
  <c r="I7" i="6"/>
  <c r="J7" i="6"/>
  <c r="K7" i="6"/>
  <c r="L7" i="6"/>
  <c r="M7" i="6"/>
  <c r="B8" i="6"/>
  <c r="C8" i="6"/>
  <c r="D8" i="6"/>
  <c r="N8" i="6"/>
  <c r="P8" i="6"/>
  <c r="F8" i="6"/>
  <c r="G8" i="6"/>
  <c r="H8" i="6"/>
  <c r="I8" i="6"/>
  <c r="J8" i="6"/>
  <c r="K8" i="6"/>
  <c r="L8" i="6"/>
  <c r="M8" i="6"/>
  <c r="B10" i="6"/>
  <c r="C10" i="6"/>
  <c r="D10" i="6"/>
  <c r="N10" i="6"/>
  <c r="P10" i="6"/>
  <c r="F10" i="6"/>
  <c r="G10" i="6"/>
  <c r="H10" i="6"/>
  <c r="I10" i="6"/>
  <c r="J10" i="6"/>
  <c r="K10" i="6"/>
  <c r="L10" i="6"/>
  <c r="M10" i="6"/>
  <c r="B11" i="6"/>
  <c r="C11" i="6"/>
  <c r="D11" i="6"/>
  <c r="N11" i="6"/>
  <c r="P11" i="6"/>
  <c r="F11" i="6"/>
  <c r="G11" i="6"/>
  <c r="H11" i="6"/>
  <c r="I11" i="6"/>
  <c r="J11" i="6"/>
  <c r="K11" i="6"/>
  <c r="L11" i="6"/>
  <c r="M11" i="6"/>
  <c r="B12" i="6"/>
  <c r="C12" i="6"/>
  <c r="D12" i="6"/>
  <c r="N12" i="6"/>
  <c r="P12" i="6"/>
  <c r="F12" i="6"/>
  <c r="G12" i="6"/>
  <c r="H12" i="6"/>
  <c r="I12" i="6"/>
  <c r="J12" i="6"/>
  <c r="K12" i="6"/>
  <c r="L12" i="6"/>
  <c r="M12" i="6"/>
  <c r="B14" i="6"/>
  <c r="C14" i="6"/>
  <c r="D14" i="6"/>
  <c r="N14" i="6"/>
  <c r="O14" i="6"/>
  <c r="P14" i="6"/>
  <c r="F14" i="6"/>
  <c r="G14" i="6"/>
  <c r="H14" i="6"/>
  <c r="I14" i="6"/>
  <c r="J14" i="6"/>
  <c r="K14" i="6"/>
  <c r="L14" i="6"/>
  <c r="M14" i="6"/>
  <c r="B20" i="6"/>
  <c r="C20" i="6"/>
  <c r="D20" i="6"/>
  <c r="N20" i="6"/>
  <c r="P20" i="6"/>
  <c r="F20" i="6"/>
  <c r="G20" i="6"/>
  <c r="H20" i="6"/>
  <c r="I20" i="6"/>
  <c r="J20" i="6"/>
  <c r="K20" i="6"/>
  <c r="L20" i="6"/>
  <c r="M20" i="6"/>
  <c r="B21" i="6"/>
  <c r="C21" i="6"/>
  <c r="D21" i="6"/>
  <c r="N21" i="6"/>
  <c r="P21" i="6"/>
  <c r="F21" i="6"/>
  <c r="G21" i="6"/>
  <c r="H21" i="6"/>
  <c r="I21" i="6"/>
  <c r="J21" i="6"/>
  <c r="K21" i="6"/>
  <c r="L21" i="6"/>
  <c r="M21" i="6"/>
  <c r="B23" i="6"/>
  <c r="C23" i="6"/>
  <c r="D23" i="6"/>
  <c r="N23" i="6"/>
  <c r="O23" i="6"/>
  <c r="P23" i="6"/>
  <c r="F23" i="6"/>
  <c r="G23" i="6"/>
  <c r="H23" i="6"/>
  <c r="I23" i="6"/>
  <c r="J23" i="6"/>
  <c r="K23" i="6"/>
  <c r="L23" i="6"/>
  <c r="M23" i="6"/>
  <c r="M2" i="6"/>
  <c r="C2" i="6"/>
  <c r="D2" i="6"/>
  <c r="N2" i="6"/>
  <c r="O2" i="6"/>
  <c r="P2" i="6"/>
  <c r="F2" i="6"/>
  <c r="G2" i="6"/>
  <c r="H2" i="6"/>
  <c r="I2" i="6"/>
  <c r="J2" i="6"/>
  <c r="K2" i="6"/>
  <c r="L2" i="6"/>
  <c r="B2" i="6"/>
</calcChain>
</file>

<file path=xl/sharedStrings.xml><?xml version="1.0" encoding="utf-8"?>
<sst xmlns="http://schemas.openxmlformats.org/spreadsheetml/2006/main" count="347" uniqueCount="160">
  <si>
    <t>Var</t>
  </si>
  <si>
    <t>N</t>
  </si>
  <si>
    <t>Mean</t>
  </si>
  <si>
    <t>SD</t>
  </si>
  <si>
    <t>Freq</t>
  </si>
  <si>
    <t>Perc</t>
  </si>
  <si>
    <t>NEAR_FAR_FarSide</t>
  </si>
  <si>
    <t>NA</t>
  </si>
  <si>
    <t>NEAR_FAR_NearSide</t>
  </si>
  <si>
    <t>DV</t>
  </si>
  <si>
    <t>IV</t>
  </si>
  <si>
    <t>Test</t>
  </si>
  <si>
    <t>Stat</t>
  </si>
  <si>
    <t>Param</t>
  </si>
  <si>
    <t>pval</t>
  </si>
  <si>
    <t>NF</t>
  </si>
  <si>
    <t>NN</t>
  </si>
  <si>
    <t>Level1</t>
  </si>
  <si>
    <t>Stat1F</t>
  </si>
  <si>
    <t>Stat1N</t>
  </si>
  <si>
    <t>Level2</t>
  </si>
  <si>
    <t>Stat2F</t>
  </si>
  <si>
    <t>Stat2N</t>
  </si>
  <si>
    <t>NEAR_FAR</t>
  </si>
  <si>
    <t>Fisher</t>
  </si>
  <si>
    <t>t</t>
  </si>
  <si>
    <t>None</t>
  </si>
  <si>
    <t>Other</t>
  </si>
  <si>
    <t>Variable</t>
  </si>
  <si>
    <t>Transit stop location: Far-side</t>
  </si>
  <si>
    <t xml:space="preserve">     Near-side</t>
  </si>
  <si>
    <t>Driver reaction: No obvious reaction</t>
  </si>
  <si>
    <t>Pedestrian reaction: No obvious reaction</t>
  </si>
  <si>
    <t xml:space="preserve">     Driver fully stopped</t>
  </si>
  <si>
    <t xml:space="preserve">     Driver slowed down</t>
  </si>
  <si>
    <t xml:space="preserve">     Driver sped up</t>
  </si>
  <si>
    <t xml:space="preserve">     Driver swerved</t>
  </si>
  <si>
    <t xml:space="preserve">     Changed direction</t>
  </si>
  <si>
    <t xml:space="preserve">     Stopped and waited for the vehicle</t>
  </si>
  <si>
    <t xml:space="preserve">     Slowed down to avoid collision</t>
  </si>
  <si>
    <r>
      <t xml:space="preserve">Conflict severity (sec) (absolute value of vehicle time </t>
    </r>
    <r>
      <rPr>
        <sz val="11"/>
        <color theme="1"/>
        <rFont val="Times New Roman"/>
        <family val="1"/>
      </rPr>
      <t>−</t>
    </r>
    <r>
      <rPr>
        <sz val="11"/>
        <color theme="1"/>
        <rFont val="Calibri"/>
        <family val="2"/>
        <scheme val="minor"/>
      </rPr>
      <t xml:space="preserve"> pedestrian time at the conflict point)</t>
    </r>
  </si>
  <si>
    <t xml:space="preserve">     Teenager</t>
  </si>
  <si>
    <t xml:space="preserve">     Female</t>
  </si>
  <si>
    <t xml:space="preserve">     Young adult</t>
  </si>
  <si>
    <t xml:space="preserve">     Middle-aged adult</t>
  </si>
  <si>
    <t xml:space="preserve">     Older adult</t>
  </si>
  <si>
    <t xml:space="preserve">     Stroller</t>
  </si>
  <si>
    <t xml:space="preserve">     Wheelchair</t>
  </si>
  <si>
    <t xml:space="preserve">     Skateboard</t>
  </si>
  <si>
    <t xml:space="preserve">     Scooter</t>
  </si>
  <si>
    <t xml:space="preserve">     Bicycle</t>
  </si>
  <si>
    <t>Fisher's exact test</t>
  </si>
  <si>
    <t>Statistic</t>
  </si>
  <si>
    <t>df</t>
  </si>
  <si>
    <t>p-value</t>
  </si>
  <si>
    <t>Proportion (true)</t>
  </si>
  <si>
    <t>Mean (sec)</t>
  </si>
  <si>
    <t>Proportion (other)</t>
  </si>
  <si>
    <t>Sample size</t>
  </si>
  <si>
    <t>--</t>
  </si>
  <si>
    <t>Dependent variable</t>
  </si>
  <si>
    <t>Pedestrian reaction: Other (vs. no obvious reaction)</t>
  </si>
  <si>
    <t>Driver reaction: Other (vs. no obvious reaction)</t>
  </si>
  <si>
    <t>Welch's t-test</t>
  </si>
  <si>
    <t>CROSS_LOC</t>
  </si>
  <si>
    <t>Crosswalk</t>
  </si>
  <si>
    <t>Away</t>
  </si>
  <si>
    <t>DRV_REACT</t>
  </si>
  <si>
    <t>PED_REACT</t>
  </si>
  <si>
    <t>CONF_SEV_H</t>
  </si>
  <si>
    <t>CONF_SEV_M</t>
  </si>
  <si>
    <t>CONF_SEV_L</t>
  </si>
  <si>
    <t>CONF_SEV_ET10</t>
  </si>
  <si>
    <t>CONF_SEV_ET03</t>
  </si>
  <si>
    <t>Proportion (away)</t>
  </si>
  <si>
    <t>Far-side</t>
  </si>
  <si>
    <t>Near-side</t>
  </si>
  <si>
    <t>Pedestrian–right-turn vehicle conflicts (max 10 sec)</t>
  </si>
  <si>
    <t>Pedestrian–right-turn vehicle conflicts (max 3 sec)</t>
  </si>
  <si>
    <t>Crossing location: Away from the intersection (mid-block or middle of the intersection) (vs. in the crosswalk or the crosswalk area)</t>
  </si>
  <si>
    <t>Conflict severity: High (0-3 sec)</t>
  </si>
  <si>
    <t>Conflict severity: Mild (4-5 sec)</t>
  </si>
  <si>
    <t>Conflict severity: Low (6-10 sec)</t>
  </si>
  <si>
    <t>GroupSize</t>
  </si>
  <si>
    <t>Age_Child_TRUE</t>
  </si>
  <si>
    <t>Age_Teenager_TRUE</t>
  </si>
  <si>
    <t>Age_Young_adult_TRUE</t>
  </si>
  <si>
    <t>Age_Middle_aged_adult_TRUE</t>
  </si>
  <si>
    <t>Age_Older_TRUE</t>
  </si>
  <si>
    <t>Age_Adult_of_unknown_age_TRUE</t>
  </si>
  <si>
    <t>Gender_Male_TRUE</t>
  </si>
  <si>
    <t>Gender_Female_TRUE</t>
  </si>
  <si>
    <t>Gender_Unknown_TRUE</t>
  </si>
  <si>
    <t>OC_Load_TRUE</t>
  </si>
  <si>
    <t>OC_Stroller_TRUE</t>
  </si>
  <si>
    <t>OC_Wheelchair_TRUE</t>
  </si>
  <si>
    <t>OC_Skateboard_TRUE</t>
  </si>
  <si>
    <t>OC_Scooter_TRUE</t>
  </si>
  <si>
    <t>OC_Bicycle_TRUE</t>
  </si>
  <si>
    <t>OC_Distracted_TRUE</t>
  </si>
  <si>
    <t>CWNum1_TRUE</t>
  </si>
  <si>
    <t>CWNum2_TRUE</t>
  </si>
  <si>
    <t>LocCross_Crosswalk_TRUE</t>
  </si>
  <si>
    <t>LocCross_Midblock_TRUE</t>
  </si>
  <si>
    <t>LocCross_Middle_TRUE</t>
  </si>
  <si>
    <t>CDirLeav_TRUE</t>
  </si>
  <si>
    <t>CDirAppr_TRUE</t>
  </si>
  <si>
    <t>ReactPed_None_TRUE</t>
  </si>
  <si>
    <t>ReactPed_Stop_TRUE</t>
  </si>
  <si>
    <t>ReactPed_Slow_TRUE</t>
  </si>
  <si>
    <t>ReactPed_Spedup_TRUE</t>
  </si>
  <si>
    <t>ReactPed_Ran_TRUE</t>
  </si>
  <si>
    <t>ReactPed_Cdir_TRUE</t>
  </si>
  <si>
    <t>RTQueue</t>
  </si>
  <si>
    <t>Loc_Stop_None_TRUE</t>
  </si>
  <si>
    <t>Loc_Stop_Before_TRUE</t>
  </si>
  <si>
    <t>Loc_Stop_Inside1_TRUE</t>
  </si>
  <si>
    <t>Loc_Stop_Between_TRUE</t>
  </si>
  <si>
    <t>Loc_Stop_Inside2_TRUE</t>
  </si>
  <si>
    <t>ReactDrv_None_TRUE</t>
  </si>
  <si>
    <t>ReactDrv_Stop_TRUE</t>
  </si>
  <si>
    <t>ReactDrv_Slow_TRUE</t>
  </si>
  <si>
    <t>ReactDrv_Spedup_TRUE</t>
  </si>
  <si>
    <t>ReactDrv_Swerve_TRUE</t>
  </si>
  <si>
    <t>VehType2_Small_TRUE</t>
  </si>
  <si>
    <t>VehType2_Medium_TRUE</t>
  </si>
  <si>
    <t>VehType2_Large_TRUE</t>
  </si>
  <si>
    <t>EncrTime</t>
  </si>
  <si>
    <t>ConflSev_Low_TRUE</t>
  </si>
  <si>
    <t>ConflSev_Mild_TRUE</t>
  </si>
  <si>
    <t>ConflSev_High_TRUE</t>
  </si>
  <si>
    <t>Age: Child</t>
  </si>
  <si>
    <t xml:space="preserve">     Adult of unknown age</t>
  </si>
  <si>
    <t>Gender: Male</t>
  </si>
  <si>
    <t xml:space="preserve">     Unknown gender</t>
  </si>
  <si>
    <t>Other characteristics: Carrying load</t>
  </si>
  <si>
    <t xml:space="preserve">     Ran to avoid collision</t>
  </si>
  <si>
    <t xml:space="preserve">     Sped up to avoid collision</t>
  </si>
  <si>
    <t>Group size (# people)</t>
  </si>
  <si>
    <t xml:space="preserve">     Distracted (phone, headphones, conversation, etc.)</t>
  </si>
  <si>
    <t>Crosswalk: First crosswalk</t>
  </si>
  <si>
    <t xml:space="preserve">     Second crosswalk</t>
  </si>
  <si>
    <t>Crossing location: In the crosswalk or the crosswalk area</t>
  </si>
  <si>
    <t xml:space="preserve">     Mid-block, away from the crosswalk</t>
  </si>
  <si>
    <t xml:space="preserve">     In the middle of the intersection</t>
  </si>
  <si>
    <t>Crossing direction: Leaving curb</t>
  </si>
  <si>
    <t xml:space="preserve">     Approaching curb</t>
  </si>
  <si>
    <t>Right-turn queue length (# vehicles)</t>
  </si>
  <si>
    <t>Stopping location: Did not stop</t>
  </si>
  <si>
    <t xml:space="preserve">     Before the first crosswalk</t>
  </si>
  <si>
    <t xml:space="preserve">     Inside the first crosswalk</t>
  </si>
  <si>
    <t xml:space="preserve">     Between the first and second crosswalks</t>
  </si>
  <si>
    <t xml:space="preserve">     Inside the second crosswalk</t>
  </si>
  <si>
    <t>Vehicle type: Small (sedan, motorcycle)</t>
  </si>
  <si>
    <t xml:space="preserve">     Medium (SUV, pickup truck, van)</t>
  </si>
  <si>
    <t xml:space="preserve">     Large (large truck, vehicle pulling a trailer, bus)</t>
  </si>
  <si>
    <t>Encroachment time (sec) (absolute value of vehicle time − pedestrian time at the conflict point)</t>
  </si>
  <si>
    <t>Conflict severity: Low (5-10 sec)</t>
  </si>
  <si>
    <t xml:space="preserve">     Mild (4-5 sec)</t>
  </si>
  <si>
    <t xml:space="preserve">     High (0-3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</si>
</sst>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" fontId="0" fillId="0" borderId="0" xfId="0" quotePrefix="1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/>
    <xf numFmtId="2" fontId="1" fillId="0" borderId="2" xfId="0" applyNumberFormat="1" applyFont="1" applyBorder="1" applyAlignment="1">
      <alignment horizontal="center"/>
    </xf>
    <xf numFmtId="0" fontId="0" fillId="0" borderId="1" xfId="0" applyFill="1" applyBorder="1"/>
    <xf numFmtId="1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40A6-2D82-482F-962E-F5075023F776}">
  <dimension ref="B2:H52"/>
  <sheetViews>
    <sheetView topLeftCell="A16" workbookViewId="0">
      <selection activeCell="E50" sqref="E50:E52"/>
    </sheetView>
  </sheetViews>
  <sheetFormatPr defaultRowHeight="15" x14ac:dyDescent="0.25"/>
  <cols>
    <col min="1" max="1" width="3.7109375" customWidth="1"/>
    <col min="2" max="2" width="4" hidden="1" customWidth="1"/>
    <col min="3" max="3" width="32.7109375" hidden="1" customWidth="1"/>
    <col min="4" max="4" width="87.140625" bestFit="1" customWidth="1"/>
    <col min="5" max="5" width="6.7109375" style="2" customWidth="1"/>
    <col min="6" max="8" width="6.7109375" style="3" customWidth="1"/>
  </cols>
  <sheetData>
    <row r="2" spans="2:8" x14ac:dyDescent="0.25">
      <c r="B2" t="str">
        <f>desc_stat!B1</f>
        <v>N</v>
      </c>
      <c r="C2" t="str">
        <f>desc_stat!A1</f>
        <v>Var</v>
      </c>
      <c r="D2" s="4" t="s">
        <v>28</v>
      </c>
      <c r="E2" s="33" t="str">
        <f>desc_stat!E1</f>
        <v>Freq</v>
      </c>
      <c r="F2" s="36" t="str">
        <f>desc_stat!F1</f>
        <v>Perc</v>
      </c>
      <c r="G2" s="36" t="str">
        <f>desc_stat!C1</f>
        <v>Mean</v>
      </c>
      <c r="H2" s="36" t="str">
        <f>desc_stat!D1</f>
        <v>SD</v>
      </c>
    </row>
    <row r="3" spans="2:8" x14ac:dyDescent="0.25">
      <c r="B3">
        <f>desc_stat!B2</f>
        <v>807</v>
      </c>
      <c r="C3" t="str">
        <f>desc_stat!A2</f>
        <v>NEAR_FAR_FarSide</v>
      </c>
      <c r="D3" t="s">
        <v>29</v>
      </c>
      <c r="E3" s="2">
        <f>desc_stat!E2</f>
        <v>661</v>
      </c>
      <c r="F3" s="3">
        <f>desc_stat!F2</f>
        <v>81.908302354398998</v>
      </c>
    </row>
    <row r="4" spans="2:8" x14ac:dyDescent="0.25">
      <c r="B4">
        <f>desc_stat!B3</f>
        <v>807</v>
      </c>
      <c r="C4" t="str">
        <f>desc_stat!A3</f>
        <v>NEAR_FAR_NearSide</v>
      </c>
      <c r="D4" t="s">
        <v>30</v>
      </c>
      <c r="E4" s="2">
        <f>desc_stat!E3</f>
        <v>146</v>
      </c>
      <c r="F4" s="3">
        <f>desc_stat!F3</f>
        <v>18.091697645600998</v>
      </c>
    </row>
    <row r="5" spans="2:8" x14ac:dyDescent="0.25">
      <c r="B5">
        <f>desc_stat!B4</f>
        <v>807</v>
      </c>
      <c r="C5" t="str">
        <f>desc_stat!A4</f>
        <v>GroupSize</v>
      </c>
      <c r="D5" s="35" t="s">
        <v>138</v>
      </c>
      <c r="G5" s="3">
        <f>desc_stat!C4</f>
        <v>1.20074349442379</v>
      </c>
      <c r="H5" s="3">
        <f>desc_stat!D4</f>
        <v>0.61764737535029102</v>
      </c>
    </row>
    <row r="6" spans="2:8" x14ac:dyDescent="0.25">
      <c r="B6">
        <f>desc_stat!B5</f>
        <v>807</v>
      </c>
      <c r="C6" t="str">
        <f>desc_stat!A5</f>
        <v>Age_Child_TRUE</v>
      </c>
      <c r="D6" t="s">
        <v>131</v>
      </c>
      <c r="E6" s="2">
        <f>desc_stat!E5</f>
        <v>21</v>
      </c>
      <c r="F6" s="3">
        <f>desc_stat!F5</f>
        <v>2.6022304832713798</v>
      </c>
    </row>
    <row r="7" spans="2:8" x14ac:dyDescent="0.25">
      <c r="B7">
        <f>desc_stat!B6</f>
        <v>807</v>
      </c>
      <c r="C7" t="str">
        <f>desc_stat!A6</f>
        <v>Age_Teenager_TRUE</v>
      </c>
      <c r="D7" t="s">
        <v>41</v>
      </c>
      <c r="E7" s="2">
        <f>desc_stat!E6</f>
        <v>68</v>
      </c>
      <c r="F7" s="3">
        <f>desc_stat!F6</f>
        <v>8.4262701363073091</v>
      </c>
    </row>
    <row r="8" spans="2:8" x14ac:dyDescent="0.25">
      <c r="B8">
        <f>desc_stat!B7</f>
        <v>807</v>
      </c>
      <c r="C8" t="str">
        <f>desc_stat!A7</f>
        <v>Age_Young_adult_TRUE</v>
      </c>
      <c r="D8" t="s">
        <v>43</v>
      </c>
      <c r="E8" s="2">
        <f>desc_stat!E7</f>
        <v>323</v>
      </c>
      <c r="F8" s="3">
        <f>desc_stat!F7</f>
        <v>40.024783147459701</v>
      </c>
    </row>
    <row r="9" spans="2:8" x14ac:dyDescent="0.25">
      <c r="B9">
        <f>desc_stat!B8</f>
        <v>807</v>
      </c>
      <c r="C9" t="str">
        <f>desc_stat!A8</f>
        <v>Age_Middle_aged_adult_TRUE</v>
      </c>
      <c r="D9" t="s">
        <v>44</v>
      </c>
      <c r="E9" s="2">
        <f>desc_stat!E8</f>
        <v>328</v>
      </c>
      <c r="F9" s="3">
        <f>desc_stat!F8</f>
        <v>40.6443618339529</v>
      </c>
    </row>
    <row r="10" spans="2:8" x14ac:dyDescent="0.25">
      <c r="B10">
        <f>desc_stat!B9</f>
        <v>807</v>
      </c>
      <c r="C10" t="str">
        <f>desc_stat!A9</f>
        <v>Age_Older_TRUE</v>
      </c>
      <c r="D10" t="s">
        <v>45</v>
      </c>
      <c r="E10" s="2">
        <f>desc_stat!E9</f>
        <v>24</v>
      </c>
      <c r="F10" s="3">
        <f>desc_stat!F9</f>
        <v>2.97397769516729</v>
      </c>
    </row>
    <row r="11" spans="2:8" x14ac:dyDescent="0.25">
      <c r="B11">
        <f>desc_stat!B10</f>
        <v>807</v>
      </c>
      <c r="C11" t="str">
        <f>desc_stat!A10</f>
        <v>Age_Adult_of_unknown_age_TRUE</v>
      </c>
      <c r="D11" t="s">
        <v>132</v>
      </c>
      <c r="E11" s="2">
        <f>desc_stat!E10</f>
        <v>84</v>
      </c>
      <c r="F11" s="3">
        <f>desc_stat!F10</f>
        <v>10.4089219330855</v>
      </c>
    </row>
    <row r="12" spans="2:8" x14ac:dyDescent="0.25">
      <c r="B12">
        <f>desc_stat!B11</f>
        <v>807</v>
      </c>
      <c r="C12" t="str">
        <f>desc_stat!A11</f>
        <v>Gender_Male_TRUE</v>
      </c>
      <c r="D12" t="s">
        <v>133</v>
      </c>
      <c r="E12" s="2">
        <f>desc_stat!E11</f>
        <v>537</v>
      </c>
      <c r="F12" s="3">
        <f>desc_stat!F11</f>
        <v>66.542750929367998</v>
      </c>
    </row>
    <row r="13" spans="2:8" x14ac:dyDescent="0.25">
      <c r="B13">
        <f>desc_stat!B12</f>
        <v>807</v>
      </c>
      <c r="C13" t="str">
        <f>desc_stat!A12</f>
        <v>Gender_Female_TRUE</v>
      </c>
      <c r="D13" t="s">
        <v>42</v>
      </c>
      <c r="E13" s="2">
        <f>desc_stat!E12</f>
        <v>234</v>
      </c>
      <c r="F13" s="3">
        <f>desc_stat!F12</f>
        <v>28.996282527881</v>
      </c>
    </row>
    <row r="14" spans="2:8" x14ac:dyDescent="0.25">
      <c r="B14">
        <f>desc_stat!B13</f>
        <v>807</v>
      </c>
      <c r="C14" t="str">
        <f>desc_stat!A13</f>
        <v>Gender_Unknown_TRUE</v>
      </c>
      <c r="D14" t="s">
        <v>134</v>
      </c>
      <c r="E14" s="2">
        <f>desc_stat!E13</f>
        <v>89</v>
      </c>
      <c r="F14" s="3">
        <f>desc_stat!F13</f>
        <v>11.028500619578701</v>
      </c>
    </row>
    <row r="15" spans="2:8" x14ac:dyDescent="0.25">
      <c r="B15">
        <f>desc_stat!B14</f>
        <v>807</v>
      </c>
      <c r="C15" t="str">
        <f>desc_stat!A14</f>
        <v>OC_Load_TRUE</v>
      </c>
      <c r="D15" s="35" t="s">
        <v>135</v>
      </c>
      <c r="E15" s="2">
        <f>desc_stat!E14</f>
        <v>33</v>
      </c>
      <c r="F15" s="3">
        <f>desc_stat!F14</f>
        <v>4.0892193308550198</v>
      </c>
    </row>
    <row r="16" spans="2:8" x14ac:dyDescent="0.25">
      <c r="B16">
        <f>desc_stat!B15</f>
        <v>807</v>
      </c>
      <c r="C16" t="str">
        <f>desc_stat!A15</f>
        <v>OC_Stroller_TRUE</v>
      </c>
      <c r="D16" t="s">
        <v>46</v>
      </c>
      <c r="E16" s="2">
        <f>desc_stat!E15</f>
        <v>7</v>
      </c>
      <c r="F16" s="3">
        <f>desc_stat!F15</f>
        <v>0.86741016109045899</v>
      </c>
    </row>
    <row r="17" spans="2:6" x14ac:dyDescent="0.25">
      <c r="B17">
        <f>desc_stat!B16</f>
        <v>807</v>
      </c>
      <c r="C17" t="str">
        <f>desc_stat!A16</f>
        <v>OC_Wheelchair_TRUE</v>
      </c>
      <c r="D17" t="s">
        <v>47</v>
      </c>
      <c r="E17" s="2">
        <f>desc_stat!E16</f>
        <v>4</v>
      </c>
      <c r="F17" s="3">
        <f>desc_stat!F16</f>
        <v>0.49566294919454801</v>
      </c>
    </row>
    <row r="18" spans="2:6" x14ac:dyDescent="0.25">
      <c r="B18">
        <f>desc_stat!B17</f>
        <v>807</v>
      </c>
      <c r="C18" t="str">
        <f>desc_stat!A17</f>
        <v>OC_Skateboard_TRUE</v>
      </c>
      <c r="D18" t="s">
        <v>48</v>
      </c>
      <c r="E18" s="2">
        <f>desc_stat!E17</f>
        <v>20</v>
      </c>
      <c r="F18" s="3">
        <f>desc_stat!F17</f>
        <v>2.4783147459727402</v>
      </c>
    </row>
    <row r="19" spans="2:6" x14ac:dyDescent="0.25">
      <c r="B19">
        <f>desc_stat!B18</f>
        <v>807</v>
      </c>
      <c r="C19" t="str">
        <f>desc_stat!A18</f>
        <v>OC_Scooter_TRUE</v>
      </c>
      <c r="D19" t="s">
        <v>49</v>
      </c>
      <c r="E19" s="2">
        <f>desc_stat!E18</f>
        <v>21</v>
      </c>
      <c r="F19" s="3">
        <f>desc_stat!F18</f>
        <v>2.6022304832713798</v>
      </c>
    </row>
    <row r="20" spans="2:6" x14ac:dyDescent="0.25">
      <c r="B20">
        <f>desc_stat!B19</f>
        <v>807</v>
      </c>
      <c r="C20" t="str">
        <f>desc_stat!A19</f>
        <v>OC_Bicycle_TRUE</v>
      </c>
      <c r="D20" t="s">
        <v>50</v>
      </c>
      <c r="E20" s="2">
        <f>desc_stat!E19</f>
        <v>135</v>
      </c>
      <c r="F20" s="3">
        <f>desc_stat!F19</f>
        <v>16.728624535316001</v>
      </c>
    </row>
    <row r="21" spans="2:6" x14ac:dyDescent="0.25">
      <c r="B21">
        <f>desc_stat!B20</f>
        <v>807</v>
      </c>
      <c r="C21" t="str">
        <f>desc_stat!A20</f>
        <v>OC_Distracted_TRUE</v>
      </c>
      <c r="D21" s="35" t="s">
        <v>139</v>
      </c>
      <c r="E21" s="2">
        <f>desc_stat!E20</f>
        <v>9</v>
      </c>
      <c r="F21" s="3">
        <f>desc_stat!F20</f>
        <v>1.1152416356877299</v>
      </c>
    </row>
    <row r="22" spans="2:6" x14ac:dyDescent="0.25">
      <c r="B22">
        <f>desc_stat!B21</f>
        <v>807</v>
      </c>
      <c r="C22" t="str">
        <f>desc_stat!A21</f>
        <v>CWNum1_TRUE</v>
      </c>
      <c r="D22" s="35" t="s">
        <v>140</v>
      </c>
      <c r="E22" s="2">
        <f>desc_stat!E21</f>
        <v>122</v>
      </c>
      <c r="F22" s="3">
        <f>desc_stat!F21</f>
        <v>15.117719950433701</v>
      </c>
    </row>
    <row r="23" spans="2:6" x14ac:dyDescent="0.25">
      <c r="B23">
        <f>desc_stat!B22</f>
        <v>807</v>
      </c>
      <c r="C23" t="str">
        <f>desc_stat!A22</f>
        <v>CWNum2_TRUE</v>
      </c>
      <c r="D23" s="35" t="s">
        <v>141</v>
      </c>
      <c r="E23" s="2">
        <f>desc_stat!E22</f>
        <v>685</v>
      </c>
      <c r="F23" s="3">
        <f>desc_stat!F22</f>
        <v>84.882280049566305</v>
      </c>
    </row>
    <row r="24" spans="2:6" x14ac:dyDescent="0.25">
      <c r="B24">
        <f>desc_stat!B23</f>
        <v>807</v>
      </c>
      <c r="C24" t="str">
        <f>desc_stat!A23</f>
        <v>LocCross_Crosswalk_TRUE</v>
      </c>
      <c r="D24" s="35" t="s">
        <v>142</v>
      </c>
      <c r="E24" s="2">
        <f>desc_stat!E23</f>
        <v>790</v>
      </c>
      <c r="F24" s="3">
        <f>desc_stat!F23</f>
        <v>97.893432465923198</v>
      </c>
    </row>
    <row r="25" spans="2:6" x14ac:dyDescent="0.25">
      <c r="B25">
        <f>desc_stat!B24</f>
        <v>807</v>
      </c>
      <c r="C25" t="str">
        <f>desc_stat!A24</f>
        <v>LocCross_Midblock_TRUE</v>
      </c>
      <c r="D25" s="35" t="s">
        <v>143</v>
      </c>
      <c r="E25" s="2">
        <f>desc_stat!E24</f>
        <v>13</v>
      </c>
      <c r="F25" s="3">
        <f>desc_stat!F24</f>
        <v>1.6109045848822801</v>
      </c>
    </row>
    <row r="26" spans="2:6" x14ac:dyDescent="0.25">
      <c r="B26">
        <f>desc_stat!B25</f>
        <v>807</v>
      </c>
      <c r="C26" t="str">
        <f>desc_stat!A25</f>
        <v>LocCross_Middle_TRUE</v>
      </c>
      <c r="D26" s="35" t="s">
        <v>144</v>
      </c>
      <c r="E26" s="2">
        <f>desc_stat!E25</f>
        <v>4</v>
      </c>
      <c r="F26" s="3">
        <f>desc_stat!F25</f>
        <v>0.49566294919454801</v>
      </c>
    </row>
    <row r="27" spans="2:6" x14ac:dyDescent="0.25">
      <c r="B27">
        <f>desc_stat!B26</f>
        <v>807</v>
      </c>
      <c r="C27" t="str">
        <f>desc_stat!A26</f>
        <v>CDirLeav_TRUE</v>
      </c>
      <c r="D27" s="35" t="s">
        <v>145</v>
      </c>
      <c r="E27" s="2">
        <f>desc_stat!E26</f>
        <v>536</v>
      </c>
      <c r="F27" s="3">
        <f>desc_stat!F26</f>
        <v>66.418835192069395</v>
      </c>
    </row>
    <row r="28" spans="2:6" x14ac:dyDescent="0.25">
      <c r="B28">
        <f>desc_stat!B27</f>
        <v>807</v>
      </c>
      <c r="C28" t="str">
        <f>desc_stat!A27</f>
        <v>CDirAppr_TRUE</v>
      </c>
      <c r="D28" s="35" t="s">
        <v>146</v>
      </c>
      <c r="E28" s="2">
        <f>desc_stat!E27</f>
        <v>271</v>
      </c>
      <c r="F28" s="3">
        <f>desc_stat!F27</f>
        <v>33.581164807930598</v>
      </c>
    </row>
    <row r="29" spans="2:6" x14ac:dyDescent="0.25">
      <c r="B29">
        <f>desc_stat!B28</f>
        <v>807</v>
      </c>
      <c r="C29" t="str">
        <f>desc_stat!A28</f>
        <v>ReactPed_None_TRUE</v>
      </c>
      <c r="D29" t="s">
        <v>32</v>
      </c>
      <c r="E29" s="2">
        <f>desc_stat!E28</f>
        <v>725</v>
      </c>
      <c r="F29" s="3">
        <f>desc_stat!F28</f>
        <v>89.838909541511796</v>
      </c>
    </row>
    <row r="30" spans="2:6" x14ac:dyDescent="0.25">
      <c r="B30">
        <f>desc_stat!B29</f>
        <v>807</v>
      </c>
      <c r="C30" t="str">
        <f>desc_stat!A29</f>
        <v>ReactPed_Stop_TRUE</v>
      </c>
      <c r="D30" t="s">
        <v>38</v>
      </c>
      <c r="E30" s="2">
        <f>desc_stat!E29</f>
        <v>36</v>
      </c>
      <c r="F30" s="3">
        <f>desc_stat!F29</f>
        <v>4.4609665427509304</v>
      </c>
    </row>
    <row r="31" spans="2:6" x14ac:dyDescent="0.25">
      <c r="B31">
        <f>desc_stat!B30</f>
        <v>807</v>
      </c>
      <c r="C31" t="str">
        <f>desc_stat!A30</f>
        <v>ReactPed_Slow_TRUE</v>
      </c>
      <c r="D31" t="s">
        <v>39</v>
      </c>
      <c r="E31" s="2">
        <f>desc_stat!E30</f>
        <v>8</v>
      </c>
      <c r="F31" s="3">
        <f>desc_stat!F30</f>
        <v>0.99132589838909502</v>
      </c>
    </row>
    <row r="32" spans="2:6" x14ac:dyDescent="0.25">
      <c r="B32">
        <f>desc_stat!B31</f>
        <v>807</v>
      </c>
      <c r="C32" t="str">
        <f>desc_stat!A31</f>
        <v>ReactPed_Spedup_TRUE</v>
      </c>
      <c r="D32" s="35" t="s">
        <v>137</v>
      </c>
      <c r="E32" s="2">
        <f>desc_stat!E31</f>
        <v>18</v>
      </c>
      <c r="F32" s="3">
        <f>desc_stat!F31</f>
        <v>2.2304832713754599</v>
      </c>
    </row>
    <row r="33" spans="2:8" x14ac:dyDescent="0.25">
      <c r="B33">
        <f>desc_stat!B32</f>
        <v>807</v>
      </c>
      <c r="C33" t="str">
        <f>desc_stat!A32</f>
        <v>ReactPed_Ran_TRUE</v>
      </c>
      <c r="D33" s="35" t="s">
        <v>136</v>
      </c>
      <c r="E33" s="2">
        <f>desc_stat!E32</f>
        <v>10</v>
      </c>
      <c r="F33" s="3">
        <f>desc_stat!F32</f>
        <v>1.2391573729863701</v>
      </c>
    </row>
    <row r="34" spans="2:8" x14ac:dyDescent="0.25">
      <c r="B34">
        <f>desc_stat!B33</f>
        <v>807</v>
      </c>
      <c r="C34" t="str">
        <f>desc_stat!A33</f>
        <v>ReactPed_Cdir_TRUE</v>
      </c>
      <c r="D34" t="s">
        <v>37</v>
      </c>
      <c r="E34" s="2">
        <f>desc_stat!E33</f>
        <v>10</v>
      </c>
      <c r="F34" s="3">
        <f>desc_stat!F33</f>
        <v>1.2391573729863701</v>
      </c>
    </row>
    <row r="35" spans="2:8" x14ac:dyDescent="0.25">
      <c r="B35">
        <f>desc_stat!B34</f>
        <v>807</v>
      </c>
      <c r="C35" t="str">
        <f>desc_stat!A34</f>
        <v>RTQueue</v>
      </c>
      <c r="D35" s="35" t="s">
        <v>147</v>
      </c>
      <c r="G35" s="3">
        <f>desc_stat!C34</f>
        <v>1.9095415117719901</v>
      </c>
      <c r="H35" s="3">
        <f>desc_stat!D34</f>
        <v>1.6879357834001201</v>
      </c>
    </row>
    <row r="36" spans="2:8" x14ac:dyDescent="0.25">
      <c r="B36">
        <f>desc_stat!B35</f>
        <v>807</v>
      </c>
      <c r="C36" t="str">
        <f>desc_stat!A35</f>
        <v>Loc_Stop_None_TRUE</v>
      </c>
      <c r="D36" s="35" t="s">
        <v>148</v>
      </c>
      <c r="E36" s="2">
        <f>desc_stat!E35</f>
        <v>489</v>
      </c>
      <c r="F36" s="3">
        <f>desc_stat!F35</f>
        <v>60.594795539033498</v>
      </c>
    </row>
    <row r="37" spans="2:8" x14ac:dyDescent="0.25">
      <c r="B37">
        <f>desc_stat!B36</f>
        <v>807</v>
      </c>
      <c r="C37" t="str">
        <f>desc_stat!A36</f>
        <v>Loc_Stop_Before_TRUE</v>
      </c>
      <c r="D37" s="35" t="s">
        <v>149</v>
      </c>
      <c r="E37" s="2">
        <f>desc_stat!E36</f>
        <v>112</v>
      </c>
      <c r="F37" s="3">
        <f>desc_stat!F36</f>
        <v>13.878562577447299</v>
      </c>
    </row>
    <row r="38" spans="2:8" x14ac:dyDescent="0.25">
      <c r="B38">
        <f>desc_stat!B37</f>
        <v>807</v>
      </c>
      <c r="C38" t="str">
        <f>desc_stat!A37</f>
        <v>Loc_Stop_Inside1_TRUE</v>
      </c>
      <c r="D38" s="35" t="s">
        <v>150</v>
      </c>
      <c r="E38" s="2">
        <f>desc_stat!E37</f>
        <v>145</v>
      </c>
      <c r="F38" s="3">
        <f>desc_stat!F37</f>
        <v>17.967781908302399</v>
      </c>
    </row>
    <row r="39" spans="2:8" x14ac:dyDescent="0.25">
      <c r="B39">
        <f>desc_stat!B38</f>
        <v>807</v>
      </c>
      <c r="C39" t="str">
        <f>desc_stat!A38</f>
        <v>Loc_Stop_Between_TRUE</v>
      </c>
      <c r="D39" s="35" t="s">
        <v>151</v>
      </c>
      <c r="E39" s="2">
        <f>desc_stat!E38</f>
        <v>61</v>
      </c>
      <c r="F39" s="3">
        <f>desc_stat!F38</f>
        <v>7.5588599752168504</v>
      </c>
    </row>
    <row r="40" spans="2:8" x14ac:dyDescent="0.25">
      <c r="B40">
        <f>desc_stat!B39</f>
        <v>807</v>
      </c>
      <c r="C40" t="str">
        <f>desc_stat!A39</f>
        <v>Loc_Stop_Inside2_TRUE</v>
      </c>
      <c r="D40" s="35" t="s">
        <v>152</v>
      </c>
      <c r="E40" s="2">
        <f>desc_stat!E39</f>
        <v>0</v>
      </c>
      <c r="F40" s="3">
        <f>desc_stat!F39</f>
        <v>0</v>
      </c>
    </row>
    <row r="41" spans="2:8" x14ac:dyDescent="0.25">
      <c r="B41">
        <f>desc_stat!B40</f>
        <v>807</v>
      </c>
      <c r="C41" t="str">
        <f>desc_stat!A40</f>
        <v>ReactDrv_None_TRUE</v>
      </c>
      <c r="D41" t="s">
        <v>31</v>
      </c>
      <c r="E41" s="2">
        <f>desc_stat!E40</f>
        <v>415</v>
      </c>
      <c r="F41" s="3">
        <f>desc_stat!F40</f>
        <v>51.425030978934302</v>
      </c>
    </row>
    <row r="42" spans="2:8" x14ac:dyDescent="0.25">
      <c r="B42">
        <f>desc_stat!B41</f>
        <v>807</v>
      </c>
      <c r="C42" t="str">
        <f>desc_stat!A41</f>
        <v>ReactDrv_Stop_TRUE</v>
      </c>
      <c r="D42" t="s">
        <v>33</v>
      </c>
      <c r="E42" s="2">
        <f>desc_stat!E41</f>
        <v>167</v>
      </c>
      <c r="F42" s="3">
        <f>desc_stat!F41</f>
        <v>20.6939281288724</v>
      </c>
    </row>
    <row r="43" spans="2:8" x14ac:dyDescent="0.25">
      <c r="B43">
        <f>desc_stat!B42</f>
        <v>807</v>
      </c>
      <c r="C43" t="str">
        <f>desc_stat!A42</f>
        <v>ReactDrv_Slow_TRUE</v>
      </c>
      <c r="D43" t="s">
        <v>34</v>
      </c>
      <c r="E43" s="2">
        <f>desc_stat!E42</f>
        <v>208</v>
      </c>
      <c r="F43" s="3">
        <f>desc_stat!F42</f>
        <v>25.774473358116499</v>
      </c>
    </row>
    <row r="44" spans="2:8" x14ac:dyDescent="0.25">
      <c r="B44">
        <f>desc_stat!B43</f>
        <v>807</v>
      </c>
      <c r="C44" t="str">
        <f>desc_stat!A43</f>
        <v>ReactDrv_Spedup_TRUE</v>
      </c>
      <c r="D44" t="s">
        <v>35</v>
      </c>
      <c r="E44" s="2">
        <f>desc_stat!E43</f>
        <v>15</v>
      </c>
      <c r="F44" s="3">
        <f>desc_stat!F43</f>
        <v>1.8587360594795499</v>
      </c>
    </row>
    <row r="45" spans="2:8" x14ac:dyDescent="0.25">
      <c r="B45">
        <f>desc_stat!B44</f>
        <v>807</v>
      </c>
      <c r="C45" t="str">
        <f>desc_stat!A44</f>
        <v>ReactDrv_Swerve_TRUE</v>
      </c>
      <c r="D45" t="s">
        <v>36</v>
      </c>
      <c r="E45" s="2">
        <f>desc_stat!E44</f>
        <v>2</v>
      </c>
      <c r="F45" s="3">
        <f>desc_stat!F44</f>
        <v>0.247831474597274</v>
      </c>
    </row>
    <row r="46" spans="2:8" x14ac:dyDescent="0.25">
      <c r="B46">
        <f>desc_stat!B45</f>
        <v>807</v>
      </c>
      <c r="C46" t="str">
        <f>desc_stat!A45</f>
        <v>VehType2_Small_TRUE</v>
      </c>
      <c r="D46" s="35" t="s">
        <v>153</v>
      </c>
      <c r="E46" s="2">
        <f>desc_stat!E45</f>
        <v>333</v>
      </c>
      <c r="F46" s="3">
        <f>desc_stat!F45</f>
        <v>41.263940520446099</v>
      </c>
    </row>
    <row r="47" spans="2:8" x14ac:dyDescent="0.25">
      <c r="B47">
        <f>desc_stat!B46</f>
        <v>807</v>
      </c>
      <c r="C47" t="str">
        <f>desc_stat!A46</f>
        <v>VehType2_Medium_TRUE</v>
      </c>
      <c r="D47" s="35" t="s">
        <v>154</v>
      </c>
      <c r="E47" s="2">
        <f>desc_stat!E46</f>
        <v>451</v>
      </c>
      <c r="F47" s="3">
        <f>desc_stat!F46</f>
        <v>55.885997521685297</v>
      </c>
    </row>
    <row r="48" spans="2:8" x14ac:dyDescent="0.25">
      <c r="B48">
        <f>desc_stat!B47</f>
        <v>807</v>
      </c>
      <c r="C48" t="str">
        <f>desc_stat!A47</f>
        <v>VehType2_Large_TRUE</v>
      </c>
      <c r="D48" s="35" t="s">
        <v>155</v>
      </c>
      <c r="E48" s="2">
        <f>desc_stat!E47</f>
        <v>23</v>
      </c>
      <c r="F48" s="3">
        <f>desc_stat!F47</f>
        <v>2.8500619578686499</v>
      </c>
    </row>
    <row r="49" spans="2:8" x14ac:dyDescent="0.25">
      <c r="B49">
        <f>desc_stat!B48</f>
        <v>807</v>
      </c>
      <c r="C49" t="str">
        <f>desc_stat!A48</f>
        <v>EncrTime</v>
      </c>
      <c r="D49" s="35" t="s">
        <v>156</v>
      </c>
      <c r="G49" s="3">
        <f>desc_stat!C48</f>
        <v>5.5848822800495697</v>
      </c>
      <c r="H49" s="3">
        <f>desc_stat!D48</f>
        <v>2.29519283041855</v>
      </c>
    </row>
    <row r="50" spans="2:8" x14ac:dyDescent="0.25">
      <c r="B50">
        <f>desc_stat!B49</f>
        <v>807</v>
      </c>
      <c r="C50" t="str">
        <f>desc_stat!A49</f>
        <v>ConflSev_Low_TRUE</v>
      </c>
      <c r="D50" s="35" t="s">
        <v>157</v>
      </c>
      <c r="E50" s="2">
        <f>desc_stat!E49</f>
        <v>409</v>
      </c>
      <c r="F50" s="3">
        <f>desc_stat!F49</f>
        <v>50.6815365551425</v>
      </c>
    </row>
    <row r="51" spans="2:8" x14ac:dyDescent="0.25">
      <c r="B51">
        <f>desc_stat!B50</f>
        <v>807</v>
      </c>
      <c r="C51" t="str">
        <f>desc_stat!A50</f>
        <v>ConflSev_Mild_TRUE</v>
      </c>
      <c r="D51" s="35" t="s">
        <v>158</v>
      </c>
      <c r="E51" s="2">
        <f>desc_stat!E50</f>
        <v>242</v>
      </c>
      <c r="F51" s="3">
        <f>desc_stat!F50</f>
        <v>29.9876084262701</v>
      </c>
    </row>
    <row r="52" spans="2:8" x14ac:dyDescent="0.25">
      <c r="B52">
        <f>desc_stat!B51</f>
        <v>807</v>
      </c>
      <c r="C52" t="str">
        <f>desc_stat!A51</f>
        <v>ConflSev_High_TRUE</v>
      </c>
      <c r="D52" s="37" t="s">
        <v>159</v>
      </c>
      <c r="E52" s="5">
        <f>desc_stat!E51</f>
        <v>156</v>
      </c>
      <c r="F52" s="6">
        <f>desc_stat!F51</f>
        <v>19.3308550185874</v>
      </c>
      <c r="G52" s="6"/>
      <c r="H5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CB15-F09B-4D1E-B9AE-4B7C7CC3C5AD}">
  <dimension ref="A1:F5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807</v>
      </c>
      <c r="C2" t="s">
        <v>7</v>
      </c>
      <c r="D2" t="s">
        <v>7</v>
      </c>
      <c r="E2">
        <v>661</v>
      </c>
      <c r="F2">
        <v>81.908302354398998</v>
      </c>
    </row>
    <row r="3" spans="1:6" x14ac:dyDescent="0.25">
      <c r="A3" t="s">
        <v>8</v>
      </c>
      <c r="B3">
        <v>807</v>
      </c>
      <c r="C3" t="s">
        <v>7</v>
      </c>
      <c r="D3" t="s">
        <v>7</v>
      </c>
      <c r="E3">
        <v>146</v>
      </c>
      <c r="F3">
        <v>18.091697645600998</v>
      </c>
    </row>
    <row r="4" spans="1:6" x14ac:dyDescent="0.25">
      <c r="A4" t="s">
        <v>83</v>
      </c>
      <c r="B4">
        <v>807</v>
      </c>
      <c r="C4">
        <v>1.20074349442379</v>
      </c>
      <c r="D4">
        <v>0.61764737535029102</v>
      </c>
      <c r="E4" t="s">
        <v>7</v>
      </c>
      <c r="F4" t="s">
        <v>7</v>
      </c>
    </row>
    <row r="5" spans="1:6" x14ac:dyDescent="0.25">
      <c r="A5" t="s">
        <v>84</v>
      </c>
      <c r="B5">
        <v>807</v>
      </c>
      <c r="C5" t="s">
        <v>7</v>
      </c>
      <c r="D5" t="s">
        <v>7</v>
      </c>
      <c r="E5">
        <v>21</v>
      </c>
      <c r="F5">
        <v>2.6022304832713798</v>
      </c>
    </row>
    <row r="6" spans="1:6" x14ac:dyDescent="0.25">
      <c r="A6" t="s">
        <v>85</v>
      </c>
      <c r="B6">
        <v>807</v>
      </c>
      <c r="C6" t="s">
        <v>7</v>
      </c>
      <c r="D6" t="s">
        <v>7</v>
      </c>
      <c r="E6">
        <v>68</v>
      </c>
      <c r="F6">
        <v>8.4262701363073091</v>
      </c>
    </row>
    <row r="7" spans="1:6" x14ac:dyDescent="0.25">
      <c r="A7" t="s">
        <v>86</v>
      </c>
      <c r="B7">
        <v>807</v>
      </c>
      <c r="C7" t="s">
        <v>7</v>
      </c>
      <c r="D7" t="s">
        <v>7</v>
      </c>
      <c r="E7">
        <v>323</v>
      </c>
      <c r="F7">
        <v>40.024783147459701</v>
      </c>
    </row>
    <row r="8" spans="1:6" x14ac:dyDescent="0.25">
      <c r="A8" t="s">
        <v>87</v>
      </c>
      <c r="B8">
        <v>807</v>
      </c>
      <c r="C8" t="s">
        <v>7</v>
      </c>
      <c r="D8" t="s">
        <v>7</v>
      </c>
      <c r="E8">
        <v>328</v>
      </c>
      <c r="F8">
        <v>40.6443618339529</v>
      </c>
    </row>
    <row r="9" spans="1:6" x14ac:dyDescent="0.25">
      <c r="A9" t="s">
        <v>88</v>
      </c>
      <c r="B9">
        <v>807</v>
      </c>
      <c r="C9" t="s">
        <v>7</v>
      </c>
      <c r="D9" t="s">
        <v>7</v>
      </c>
      <c r="E9">
        <v>24</v>
      </c>
      <c r="F9">
        <v>2.97397769516729</v>
      </c>
    </row>
    <row r="10" spans="1:6" x14ac:dyDescent="0.25">
      <c r="A10" t="s">
        <v>89</v>
      </c>
      <c r="B10">
        <v>807</v>
      </c>
      <c r="C10" t="s">
        <v>7</v>
      </c>
      <c r="D10" t="s">
        <v>7</v>
      </c>
      <c r="E10">
        <v>84</v>
      </c>
      <c r="F10">
        <v>10.4089219330855</v>
      </c>
    </row>
    <row r="11" spans="1:6" x14ac:dyDescent="0.25">
      <c r="A11" t="s">
        <v>90</v>
      </c>
      <c r="B11">
        <v>807</v>
      </c>
      <c r="C11" t="s">
        <v>7</v>
      </c>
      <c r="D11" t="s">
        <v>7</v>
      </c>
      <c r="E11">
        <v>537</v>
      </c>
      <c r="F11">
        <v>66.542750929367998</v>
      </c>
    </row>
    <row r="12" spans="1:6" x14ac:dyDescent="0.25">
      <c r="A12" t="s">
        <v>91</v>
      </c>
      <c r="B12">
        <v>807</v>
      </c>
      <c r="C12" t="s">
        <v>7</v>
      </c>
      <c r="D12" t="s">
        <v>7</v>
      </c>
      <c r="E12">
        <v>234</v>
      </c>
      <c r="F12">
        <v>28.996282527881</v>
      </c>
    </row>
    <row r="13" spans="1:6" x14ac:dyDescent="0.25">
      <c r="A13" t="s">
        <v>92</v>
      </c>
      <c r="B13">
        <v>807</v>
      </c>
      <c r="C13" t="s">
        <v>7</v>
      </c>
      <c r="D13" t="s">
        <v>7</v>
      </c>
      <c r="E13">
        <v>89</v>
      </c>
      <c r="F13">
        <v>11.028500619578701</v>
      </c>
    </row>
    <row r="14" spans="1:6" x14ac:dyDescent="0.25">
      <c r="A14" t="s">
        <v>93</v>
      </c>
      <c r="B14">
        <v>807</v>
      </c>
      <c r="C14" t="s">
        <v>7</v>
      </c>
      <c r="D14" t="s">
        <v>7</v>
      </c>
      <c r="E14">
        <v>33</v>
      </c>
      <c r="F14">
        <v>4.0892193308550198</v>
      </c>
    </row>
    <row r="15" spans="1:6" x14ac:dyDescent="0.25">
      <c r="A15" t="s">
        <v>94</v>
      </c>
      <c r="B15">
        <v>807</v>
      </c>
      <c r="C15" t="s">
        <v>7</v>
      </c>
      <c r="D15" t="s">
        <v>7</v>
      </c>
      <c r="E15">
        <v>7</v>
      </c>
      <c r="F15">
        <v>0.86741016109045899</v>
      </c>
    </row>
    <row r="16" spans="1:6" x14ac:dyDescent="0.25">
      <c r="A16" t="s">
        <v>95</v>
      </c>
      <c r="B16">
        <v>807</v>
      </c>
      <c r="C16" t="s">
        <v>7</v>
      </c>
      <c r="D16" t="s">
        <v>7</v>
      </c>
      <c r="E16">
        <v>4</v>
      </c>
      <c r="F16">
        <v>0.49566294919454801</v>
      </c>
    </row>
    <row r="17" spans="1:6" x14ac:dyDescent="0.25">
      <c r="A17" t="s">
        <v>96</v>
      </c>
      <c r="B17">
        <v>807</v>
      </c>
      <c r="C17" t="s">
        <v>7</v>
      </c>
      <c r="D17" t="s">
        <v>7</v>
      </c>
      <c r="E17">
        <v>20</v>
      </c>
      <c r="F17">
        <v>2.4783147459727402</v>
      </c>
    </row>
    <row r="18" spans="1:6" x14ac:dyDescent="0.25">
      <c r="A18" t="s">
        <v>97</v>
      </c>
      <c r="B18">
        <v>807</v>
      </c>
      <c r="C18" t="s">
        <v>7</v>
      </c>
      <c r="D18" t="s">
        <v>7</v>
      </c>
      <c r="E18">
        <v>21</v>
      </c>
      <c r="F18">
        <v>2.6022304832713798</v>
      </c>
    </row>
    <row r="19" spans="1:6" x14ac:dyDescent="0.25">
      <c r="A19" t="s">
        <v>98</v>
      </c>
      <c r="B19">
        <v>807</v>
      </c>
      <c r="C19" t="s">
        <v>7</v>
      </c>
      <c r="D19" t="s">
        <v>7</v>
      </c>
      <c r="E19">
        <v>135</v>
      </c>
      <c r="F19">
        <v>16.728624535316001</v>
      </c>
    </row>
    <row r="20" spans="1:6" x14ac:dyDescent="0.25">
      <c r="A20" t="s">
        <v>99</v>
      </c>
      <c r="B20">
        <v>807</v>
      </c>
      <c r="C20" t="s">
        <v>7</v>
      </c>
      <c r="D20" t="s">
        <v>7</v>
      </c>
      <c r="E20">
        <v>9</v>
      </c>
      <c r="F20">
        <v>1.1152416356877299</v>
      </c>
    </row>
    <row r="21" spans="1:6" x14ac:dyDescent="0.25">
      <c r="A21" t="s">
        <v>100</v>
      </c>
      <c r="B21">
        <v>807</v>
      </c>
      <c r="C21" t="s">
        <v>7</v>
      </c>
      <c r="D21" t="s">
        <v>7</v>
      </c>
      <c r="E21">
        <v>122</v>
      </c>
      <c r="F21">
        <v>15.117719950433701</v>
      </c>
    </row>
    <row r="22" spans="1:6" x14ac:dyDescent="0.25">
      <c r="A22" t="s">
        <v>101</v>
      </c>
      <c r="B22">
        <v>807</v>
      </c>
      <c r="C22" t="s">
        <v>7</v>
      </c>
      <c r="D22" t="s">
        <v>7</v>
      </c>
      <c r="E22">
        <v>685</v>
      </c>
      <c r="F22">
        <v>84.882280049566305</v>
      </c>
    </row>
    <row r="23" spans="1:6" x14ac:dyDescent="0.25">
      <c r="A23" t="s">
        <v>102</v>
      </c>
      <c r="B23">
        <v>807</v>
      </c>
      <c r="C23" t="s">
        <v>7</v>
      </c>
      <c r="D23" t="s">
        <v>7</v>
      </c>
      <c r="E23">
        <v>790</v>
      </c>
      <c r="F23">
        <v>97.893432465923198</v>
      </c>
    </row>
    <row r="24" spans="1:6" x14ac:dyDescent="0.25">
      <c r="A24" t="s">
        <v>103</v>
      </c>
      <c r="B24">
        <v>807</v>
      </c>
      <c r="C24" t="s">
        <v>7</v>
      </c>
      <c r="D24" t="s">
        <v>7</v>
      </c>
      <c r="E24">
        <v>13</v>
      </c>
      <c r="F24">
        <v>1.6109045848822801</v>
      </c>
    </row>
    <row r="25" spans="1:6" x14ac:dyDescent="0.25">
      <c r="A25" t="s">
        <v>104</v>
      </c>
      <c r="B25">
        <v>807</v>
      </c>
      <c r="C25" t="s">
        <v>7</v>
      </c>
      <c r="D25" t="s">
        <v>7</v>
      </c>
      <c r="E25">
        <v>4</v>
      </c>
      <c r="F25">
        <v>0.49566294919454801</v>
      </c>
    </row>
    <row r="26" spans="1:6" x14ac:dyDescent="0.25">
      <c r="A26" t="s">
        <v>105</v>
      </c>
      <c r="B26">
        <v>807</v>
      </c>
      <c r="C26" t="s">
        <v>7</v>
      </c>
      <c r="D26" t="s">
        <v>7</v>
      </c>
      <c r="E26">
        <v>536</v>
      </c>
      <c r="F26">
        <v>66.418835192069395</v>
      </c>
    </row>
    <row r="27" spans="1:6" x14ac:dyDescent="0.25">
      <c r="A27" t="s">
        <v>106</v>
      </c>
      <c r="B27">
        <v>807</v>
      </c>
      <c r="C27" t="s">
        <v>7</v>
      </c>
      <c r="D27" t="s">
        <v>7</v>
      </c>
      <c r="E27">
        <v>271</v>
      </c>
      <c r="F27">
        <v>33.581164807930598</v>
      </c>
    </row>
    <row r="28" spans="1:6" x14ac:dyDescent="0.25">
      <c r="A28" t="s">
        <v>107</v>
      </c>
      <c r="B28">
        <v>807</v>
      </c>
      <c r="C28" t="s">
        <v>7</v>
      </c>
      <c r="D28" t="s">
        <v>7</v>
      </c>
      <c r="E28">
        <v>725</v>
      </c>
      <c r="F28">
        <v>89.838909541511796</v>
      </c>
    </row>
    <row r="29" spans="1:6" x14ac:dyDescent="0.25">
      <c r="A29" t="s">
        <v>108</v>
      </c>
      <c r="B29">
        <v>807</v>
      </c>
      <c r="C29" t="s">
        <v>7</v>
      </c>
      <c r="D29" t="s">
        <v>7</v>
      </c>
      <c r="E29">
        <v>36</v>
      </c>
      <c r="F29">
        <v>4.4609665427509304</v>
      </c>
    </row>
    <row r="30" spans="1:6" x14ac:dyDescent="0.25">
      <c r="A30" t="s">
        <v>109</v>
      </c>
      <c r="B30">
        <v>807</v>
      </c>
      <c r="C30" t="s">
        <v>7</v>
      </c>
      <c r="D30" t="s">
        <v>7</v>
      </c>
      <c r="E30">
        <v>8</v>
      </c>
      <c r="F30">
        <v>0.99132589838909502</v>
      </c>
    </row>
    <row r="31" spans="1:6" x14ac:dyDescent="0.25">
      <c r="A31" t="s">
        <v>110</v>
      </c>
      <c r="B31">
        <v>807</v>
      </c>
      <c r="C31" t="s">
        <v>7</v>
      </c>
      <c r="D31" t="s">
        <v>7</v>
      </c>
      <c r="E31">
        <v>18</v>
      </c>
      <c r="F31">
        <v>2.2304832713754599</v>
      </c>
    </row>
    <row r="32" spans="1:6" x14ac:dyDescent="0.25">
      <c r="A32" t="s">
        <v>111</v>
      </c>
      <c r="B32">
        <v>807</v>
      </c>
      <c r="C32" t="s">
        <v>7</v>
      </c>
      <c r="D32" t="s">
        <v>7</v>
      </c>
      <c r="E32">
        <v>10</v>
      </c>
      <c r="F32">
        <v>1.2391573729863701</v>
      </c>
    </row>
    <row r="33" spans="1:6" x14ac:dyDescent="0.25">
      <c r="A33" t="s">
        <v>112</v>
      </c>
      <c r="B33">
        <v>807</v>
      </c>
      <c r="C33" t="s">
        <v>7</v>
      </c>
      <c r="D33" t="s">
        <v>7</v>
      </c>
      <c r="E33">
        <v>10</v>
      </c>
      <c r="F33">
        <v>1.2391573729863701</v>
      </c>
    </row>
    <row r="34" spans="1:6" x14ac:dyDescent="0.25">
      <c r="A34" t="s">
        <v>113</v>
      </c>
      <c r="B34">
        <v>807</v>
      </c>
      <c r="C34">
        <v>1.9095415117719901</v>
      </c>
      <c r="D34">
        <v>1.6879357834001201</v>
      </c>
      <c r="E34" t="s">
        <v>7</v>
      </c>
      <c r="F34" t="s">
        <v>7</v>
      </c>
    </row>
    <row r="35" spans="1:6" x14ac:dyDescent="0.25">
      <c r="A35" t="s">
        <v>114</v>
      </c>
      <c r="B35">
        <v>807</v>
      </c>
      <c r="C35" t="s">
        <v>7</v>
      </c>
      <c r="D35" t="s">
        <v>7</v>
      </c>
      <c r="E35">
        <v>489</v>
      </c>
      <c r="F35">
        <v>60.594795539033498</v>
      </c>
    </row>
    <row r="36" spans="1:6" x14ac:dyDescent="0.25">
      <c r="A36" t="s">
        <v>115</v>
      </c>
      <c r="B36">
        <v>807</v>
      </c>
      <c r="C36" t="s">
        <v>7</v>
      </c>
      <c r="D36" t="s">
        <v>7</v>
      </c>
      <c r="E36">
        <v>112</v>
      </c>
      <c r="F36">
        <v>13.878562577447299</v>
      </c>
    </row>
    <row r="37" spans="1:6" x14ac:dyDescent="0.25">
      <c r="A37" t="s">
        <v>116</v>
      </c>
      <c r="B37">
        <v>807</v>
      </c>
      <c r="C37" t="s">
        <v>7</v>
      </c>
      <c r="D37" t="s">
        <v>7</v>
      </c>
      <c r="E37">
        <v>145</v>
      </c>
      <c r="F37">
        <v>17.967781908302399</v>
      </c>
    </row>
    <row r="38" spans="1:6" x14ac:dyDescent="0.25">
      <c r="A38" t="s">
        <v>117</v>
      </c>
      <c r="B38">
        <v>807</v>
      </c>
      <c r="C38" t="s">
        <v>7</v>
      </c>
      <c r="D38" t="s">
        <v>7</v>
      </c>
      <c r="E38">
        <v>61</v>
      </c>
      <c r="F38">
        <v>7.5588599752168504</v>
      </c>
    </row>
    <row r="39" spans="1:6" x14ac:dyDescent="0.25">
      <c r="A39" t="s">
        <v>118</v>
      </c>
      <c r="B39">
        <v>807</v>
      </c>
      <c r="C39" t="s">
        <v>7</v>
      </c>
      <c r="D39" t="s">
        <v>7</v>
      </c>
      <c r="E39">
        <v>0</v>
      </c>
      <c r="F39">
        <v>0</v>
      </c>
    </row>
    <row r="40" spans="1:6" x14ac:dyDescent="0.25">
      <c r="A40" t="s">
        <v>119</v>
      </c>
      <c r="B40">
        <v>807</v>
      </c>
      <c r="C40" t="s">
        <v>7</v>
      </c>
      <c r="D40" t="s">
        <v>7</v>
      </c>
      <c r="E40">
        <v>415</v>
      </c>
      <c r="F40">
        <v>51.425030978934302</v>
      </c>
    </row>
    <row r="41" spans="1:6" x14ac:dyDescent="0.25">
      <c r="A41" t="s">
        <v>120</v>
      </c>
      <c r="B41">
        <v>807</v>
      </c>
      <c r="C41" t="s">
        <v>7</v>
      </c>
      <c r="D41" t="s">
        <v>7</v>
      </c>
      <c r="E41">
        <v>167</v>
      </c>
      <c r="F41">
        <v>20.6939281288724</v>
      </c>
    </row>
    <row r="42" spans="1:6" x14ac:dyDescent="0.25">
      <c r="A42" t="s">
        <v>121</v>
      </c>
      <c r="B42">
        <v>807</v>
      </c>
      <c r="C42" t="s">
        <v>7</v>
      </c>
      <c r="D42" t="s">
        <v>7</v>
      </c>
      <c r="E42">
        <v>208</v>
      </c>
      <c r="F42">
        <v>25.774473358116499</v>
      </c>
    </row>
    <row r="43" spans="1:6" x14ac:dyDescent="0.25">
      <c r="A43" t="s">
        <v>122</v>
      </c>
      <c r="B43">
        <v>807</v>
      </c>
      <c r="C43" t="s">
        <v>7</v>
      </c>
      <c r="D43" t="s">
        <v>7</v>
      </c>
      <c r="E43">
        <v>15</v>
      </c>
      <c r="F43">
        <v>1.8587360594795499</v>
      </c>
    </row>
    <row r="44" spans="1:6" x14ac:dyDescent="0.25">
      <c r="A44" t="s">
        <v>123</v>
      </c>
      <c r="B44">
        <v>807</v>
      </c>
      <c r="C44" t="s">
        <v>7</v>
      </c>
      <c r="D44" t="s">
        <v>7</v>
      </c>
      <c r="E44">
        <v>2</v>
      </c>
      <c r="F44">
        <v>0.247831474597274</v>
      </c>
    </row>
    <row r="45" spans="1:6" x14ac:dyDescent="0.25">
      <c r="A45" t="s">
        <v>124</v>
      </c>
      <c r="B45">
        <v>807</v>
      </c>
      <c r="C45" t="s">
        <v>7</v>
      </c>
      <c r="D45" t="s">
        <v>7</v>
      </c>
      <c r="E45">
        <v>333</v>
      </c>
      <c r="F45">
        <v>41.263940520446099</v>
      </c>
    </row>
    <row r="46" spans="1:6" x14ac:dyDescent="0.25">
      <c r="A46" t="s">
        <v>125</v>
      </c>
      <c r="B46">
        <v>807</v>
      </c>
      <c r="C46" t="s">
        <v>7</v>
      </c>
      <c r="D46" t="s">
        <v>7</v>
      </c>
      <c r="E46">
        <v>451</v>
      </c>
      <c r="F46">
        <v>55.885997521685297</v>
      </c>
    </row>
    <row r="47" spans="1:6" x14ac:dyDescent="0.25">
      <c r="A47" t="s">
        <v>126</v>
      </c>
      <c r="B47">
        <v>807</v>
      </c>
      <c r="C47" t="s">
        <v>7</v>
      </c>
      <c r="D47" t="s">
        <v>7</v>
      </c>
      <c r="E47">
        <v>23</v>
      </c>
      <c r="F47">
        <v>2.8500619578686499</v>
      </c>
    </row>
    <row r="48" spans="1:6" x14ac:dyDescent="0.25">
      <c r="A48" t="s">
        <v>127</v>
      </c>
      <c r="B48">
        <v>807</v>
      </c>
      <c r="C48">
        <v>5.5848822800495697</v>
      </c>
      <c r="D48">
        <v>2.29519283041855</v>
      </c>
      <c r="E48" t="s">
        <v>7</v>
      </c>
      <c r="F48" t="s">
        <v>7</v>
      </c>
    </row>
    <row r="49" spans="1:6" x14ac:dyDescent="0.25">
      <c r="A49" t="s">
        <v>128</v>
      </c>
      <c r="B49">
        <v>807</v>
      </c>
      <c r="C49" t="s">
        <v>7</v>
      </c>
      <c r="D49" t="s">
        <v>7</v>
      </c>
      <c r="E49">
        <v>409</v>
      </c>
      <c r="F49">
        <v>50.6815365551425</v>
      </c>
    </row>
    <row r="50" spans="1:6" x14ac:dyDescent="0.25">
      <c r="A50" t="s">
        <v>129</v>
      </c>
      <c r="B50">
        <v>807</v>
      </c>
      <c r="C50" t="s">
        <v>7</v>
      </c>
      <c r="D50" t="s">
        <v>7</v>
      </c>
      <c r="E50">
        <v>242</v>
      </c>
      <c r="F50">
        <v>29.9876084262701</v>
      </c>
    </row>
    <row r="51" spans="1:6" x14ac:dyDescent="0.25">
      <c r="A51" t="s">
        <v>130</v>
      </c>
      <c r="B51">
        <v>807</v>
      </c>
      <c r="C51" t="s">
        <v>7</v>
      </c>
      <c r="D51" t="s">
        <v>7</v>
      </c>
      <c r="E51">
        <v>156</v>
      </c>
      <c r="F51">
        <v>19.3308550185874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4B04-B2F0-476E-B679-1CC5E6336719}">
  <dimension ref="B2:P23"/>
  <sheetViews>
    <sheetView tabSelected="1" workbookViewId="0">
      <selection activeCell="E16" sqref="E16"/>
    </sheetView>
  </sheetViews>
  <sheetFormatPr defaultRowHeight="15" x14ac:dyDescent="0.25"/>
  <cols>
    <col min="1" max="1" width="3.7109375" customWidth="1"/>
    <col min="2" max="2" width="15.42578125" hidden="1" customWidth="1"/>
    <col min="3" max="3" width="10.28515625" hidden="1" customWidth="1"/>
    <col min="4" max="4" width="6.42578125" hidden="1" customWidth="1"/>
    <col min="5" max="5" width="119.28515625" customWidth="1"/>
    <col min="6" max="7" width="10.7109375" style="2" customWidth="1"/>
    <col min="8" max="11" width="10.7109375" style="1" hidden="1" customWidth="1"/>
    <col min="12" max="13" width="10.7109375" style="8" customWidth="1"/>
    <col min="14" max="14" width="8.7109375" style="3" customWidth="1"/>
    <col min="15" max="15" width="6.7109375" style="2" customWidth="1"/>
    <col min="16" max="16" width="8.7109375" style="7" customWidth="1"/>
  </cols>
  <sheetData>
    <row r="2" spans="2:16" ht="15" hidden="1" customHeight="1" x14ac:dyDescent="0.25">
      <c r="B2" t="str">
        <f>bivariate_results!A1</f>
        <v>DV</v>
      </c>
      <c r="C2" t="str">
        <f>bivariate_results!B1</f>
        <v>IV</v>
      </c>
      <c r="D2" t="str">
        <f>bivariate_results!C1</f>
        <v>Test</v>
      </c>
      <c r="F2" s="2" t="str">
        <f>bivariate_results!G1</f>
        <v>NF</v>
      </c>
      <c r="G2" s="2" t="str">
        <f>bivariate_results!H1</f>
        <v>NN</v>
      </c>
      <c r="H2" s="1" t="str">
        <f>bivariate_results!I1</f>
        <v>Level1</v>
      </c>
      <c r="I2" s="1" t="str">
        <f>bivariate_results!J1</f>
        <v>Stat1F</v>
      </c>
      <c r="J2" s="1" t="str">
        <f>bivariate_results!K1</f>
        <v>Stat1N</v>
      </c>
      <c r="K2" s="1" t="str">
        <f>bivariate_results!L1</f>
        <v>Level2</v>
      </c>
      <c r="L2" s="8" t="str">
        <f>bivariate_results!M1</f>
        <v>Stat2F</v>
      </c>
      <c r="M2" s="8" t="str">
        <f>bivariate_results!N1</f>
        <v>Stat2N</v>
      </c>
      <c r="N2" s="3" t="str">
        <f>bivariate_results!D1</f>
        <v>Stat</v>
      </c>
      <c r="O2" s="2" t="str">
        <f>bivariate_results!E1</f>
        <v>Param</v>
      </c>
      <c r="P2" s="7" t="str">
        <f>bivariate_results!F1</f>
        <v>pval</v>
      </c>
    </row>
    <row r="3" spans="2:16" x14ac:dyDescent="0.25">
      <c r="E3" s="17" t="s">
        <v>77</v>
      </c>
      <c r="F3" s="23" t="s">
        <v>75</v>
      </c>
      <c r="G3" s="23" t="s">
        <v>76</v>
      </c>
      <c r="H3" s="24"/>
      <c r="I3" s="24"/>
      <c r="J3" s="24"/>
      <c r="K3" s="24"/>
      <c r="L3" s="25" t="s">
        <v>75</v>
      </c>
      <c r="M3" s="25" t="s">
        <v>76</v>
      </c>
      <c r="N3" s="26" t="s">
        <v>52</v>
      </c>
      <c r="O3" s="23" t="s">
        <v>53</v>
      </c>
      <c r="P3" s="27" t="s">
        <v>54</v>
      </c>
    </row>
    <row r="4" spans="2:16" x14ac:dyDescent="0.25">
      <c r="E4" s="19" t="s">
        <v>60</v>
      </c>
      <c r="F4" s="38" t="s">
        <v>58</v>
      </c>
      <c r="G4" s="38"/>
      <c r="H4" s="18"/>
      <c r="I4" s="18"/>
      <c r="J4" s="18"/>
      <c r="K4" s="18"/>
      <c r="L4" s="39" t="s">
        <v>74</v>
      </c>
      <c r="M4" s="39"/>
      <c r="N4" s="40" t="s">
        <v>51</v>
      </c>
      <c r="O4" s="40"/>
      <c r="P4" s="40"/>
    </row>
    <row r="5" spans="2:16" x14ac:dyDescent="0.25">
      <c r="B5" t="str">
        <f>bivariate_results!A2</f>
        <v>CROSS_LOC</v>
      </c>
      <c r="C5" t="str">
        <f>bivariate_results!B2</f>
        <v>NEAR_FAR</v>
      </c>
      <c r="D5" t="str">
        <f>bivariate_results!C2</f>
        <v>Fisher</v>
      </c>
      <c r="E5" s="9" t="s">
        <v>79</v>
      </c>
      <c r="F5" s="2">
        <f>bivariate_results!G2</f>
        <v>661</v>
      </c>
      <c r="G5" s="2">
        <f>bivariate_results!H2</f>
        <v>146</v>
      </c>
      <c r="H5" t="str">
        <f>bivariate_results!I2</f>
        <v>Crosswalk</v>
      </c>
      <c r="I5">
        <f>bivariate_results!J2</f>
        <v>0.98638426626323705</v>
      </c>
      <c r="J5">
        <f>bivariate_results!K2</f>
        <v>0.94520547945205502</v>
      </c>
      <c r="K5" t="str">
        <f>bivariate_results!L2</f>
        <v>Away</v>
      </c>
      <c r="L5" s="8">
        <f>bivariate_results!M2</f>
        <v>1.36157337367625E-2</v>
      </c>
      <c r="M5" s="8">
        <f>bivariate_results!N2</f>
        <v>5.4794520547945202E-2</v>
      </c>
      <c r="N5" s="3">
        <f>bivariate_results!D2</f>
        <v>4.1891858059869902</v>
      </c>
      <c r="O5" s="20" t="s">
        <v>59</v>
      </c>
      <c r="P5" s="7">
        <f>bivariate_results!F2</f>
        <v>5.3498679701493102E-3</v>
      </c>
    </row>
    <row r="6" spans="2:16" x14ac:dyDescent="0.25">
      <c r="E6" s="19" t="s">
        <v>60</v>
      </c>
      <c r="F6" s="38" t="s">
        <v>58</v>
      </c>
      <c r="G6" s="38"/>
      <c r="H6" s="18"/>
      <c r="I6" s="18"/>
      <c r="J6" s="18"/>
      <c r="K6" s="18"/>
      <c r="L6" s="39" t="s">
        <v>57</v>
      </c>
      <c r="M6" s="39"/>
      <c r="N6" s="40" t="s">
        <v>51</v>
      </c>
      <c r="O6" s="40"/>
      <c r="P6" s="40"/>
    </row>
    <row r="7" spans="2:16" x14ac:dyDescent="0.25">
      <c r="B7" t="str">
        <f>bivariate_results!A3</f>
        <v>DRV_REACT</v>
      </c>
      <c r="C7" t="str">
        <f>bivariate_results!B3</f>
        <v>NEAR_FAR</v>
      </c>
      <c r="D7" t="str">
        <f>bivariate_results!C3</f>
        <v>Fisher</v>
      </c>
      <c r="E7" s="10" t="s">
        <v>62</v>
      </c>
      <c r="F7" s="2">
        <f>bivariate_results!G3</f>
        <v>661</v>
      </c>
      <c r="G7" s="2">
        <f>bivariate_results!H3</f>
        <v>146</v>
      </c>
      <c r="H7" s="1" t="str">
        <f>bivariate_results!I3</f>
        <v>None</v>
      </c>
      <c r="I7" s="1">
        <f>bivariate_results!J3</f>
        <v>0.50680786686838097</v>
      </c>
      <c r="J7" s="1">
        <f>bivariate_results!K3</f>
        <v>0.54794520547945202</v>
      </c>
      <c r="K7" s="1" t="str">
        <f>bivariate_results!L3</f>
        <v>Other</v>
      </c>
      <c r="L7" s="8">
        <f>bivariate_results!M3</f>
        <v>0.49319213313161903</v>
      </c>
      <c r="M7" s="8">
        <f>bivariate_results!N3</f>
        <v>0.45205479452054798</v>
      </c>
      <c r="N7" s="3">
        <f>bivariate_results!D3</f>
        <v>0.84795078258736101</v>
      </c>
      <c r="O7" s="20" t="s">
        <v>59</v>
      </c>
      <c r="P7" s="7">
        <f>bivariate_results!F3</f>
        <v>0.41043570728665102</v>
      </c>
    </row>
    <row r="8" spans="2:16" x14ac:dyDescent="0.25">
      <c r="B8" t="str">
        <f>bivariate_results!A4</f>
        <v>PED_REACT</v>
      </c>
      <c r="C8" t="str">
        <f>bivariate_results!B4</f>
        <v>NEAR_FAR</v>
      </c>
      <c r="D8" t="str">
        <f>bivariate_results!C4</f>
        <v>Fisher</v>
      </c>
      <c r="E8" s="11" t="s">
        <v>61</v>
      </c>
      <c r="F8" s="2">
        <f>bivariate_results!G4</f>
        <v>661</v>
      </c>
      <c r="G8" s="2">
        <f>bivariate_results!H4</f>
        <v>146</v>
      </c>
      <c r="H8" s="1" t="str">
        <f>bivariate_results!I4</f>
        <v>None</v>
      </c>
      <c r="I8" s="1">
        <f>bivariate_results!J4</f>
        <v>0.89258698940998504</v>
      </c>
      <c r="J8" s="1">
        <f>bivariate_results!K4</f>
        <v>0.92465753424657504</v>
      </c>
      <c r="K8" s="1" t="str">
        <f>bivariate_results!L4</f>
        <v>Other</v>
      </c>
      <c r="L8" s="8">
        <f>bivariate_results!M4</f>
        <v>0.107413010590015</v>
      </c>
      <c r="M8" s="8">
        <f>bivariate_results!N4</f>
        <v>7.5342465753424695E-2</v>
      </c>
      <c r="N8" s="3">
        <f>bivariate_results!D4</f>
        <v>0.67741102063595404</v>
      </c>
      <c r="O8" s="20" t="s">
        <v>59</v>
      </c>
      <c r="P8" s="7">
        <f>bivariate_results!F4</f>
        <v>0.29063300536506498</v>
      </c>
    </row>
    <row r="9" spans="2:16" x14ac:dyDescent="0.25">
      <c r="E9" s="19" t="s">
        <v>60</v>
      </c>
      <c r="F9" s="38" t="s">
        <v>58</v>
      </c>
      <c r="G9" s="38"/>
      <c r="H9" s="18"/>
      <c r="I9" s="18"/>
      <c r="J9" s="18"/>
      <c r="K9" s="18"/>
      <c r="L9" s="39" t="s">
        <v>55</v>
      </c>
      <c r="M9" s="39"/>
      <c r="N9" s="40" t="s">
        <v>51</v>
      </c>
      <c r="O9" s="40"/>
      <c r="P9" s="40"/>
    </row>
    <row r="10" spans="2:16" x14ac:dyDescent="0.25">
      <c r="B10" t="str">
        <f>bivariate_results!A5</f>
        <v>CONF_SEV_H</v>
      </c>
      <c r="C10" t="str">
        <f>bivariate_results!B5</f>
        <v>NEAR_FAR</v>
      </c>
      <c r="D10" t="str">
        <f>bivariate_results!C5</f>
        <v>Fisher</v>
      </c>
      <c r="E10" s="22" t="s">
        <v>80</v>
      </c>
      <c r="F10" s="2">
        <f>bivariate_results!G5</f>
        <v>661</v>
      </c>
      <c r="G10" s="2">
        <f>bivariate_results!H5</f>
        <v>146</v>
      </c>
      <c r="H10" s="1" t="b">
        <f>bivariate_results!I5</f>
        <v>0</v>
      </c>
      <c r="I10" s="1">
        <f>bivariate_results!J5</f>
        <v>0.81391830559757905</v>
      </c>
      <c r="J10" s="1">
        <f>bivariate_results!K5</f>
        <v>0.77397260273972601</v>
      </c>
      <c r="K10" s="1" t="b">
        <f>bivariate_results!L5</f>
        <v>1</v>
      </c>
      <c r="L10" s="8">
        <f>bivariate_results!M5</f>
        <v>0.18608169440242101</v>
      </c>
      <c r="M10" s="8">
        <f>bivariate_results!N5</f>
        <v>0.22602739726027399</v>
      </c>
      <c r="N10" s="3">
        <f>bivariate_results!D5</f>
        <v>1.27695190193138</v>
      </c>
      <c r="O10" s="20" t="s">
        <v>59</v>
      </c>
      <c r="P10" s="7">
        <f>bivariate_results!F5</f>
        <v>0.29709205264359001</v>
      </c>
    </row>
    <row r="11" spans="2:16" x14ac:dyDescent="0.25">
      <c r="B11" t="str">
        <f>bivariate_results!A6</f>
        <v>CONF_SEV_M</v>
      </c>
      <c r="C11" t="str">
        <f>bivariate_results!B6</f>
        <v>NEAR_FAR</v>
      </c>
      <c r="D11" t="str">
        <f>bivariate_results!C6</f>
        <v>Fisher</v>
      </c>
      <c r="E11" s="22" t="s">
        <v>81</v>
      </c>
      <c r="F11" s="2">
        <f>bivariate_results!G6</f>
        <v>661</v>
      </c>
      <c r="G11" s="2">
        <f>bivariate_results!H6</f>
        <v>146</v>
      </c>
      <c r="H11" s="1" t="b">
        <f>bivariate_results!I6</f>
        <v>0</v>
      </c>
      <c r="I11" s="1">
        <f>bivariate_results!J6</f>
        <v>0.70650529500756398</v>
      </c>
      <c r="J11" s="1">
        <f>bivariate_results!K6</f>
        <v>0.67123287671232901</v>
      </c>
      <c r="K11" s="1" t="b">
        <f>bivariate_results!L6</f>
        <v>1</v>
      </c>
      <c r="L11" s="8">
        <f>bivariate_results!M6</f>
        <v>0.29349470499243602</v>
      </c>
      <c r="M11" s="8">
        <f>bivariate_results!N6</f>
        <v>0.32876712328767099</v>
      </c>
      <c r="N11" s="3">
        <f>bivariate_results!D6</f>
        <v>1.1787821532687499</v>
      </c>
      <c r="O11" s="20" t="s">
        <v>59</v>
      </c>
      <c r="P11" s="7">
        <f>bivariate_results!F6</f>
        <v>0.42497319385155902</v>
      </c>
    </row>
    <row r="12" spans="2:16" x14ac:dyDescent="0.25">
      <c r="B12" t="str">
        <f>bivariate_results!A7</f>
        <v>CONF_SEV_L</v>
      </c>
      <c r="C12" t="str">
        <f>bivariate_results!B7</f>
        <v>NEAR_FAR</v>
      </c>
      <c r="D12" t="str">
        <f>bivariate_results!C7</f>
        <v>Fisher</v>
      </c>
      <c r="E12" s="22" t="s">
        <v>82</v>
      </c>
      <c r="F12" s="2">
        <f>bivariate_results!G7</f>
        <v>661</v>
      </c>
      <c r="G12" s="2">
        <f>bivariate_results!H7</f>
        <v>146</v>
      </c>
      <c r="H12" s="1" t="b">
        <f>bivariate_results!I7</f>
        <v>0</v>
      </c>
      <c r="I12" s="1">
        <f>bivariate_results!J7</f>
        <v>0.47957639939485602</v>
      </c>
      <c r="J12" s="1">
        <f>bivariate_results!K7</f>
        <v>0.55479452054794498</v>
      </c>
      <c r="K12" s="1" t="b">
        <f>bivariate_results!L7</f>
        <v>1</v>
      </c>
      <c r="L12" s="8">
        <f>bivariate_results!M7</f>
        <v>0.52042360060514403</v>
      </c>
      <c r="M12" s="8">
        <f>bivariate_results!N7</f>
        <v>0.44520547945205502</v>
      </c>
      <c r="N12" s="3">
        <f>bivariate_results!D7</f>
        <v>0.739767551577586</v>
      </c>
      <c r="O12" s="20" t="s">
        <v>59</v>
      </c>
      <c r="P12" s="7">
        <f>bivariate_results!F7</f>
        <v>0.119813160580111</v>
      </c>
    </row>
    <row r="13" spans="2:16" x14ac:dyDescent="0.25">
      <c r="E13" s="19" t="s">
        <v>60</v>
      </c>
      <c r="F13" s="38" t="s">
        <v>58</v>
      </c>
      <c r="G13" s="38"/>
      <c r="H13" s="18"/>
      <c r="I13" s="18"/>
      <c r="J13" s="18"/>
      <c r="K13" s="18"/>
      <c r="L13" s="39" t="s">
        <v>56</v>
      </c>
      <c r="M13" s="39"/>
      <c r="N13" s="40" t="s">
        <v>63</v>
      </c>
      <c r="O13" s="40"/>
      <c r="P13" s="40"/>
    </row>
    <row r="14" spans="2:16" x14ac:dyDescent="0.25">
      <c r="B14" t="str">
        <f>bivariate_results!A8</f>
        <v>CONF_SEV_ET10</v>
      </c>
      <c r="C14" t="str">
        <f>bivariate_results!B8</f>
        <v>NEAR_FAR</v>
      </c>
      <c r="D14" t="str">
        <f>bivariate_results!C8</f>
        <v>t</v>
      </c>
      <c r="E14" s="12" t="s">
        <v>40</v>
      </c>
      <c r="F14" s="28">
        <f>bivariate_results!G8</f>
        <v>661</v>
      </c>
      <c r="G14" s="28">
        <f>bivariate_results!H8</f>
        <v>146</v>
      </c>
      <c r="H14" s="29" t="str">
        <f>bivariate_results!I8</f>
        <v>NA</v>
      </c>
      <c r="I14" s="29" t="str">
        <f>bivariate_results!J8</f>
        <v>NA</v>
      </c>
      <c r="J14" s="29" t="str">
        <f>bivariate_results!K8</f>
        <v>NA</v>
      </c>
      <c r="K14" s="29" t="str">
        <f>bivariate_results!L8</f>
        <v>NA</v>
      </c>
      <c r="L14" s="30">
        <f>bivariate_results!M8</f>
        <v>5.5900151285930404</v>
      </c>
      <c r="M14" s="30">
        <f>bivariate_results!N8</f>
        <v>5.5616438356164402</v>
      </c>
      <c r="N14" s="31">
        <f>bivariate_results!D8</f>
        <v>0.13069517432556901</v>
      </c>
      <c r="O14" s="28">
        <f>bivariate_results!E8</f>
        <v>206.695807351084</v>
      </c>
      <c r="P14" s="32">
        <f>bivariate_results!F8</f>
        <v>0.89614356207622203</v>
      </c>
    </row>
    <row r="16" spans="2:16" x14ac:dyDescent="0.25">
      <c r="E16" s="17" t="s">
        <v>78</v>
      </c>
      <c r="F16" s="23" t="s">
        <v>75</v>
      </c>
      <c r="G16" s="23" t="s">
        <v>76</v>
      </c>
      <c r="H16" s="24"/>
      <c r="I16" s="24"/>
      <c r="J16" s="24"/>
      <c r="K16" s="24"/>
      <c r="L16" s="25" t="s">
        <v>75</v>
      </c>
      <c r="M16" s="25" t="s">
        <v>76</v>
      </c>
      <c r="N16" s="26" t="s">
        <v>52</v>
      </c>
      <c r="O16" s="23" t="s">
        <v>53</v>
      </c>
      <c r="P16" s="27" t="s">
        <v>54</v>
      </c>
    </row>
    <row r="17" spans="2:16" x14ac:dyDescent="0.25">
      <c r="E17" s="19" t="s">
        <v>60</v>
      </c>
      <c r="F17" s="38" t="s">
        <v>58</v>
      </c>
      <c r="G17" s="38"/>
      <c r="H17" s="34"/>
      <c r="I17" s="34"/>
      <c r="J17" s="34"/>
      <c r="K17" s="34"/>
      <c r="L17" s="39" t="s">
        <v>74</v>
      </c>
      <c r="M17" s="39"/>
      <c r="N17" s="40" t="s">
        <v>51</v>
      </c>
      <c r="O17" s="40"/>
      <c r="P17" s="40"/>
    </row>
    <row r="18" spans="2:16" x14ac:dyDescent="0.25">
      <c r="E18" s="9" t="s">
        <v>79</v>
      </c>
      <c r="F18" s="2">
        <f>bivariate_results!G9</f>
        <v>123</v>
      </c>
      <c r="G18" s="2">
        <f>bivariate_results!H9</f>
        <v>33</v>
      </c>
      <c r="H18">
        <f>bivariate_results!I15</f>
        <v>0</v>
      </c>
      <c r="I18">
        <f>bivariate_results!J15</f>
        <v>0</v>
      </c>
      <c r="J18">
        <f>bivariate_results!K15</f>
        <v>0</v>
      </c>
      <c r="K18">
        <f>bivariate_results!L15</f>
        <v>0</v>
      </c>
      <c r="L18" s="8">
        <f>bivariate_results!M9</f>
        <v>2.4390243902439001E-2</v>
      </c>
      <c r="M18" s="8">
        <f>bivariate_results!N9</f>
        <v>6.0606060606060601E-2</v>
      </c>
      <c r="N18" s="3">
        <f>bivariate_results!D9</f>
        <v>2.5612556788996099</v>
      </c>
      <c r="O18" s="20" t="s">
        <v>59</v>
      </c>
      <c r="P18" s="7">
        <f>bivariate_results!F9</f>
        <v>0.28544138041791101</v>
      </c>
    </row>
    <row r="19" spans="2:16" x14ac:dyDescent="0.25">
      <c r="E19" s="19" t="s">
        <v>60</v>
      </c>
      <c r="F19" s="38" t="s">
        <v>58</v>
      </c>
      <c r="G19" s="38"/>
      <c r="H19" s="18"/>
      <c r="I19" s="18"/>
      <c r="J19" s="18"/>
      <c r="K19" s="18"/>
      <c r="L19" s="39" t="s">
        <v>57</v>
      </c>
      <c r="M19" s="39"/>
      <c r="N19" s="40" t="s">
        <v>51</v>
      </c>
      <c r="O19" s="40"/>
      <c r="P19" s="40"/>
    </row>
    <row r="20" spans="2:16" x14ac:dyDescent="0.25">
      <c r="B20" t="str">
        <f>bivariate_results!A10</f>
        <v>DRV_REACT</v>
      </c>
      <c r="C20" t="str">
        <f>bivariate_results!B10</f>
        <v>NEAR_FAR</v>
      </c>
      <c r="D20" t="str">
        <f>bivariate_results!C10</f>
        <v>Fisher</v>
      </c>
      <c r="E20" s="10" t="s">
        <v>62</v>
      </c>
      <c r="F20" s="2">
        <f>bivariate_results!G10</f>
        <v>123</v>
      </c>
      <c r="G20" s="2">
        <f>bivariate_results!H10</f>
        <v>33</v>
      </c>
      <c r="H20" s="1" t="str">
        <f>bivariate_results!I10</f>
        <v>None</v>
      </c>
      <c r="I20" s="1">
        <f>bivariate_results!J10</f>
        <v>0.40650406504065001</v>
      </c>
      <c r="J20" s="1">
        <f>bivariate_results!K10</f>
        <v>0.18181818181818199</v>
      </c>
      <c r="K20" s="1" t="str">
        <f>bivariate_results!L10</f>
        <v>Other</v>
      </c>
      <c r="L20" s="8">
        <f>bivariate_results!M10</f>
        <v>0.59349593495935005</v>
      </c>
      <c r="M20" s="8">
        <f>bivariate_results!N10</f>
        <v>0.81818181818181801</v>
      </c>
      <c r="N20" s="3">
        <f>bivariate_results!D10</f>
        <v>3.0624809319535</v>
      </c>
      <c r="O20" s="20" t="s">
        <v>59</v>
      </c>
      <c r="P20" s="7">
        <f>bivariate_results!F10</f>
        <v>2.3541028247036799E-2</v>
      </c>
    </row>
    <row r="21" spans="2:16" x14ac:dyDescent="0.25">
      <c r="B21" t="str">
        <f>bivariate_results!A11</f>
        <v>PED_REACT</v>
      </c>
      <c r="C21" t="str">
        <f>bivariate_results!B11</f>
        <v>NEAR_FAR</v>
      </c>
      <c r="D21" t="str">
        <f>bivariate_results!C11</f>
        <v>Fisher</v>
      </c>
      <c r="E21" s="11" t="s">
        <v>61</v>
      </c>
      <c r="F21" s="2">
        <f>bivariate_results!G11</f>
        <v>123</v>
      </c>
      <c r="G21" s="2">
        <f>bivariate_results!H11</f>
        <v>33</v>
      </c>
      <c r="H21" s="1" t="str">
        <f>bivariate_results!I11</f>
        <v>None</v>
      </c>
      <c r="I21" s="1">
        <f>bivariate_results!J11</f>
        <v>0.81300813008130102</v>
      </c>
      <c r="J21" s="1">
        <f>bivariate_results!K11</f>
        <v>0.84848484848484895</v>
      </c>
      <c r="K21" s="1" t="str">
        <f>bivariate_results!L11</f>
        <v>Other</v>
      </c>
      <c r="L21" s="8">
        <f>bivariate_results!M11</f>
        <v>0.18699186991869901</v>
      </c>
      <c r="M21" s="8">
        <f>bivariate_results!N11</f>
        <v>0.15151515151515199</v>
      </c>
      <c r="N21" s="3">
        <f>bivariate_results!D11</f>
        <v>0.77762684777091595</v>
      </c>
      <c r="O21" s="20" t="s">
        <v>59</v>
      </c>
      <c r="P21" s="7">
        <f>bivariate_results!F11</f>
        <v>0.80017884737049505</v>
      </c>
    </row>
    <row r="22" spans="2:16" x14ac:dyDescent="0.25">
      <c r="E22" s="19" t="s">
        <v>60</v>
      </c>
      <c r="F22" s="38" t="s">
        <v>58</v>
      </c>
      <c r="G22" s="38"/>
      <c r="H22" s="18"/>
      <c r="I22" s="18"/>
      <c r="J22" s="18"/>
      <c r="K22" s="18"/>
      <c r="L22" s="39" t="s">
        <v>56</v>
      </c>
      <c r="M22" s="39"/>
      <c r="N22" s="40" t="s">
        <v>63</v>
      </c>
      <c r="O22" s="40"/>
      <c r="P22" s="40"/>
    </row>
    <row r="23" spans="2:16" x14ac:dyDescent="0.25">
      <c r="B23" t="str">
        <f>bivariate_results!A12</f>
        <v>CONF_SEV_ET03</v>
      </c>
      <c r="C23" t="str">
        <f>bivariate_results!B12</f>
        <v>NEAR_FAR</v>
      </c>
      <c r="D23" t="str">
        <f>bivariate_results!C12</f>
        <v>t</v>
      </c>
      <c r="E23" s="12" t="s">
        <v>40</v>
      </c>
      <c r="F23" s="21">
        <f>bivariate_results!G12</f>
        <v>123</v>
      </c>
      <c r="G23" s="21">
        <f>bivariate_results!H12</f>
        <v>33</v>
      </c>
      <c r="H23" s="13" t="str">
        <f>bivariate_results!I12</f>
        <v>NA</v>
      </c>
      <c r="I23" s="13" t="str">
        <f>bivariate_results!J12</f>
        <v>NA</v>
      </c>
      <c r="J23" s="13" t="str">
        <f>bivariate_results!K12</f>
        <v>NA</v>
      </c>
      <c r="K23" s="13" t="str">
        <f>bivariate_results!L12</f>
        <v>NA</v>
      </c>
      <c r="L23" s="14">
        <f>bivariate_results!M12</f>
        <v>2.30894308943089</v>
      </c>
      <c r="M23" s="14">
        <f>bivariate_results!N12</f>
        <v>2.60606060606061</v>
      </c>
      <c r="N23" s="15">
        <f>bivariate_results!D12</f>
        <v>-2.41764462089579</v>
      </c>
      <c r="O23" s="21">
        <f>bivariate_results!E12</f>
        <v>75.892875786468593</v>
      </c>
      <c r="P23" s="16">
        <f>bivariate_results!F12</f>
        <v>1.8020992959047199E-2</v>
      </c>
    </row>
  </sheetData>
  <mergeCells count="21">
    <mergeCell ref="F17:G17"/>
    <mergeCell ref="L17:M17"/>
    <mergeCell ref="N17:P17"/>
    <mergeCell ref="F4:G4"/>
    <mergeCell ref="L4:M4"/>
    <mergeCell ref="N4:P4"/>
    <mergeCell ref="F6:G6"/>
    <mergeCell ref="L6:M6"/>
    <mergeCell ref="N6:P6"/>
    <mergeCell ref="F9:G9"/>
    <mergeCell ref="L9:M9"/>
    <mergeCell ref="N9:P9"/>
    <mergeCell ref="F13:G13"/>
    <mergeCell ref="L13:M13"/>
    <mergeCell ref="N13:P13"/>
    <mergeCell ref="F19:G19"/>
    <mergeCell ref="L19:M19"/>
    <mergeCell ref="N19:P19"/>
    <mergeCell ref="F22:G22"/>
    <mergeCell ref="L22:M22"/>
    <mergeCell ref="N22:P2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0121-2292-49BF-A210-93237022B2C8}">
  <dimension ref="A1:N12"/>
  <sheetViews>
    <sheetView workbookViewId="0">
      <selection activeCell="A9" sqref="A9:N9"/>
    </sheetView>
  </sheetViews>
  <sheetFormatPr defaultRowHeight="15" x14ac:dyDescent="0.25"/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64</v>
      </c>
      <c r="B2" t="s">
        <v>23</v>
      </c>
      <c r="C2" t="s">
        <v>24</v>
      </c>
      <c r="D2">
        <v>4.1891858059869902</v>
      </c>
      <c r="E2" t="s">
        <v>7</v>
      </c>
      <c r="F2">
        <v>5.3498679701493102E-3</v>
      </c>
      <c r="G2">
        <v>661</v>
      </c>
      <c r="H2">
        <v>146</v>
      </c>
      <c r="I2" t="s">
        <v>65</v>
      </c>
      <c r="J2">
        <v>0.98638426626323705</v>
      </c>
      <c r="K2">
        <v>0.94520547945205502</v>
      </c>
      <c r="L2" t="s">
        <v>66</v>
      </c>
      <c r="M2">
        <v>1.36157337367625E-2</v>
      </c>
      <c r="N2">
        <v>5.4794520547945202E-2</v>
      </c>
    </row>
    <row r="3" spans="1:14" x14ac:dyDescent="0.25">
      <c r="A3" t="s">
        <v>67</v>
      </c>
      <c r="B3" t="s">
        <v>23</v>
      </c>
      <c r="C3" t="s">
        <v>24</v>
      </c>
      <c r="D3">
        <v>0.84795078258736101</v>
      </c>
      <c r="E3" t="s">
        <v>7</v>
      </c>
      <c r="F3">
        <v>0.41043570728665102</v>
      </c>
      <c r="G3">
        <v>661</v>
      </c>
      <c r="H3">
        <v>146</v>
      </c>
      <c r="I3" t="s">
        <v>26</v>
      </c>
      <c r="J3">
        <v>0.50680786686838097</v>
      </c>
      <c r="K3">
        <v>0.54794520547945202</v>
      </c>
      <c r="L3" t="s">
        <v>27</v>
      </c>
      <c r="M3">
        <v>0.49319213313161903</v>
      </c>
      <c r="N3">
        <v>0.45205479452054798</v>
      </c>
    </row>
    <row r="4" spans="1:14" x14ac:dyDescent="0.25">
      <c r="A4" t="s">
        <v>68</v>
      </c>
      <c r="B4" t="s">
        <v>23</v>
      </c>
      <c r="C4" t="s">
        <v>24</v>
      </c>
      <c r="D4">
        <v>0.67741102063595404</v>
      </c>
      <c r="E4" t="s">
        <v>7</v>
      </c>
      <c r="F4">
        <v>0.29063300536506498</v>
      </c>
      <c r="G4">
        <v>661</v>
      </c>
      <c r="H4">
        <v>146</v>
      </c>
      <c r="I4" t="s">
        <v>26</v>
      </c>
      <c r="J4">
        <v>0.89258698940998504</v>
      </c>
      <c r="K4">
        <v>0.92465753424657504</v>
      </c>
      <c r="L4" t="s">
        <v>27</v>
      </c>
      <c r="M4">
        <v>0.107413010590015</v>
      </c>
      <c r="N4">
        <v>7.5342465753424695E-2</v>
      </c>
    </row>
    <row r="5" spans="1:14" x14ac:dyDescent="0.25">
      <c r="A5" t="s">
        <v>69</v>
      </c>
      <c r="B5" t="s">
        <v>23</v>
      </c>
      <c r="C5" t="s">
        <v>24</v>
      </c>
      <c r="D5">
        <v>1.27695190193138</v>
      </c>
      <c r="E5" t="s">
        <v>7</v>
      </c>
      <c r="F5">
        <v>0.29709205264359001</v>
      </c>
      <c r="G5">
        <v>661</v>
      </c>
      <c r="H5">
        <v>146</v>
      </c>
      <c r="I5" t="b">
        <v>0</v>
      </c>
      <c r="J5">
        <v>0.81391830559757905</v>
      </c>
      <c r="K5">
        <v>0.77397260273972601</v>
      </c>
      <c r="L5" t="b">
        <v>1</v>
      </c>
      <c r="M5">
        <v>0.18608169440242101</v>
      </c>
      <c r="N5">
        <v>0.22602739726027399</v>
      </c>
    </row>
    <row r="6" spans="1:14" x14ac:dyDescent="0.25">
      <c r="A6" t="s">
        <v>70</v>
      </c>
      <c r="B6" t="s">
        <v>23</v>
      </c>
      <c r="C6" t="s">
        <v>24</v>
      </c>
      <c r="D6">
        <v>1.1787821532687499</v>
      </c>
      <c r="E6" t="s">
        <v>7</v>
      </c>
      <c r="F6">
        <v>0.42497319385155902</v>
      </c>
      <c r="G6">
        <v>661</v>
      </c>
      <c r="H6">
        <v>146</v>
      </c>
      <c r="I6" t="b">
        <v>0</v>
      </c>
      <c r="J6">
        <v>0.70650529500756398</v>
      </c>
      <c r="K6">
        <v>0.67123287671232901</v>
      </c>
      <c r="L6" t="b">
        <v>1</v>
      </c>
      <c r="M6">
        <v>0.29349470499243602</v>
      </c>
      <c r="N6">
        <v>0.32876712328767099</v>
      </c>
    </row>
    <row r="7" spans="1:14" x14ac:dyDescent="0.25">
      <c r="A7" t="s">
        <v>71</v>
      </c>
      <c r="B7" t="s">
        <v>23</v>
      </c>
      <c r="C7" t="s">
        <v>24</v>
      </c>
      <c r="D7">
        <v>0.739767551577586</v>
      </c>
      <c r="E7" t="s">
        <v>7</v>
      </c>
      <c r="F7">
        <v>0.119813160580111</v>
      </c>
      <c r="G7">
        <v>661</v>
      </c>
      <c r="H7">
        <v>146</v>
      </c>
      <c r="I7" t="b">
        <v>0</v>
      </c>
      <c r="J7">
        <v>0.47957639939485602</v>
      </c>
      <c r="K7">
        <v>0.55479452054794498</v>
      </c>
      <c r="L7" t="b">
        <v>1</v>
      </c>
      <c r="M7">
        <v>0.52042360060514403</v>
      </c>
      <c r="N7">
        <v>0.44520547945205502</v>
      </c>
    </row>
    <row r="8" spans="1:14" x14ac:dyDescent="0.25">
      <c r="A8" t="s">
        <v>72</v>
      </c>
      <c r="B8" t="s">
        <v>23</v>
      </c>
      <c r="C8" t="s">
        <v>25</v>
      </c>
      <c r="D8">
        <v>0.13069517432556901</v>
      </c>
      <c r="E8">
        <v>206.695807351084</v>
      </c>
      <c r="F8">
        <v>0.89614356207622203</v>
      </c>
      <c r="G8">
        <v>661</v>
      </c>
      <c r="H8">
        <v>146</v>
      </c>
      <c r="I8" t="s">
        <v>7</v>
      </c>
      <c r="J8" t="s">
        <v>7</v>
      </c>
      <c r="K8" t="s">
        <v>7</v>
      </c>
      <c r="L8" t="s">
        <v>7</v>
      </c>
      <c r="M8">
        <v>5.5900151285930404</v>
      </c>
      <c r="N8">
        <v>5.5616438356164402</v>
      </c>
    </row>
    <row r="9" spans="1:14" x14ac:dyDescent="0.25">
      <c r="A9" t="s">
        <v>64</v>
      </c>
      <c r="B9" t="s">
        <v>23</v>
      </c>
      <c r="C9" t="s">
        <v>24</v>
      </c>
      <c r="D9">
        <v>2.5612556788996099</v>
      </c>
      <c r="E9" t="s">
        <v>7</v>
      </c>
      <c r="F9">
        <v>0.28544138041791101</v>
      </c>
      <c r="G9">
        <v>123</v>
      </c>
      <c r="H9">
        <v>33</v>
      </c>
      <c r="I9" t="s">
        <v>65</v>
      </c>
      <c r="J9">
        <v>0.97560975609756095</v>
      </c>
      <c r="K9">
        <v>0.939393939393939</v>
      </c>
      <c r="L9" t="s">
        <v>66</v>
      </c>
      <c r="M9">
        <v>2.4390243902439001E-2</v>
      </c>
      <c r="N9">
        <v>6.0606060606060601E-2</v>
      </c>
    </row>
    <row r="10" spans="1:14" x14ac:dyDescent="0.25">
      <c r="A10" t="s">
        <v>67</v>
      </c>
      <c r="B10" t="s">
        <v>23</v>
      </c>
      <c r="C10" t="s">
        <v>24</v>
      </c>
      <c r="D10">
        <v>3.0624809319535</v>
      </c>
      <c r="E10" t="s">
        <v>7</v>
      </c>
      <c r="F10">
        <v>2.3541028247036799E-2</v>
      </c>
      <c r="G10">
        <v>123</v>
      </c>
      <c r="H10">
        <v>33</v>
      </c>
      <c r="I10" t="s">
        <v>26</v>
      </c>
      <c r="J10">
        <v>0.40650406504065001</v>
      </c>
      <c r="K10">
        <v>0.18181818181818199</v>
      </c>
      <c r="L10" t="s">
        <v>27</v>
      </c>
      <c r="M10">
        <v>0.59349593495935005</v>
      </c>
      <c r="N10">
        <v>0.81818181818181801</v>
      </c>
    </row>
    <row r="11" spans="1:14" x14ac:dyDescent="0.25">
      <c r="A11" t="s">
        <v>68</v>
      </c>
      <c r="B11" t="s">
        <v>23</v>
      </c>
      <c r="C11" t="s">
        <v>24</v>
      </c>
      <c r="D11">
        <v>0.77762684777091595</v>
      </c>
      <c r="E11" t="s">
        <v>7</v>
      </c>
      <c r="F11">
        <v>0.80017884737049505</v>
      </c>
      <c r="G11">
        <v>123</v>
      </c>
      <c r="H11">
        <v>33</v>
      </c>
      <c r="I11" t="s">
        <v>26</v>
      </c>
      <c r="J11">
        <v>0.81300813008130102</v>
      </c>
      <c r="K11">
        <v>0.84848484848484895</v>
      </c>
      <c r="L11" t="s">
        <v>27</v>
      </c>
      <c r="M11">
        <v>0.18699186991869901</v>
      </c>
      <c r="N11">
        <v>0.15151515151515199</v>
      </c>
    </row>
    <row r="12" spans="1:14" x14ac:dyDescent="0.25">
      <c r="A12" t="s">
        <v>73</v>
      </c>
      <c r="B12" t="s">
        <v>23</v>
      </c>
      <c r="C12" t="s">
        <v>25</v>
      </c>
      <c r="D12">
        <v>-2.41764462089579</v>
      </c>
      <c r="E12">
        <v>75.892875786468593</v>
      </c>
      <c r="F12">
        <v>1.8020992959047199E-2</v>
      </c>
      <c r="G12">
        <v>123</v>
      </c>
      <c r="H12">
        <v>33</v>
      </c>
      <c r="I12" t="s">
        <v>7</v>
      </c>
      <c r="J12" t="s">
        <v>7</v>
      </c>
      <c r="K12" t="s">
        <v>7</v>
      </c>
      <c r="L12" t="s">
        <v>7</v>
      </c>
      <c r="M12">
        <v>2.30894308943089</v>
      </c>
      <c r="N12">
        <v>2.60606060606061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Statistics</vt:lpstr>
      <vt:lpstr>desc_stat</vt:lpstr>
      <vt:lpstr>Bivariate Results</vt:lpstr>
      <vt:lpstr>bivariate_results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Singleton</cp:lastModifiedBy>
  <dcterms:created xsi:type="dcterms:W3CDTF">2015-06-05T18:17:20Z</dcterms:created>
  <dcterms:modified xsi:type="dcterms:W3CDTF">2024-07-03T20:19:25Z</dcterms:modified>
</cp:coreProperties>
</file>