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psingleton\Box\Research\MPC-693 UDOT-22.601 Transit peds\Analysis\1. Merging data from UDOT-20.313 and UDOT-20.312\"/>
    </mc:Choice>
  </mc:AlternateContent>
  <xr:revisionPtr revIDLastSave="0" documentId="13_ncr:1_{0FDFAA76-8E16-4E87-BFF9-87F3D1A3982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Bivariate Results" sheetId="12" r:id="rId1"/>
    <sheet name="bivariate_results_PV" sheetId="10" r:id="rId2"/>
    <sheet name="Descriptive Statistics" sheetId="13" r:id="rId3"/>
    <sheet name="desc_stat_PV" sheetId="1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3" l="1"/>
  <c r="B34" i="13"/>
  <c r="G34" i="13"/>
  <c r="H34" i="13"/>
  <c r="C35" i="13"/>
  <c r="B35" i="13"/>
  <c r="G35" i="13"/>
  <c r="H35" i="13"/>
  <c r="C36" i="13"/>
  <c r="B36" i="13"/>
  <c r="E36" i="13"/>
  <c r="F36" i="13"/>
  <c r="C37" i="13"/>
  <c r="B37" i="13"/>
  <c r="E37" i="13"/>
  <c r="F37" i="13"/>
  <c r="C38" i="13"/>
  <c r="B38" i="13"/>
  <c r="E38" i="13"/>
  <c r="F38" i="13"/>
  <c r="C39" i="13"/>
  <c r="B39" i="13"/>
  <c r="E39" i="13"/>
  <c r="F39" i="13"/>
  <c r="C40" i="13"/>
  <c r="B40" i="13"/>
  <c r="E40" i="13"/>
  <c r="F40" i="13"/>
  <c r="C41" i="13"/>
  <c r="B41" i="13"/>
  <c r="E41" i="13"/>
  <c r="F41" i="13"/>
  <c r="C42" i="13"/>
  <c r="B42" i="13"/>
  <c r="E42" i="13"/>
  <c r="F42" i="13"/>
  <c r="C43" i="13"/>
  <c r="B43" i="13"/>
  <c r="E43" i="13"/>
  <c r="F43" i="13"/>
  <c r="C44" i="13"/>
  <c r="B44" i="13"/>
  <c r="E44" i="13"/>
  <c r="F44" i="13"/>
  <c r="C45" i="13"/>
  <c r="B45" i="13"/>
  <c r="E45" i="13"/>
  <c r="F45" i="13"/>
  <c r="C46" i="13"/>
  <c r="B46" i="13"/>
  <c r="E46" i="13"/>
  <c r="F46" i="13"/>
  <c r="C47" i="13"/>
  <c r="B47" i="13"/>
  <c r="G47" i="13"/>
  <c r="H47" i="13"/>
  <c r="C3" i="13"/>
  <c r="B3" i="13"/>
  <c r="E3" i="13"/>
  <c r="F3" i="13"/>
  <c r="C4" i="13"/>
  <c r="B4" i="13"/>
  <c r="E4" i="13"/>
  <c r="F4" i="13"/>
  <c r="C5" i="13"/>
  <c r="B5" i="13"/>
  <c r="G5" i="13"/>
  <c r="H5" i="13"/>
  <c r="C6" i="13"/>
  <c r="B6" i="13"/>
  <c r="E6" i="13"/>
  <c r="F6" i="13"/>
  <c r="C7" i="13"/>
  <c r="B7" i="13"/>
  <c r="E7" i="13"/>
  <c r="F7" i="13"/>
  <c r="C8" i="13"/>
  <c r="B8" i="13"/>
  <c r="E8" i="13"/>
  <c r="F8" i="13"/>
  <c r="C9" i="13"/>
  <c r="B9" i="13"/>
  <c r="E9" i="13"/>
  <c r="F9" i="13"/>
  <c r="C10" i="13"/>
  <c r="B10" i="13"/>
  <c r="E10" i="13"/>
  <c r="F10" i="13"/>
  <c r="C11" i="13"/>
  <c r="B11" i="13"/>
  <c r="E11" i="13"/>
  <c r="F11" i="13"/>
  <c r="C12" i="13"/>
  <c r="B12" i="13"/>
  <c r="E12" i="13"/>
  <c r="F12" i="13"/>
  <c r="C13" i="13"/>
  <c r="B13" i="13"/>
  <c r="E13" i="13"/>
  <c r="F13" i="13"/>
  <c r="C14" i="13"/>
  <c r="B14" i="13"/>
  <c r="E14" i="13"/>
  <c r="F14" i="13"/>
  <c r="C16" i="13"/>
  <c r="B16" i="13"/>
  <c r="E16" i="13"/>
  <c r="F16" i="13"/>
  <c r="C15" i="13"/>
  <c r="B15" i="13"/>
  <c r="E15" i="13"/>
  <c r="F15" i="13"/>
  <c r="C17" i="13"/>
  <c r="B17" i="13"/>
  <c r="E17" i="13"/>
  <c r="F17" i="13"/>
  <c r="C18" i="13"/>
  <c r="B18" i="13"/>
  <c r="E18" i="13"/>
  <c r="F18" i="13"/>
  <c r="C19" i="13"/>
  <c r="B19" i="13"/>
  <c r="E19" i="13"/>
  <c r="F19" i="13"/>
  <c r="C20" i="13"/>
  <c r="B20" i="13"/>
  <c r="E20" i="13"/>
  <c r="F20" i="13"/>
  <c r="C21" i="13"/>
  <c r="B21" i="13"/>
  <c r="E21" i="13"/>
  <c r="F21" i="13"/>
  <c r="C22" i="13"/>
  <c r="B22" i="13"/>
  <c r="G22" i="13"/>
  <c r="H22" i="13"/>
  <c r="C23" i="13"/>
  <c r="B23" i="13"/>
  <c r="G23" i="13"/>
  <c r="H23" i="13"/>
  <c r="C24" i="13"/>
  <c r="B24" i="13"/>
  <c r="G24" i="13"/>
  <c r="H24" i="13"/>
  <c r="C25" i="13"/>
  <c r="B25" i="13"/>
  <c r="E25" i="13"/>
  <c r="F25" i="13"/>
  <c r="C26" i="13"/>
  <c r="B26" i="13"/>
  <c r="E26" i="13"/>
  <c r="F26" i="13"/>
  <c r="C27" i="13"/>
  <c r="B27" i="13"/>
  <c r="E27" i="13"/>
  <c r="F27" i="13"/>
  <c r="C28" i="13"/>
  <c r="B28" i="13"/>
  <c r="E28" i="13"/>
  <c r="F28" i="13"/>
  <c r="C29" i="13"/>
  <c r="B29" i="13"/>
  <c r="G29" i="13"/>
  <c r="H29" i="13"/>
  <c r="C30" i="13"/>
  <c r="B30" i="13"/>
  <c r="E30" i="13"/>
  <c r="F30" i="13"/>
  <c r="C31" i="13"/>
  <c r="B31" i="13"/>
  <c r="E31" i="13"/>
  <c r="F31" i="13"/>
  <c r="C32" i="13"/>
  <c r="B32" i="13"/>
  <c r="E32" i="13"/>
  <c r="F32" i="13"/>
  <c r="C33" i="13"/>
  <c r="B33" i="13"/>
  <c r="E33" i="13"/>
  <c r="F33" i="13"/>
  <c r="B2" i="13"/>
  <c r="G2" i="13"/>
  <c r="H2" i="13"/>
  <c r="E2" i="13"/>
  <c r="F2" i="13"/>
  <c r="C2" i="13"/>
  <c r="B5" i="12"/>
  <c r="C5" i="12"/>
  <c r="D5" i="12"/>
  <c r="N5" i="12"/>
  <c r="P5" i="12"/>
  <c r="F5" i="12"/>
  <c r="G5" i="12"/>
  <c r="H5" i="12"/>
  <c r="I5" i="12"/>
  <c r="J5" i="12"/>
  <c r="K5" i="12"/>
  <c r="L5" i="12"/>
  <c r="M5" i="12"/>
  <c r="B7" i="12"/>
  <c r="C7" i="12"/>
  <c r="D7" i="12"/>
  <c r="N7" i="12"/>
  <c r="P7" i="12"/>
  <c r="F7" i="12"/>
  <c r="G7" i="12"/>
  <c r="H7" i="12"/>
  <c r="I7" i="12"/>
  <c r="J7" i="12"/>
  <c r="K7" i="12"/>
  <c r="L7" i="12"/>
  <c r="M7" i="12"/>
  <c r="B8" i="12"/>
  <c r="C8" i="12"/>
  <c r="D8" i="12"/>
  <c r="N8" i="12"/>
  <c r="P8" i="12"/>
  <c r="F8" i="12"/>
  <c r="G8" i="12"/>
  <c r="H8" i="12"/>
  <c r="I8" i="12"/>
  <c r="J8" i="12"/>
  <c r="K8" i="12"/>
  <c r="L8" i="12"/>
  <c r="M8" i="12"/>
  <c r="B9" i="12"/>
  <c r="C9" i="12"/>
  <c r="D9" i="12"/>
  <c r="N9" i="12"/>
  <c r="P9" i="12"/>
  <c r="F9" i="12"/>
  <c r="G9" i="12"/>
  <c r="H9" i="12"/>
  <c r="I9" i="12"/>
  <c r="J9" i="12"/>
  <c r="K9" i="12"/>
  <c r="L9" i="12"/>
  <c r="M9" i="12"/>
  <c r="B10" i="12"/>
  <c r="C10" i="12"/>
  <c r="D10" i="12"/>
  <c r="N10" i="12"/>
  <c r="P10" i="12"/>
  <c r="F10" i="12"/>
  <c r="G10" i="12"/>
  <c r="H10" i="12"/>
  <c r="I10" i="12"/>
  <c r="J10" i="12"/>
  <c r="K10" i="12"/>
  <c r="L10" i="12"/>
  <c r="M10" i="12"/>
  <c r="B11" i="12"/>
  <c r="C11" i="12"/>
  <c r="D11" i="12"/>
  <c r="N11" i="12"/>
  <c r="P11" i="12"/>
  <c r="F11" i="12"/>
  <c r="G11" i="12"/>
  <c r="H11" i="12"/>
  <c r="I11" i="12"/>
  <c r="J11" i="12"/>
  <c r="K11" i="12"/>
  <c r="L11" i="12"/>
  <c r="M11" i="12"/>
  <c r="B12" i="12"/>
  <c r="C12" i="12"/>
  <c r="D12" i="12"/>
  <c r="N12" i="12"/>
  <c r="P12" i="12"/>
  <c r="F12" i="12"/>
  <c r="G12" i="12"/>
  <c r="H12" i="12"/>
  <c r="I12" i="12"/>
  <c r="J12" i="12"/>
  <c r="K12" i="12"/>
  <c r="L12" i="12"/>
  <c r="M12" i="12"/>
  <c r="B13" i="12"/>
  <c r="C13" i="12"/>
  <c r="D13" i="12"/>
  <c r="N13" i="12"/>
  <c r="P13" i="12"/>
  <c r="F13" i="12"/>
  <c r="G13" i="12"/>
  <c r="H13" i="12"/>
  <c r="I13" i="12"/>
  <c r="J13" i="12"/>
  <c r="K13" i="12"/>
  <c r="L13" i="12"/>
  <c r="M13" i="12"/>
  <c r="M2" i="12"/>
  <c r="C2" i="12"/>
  <c r="D2" i="12"/>
  <c r="N2" i="12"/>
  <c r="O2" i="12"/>
  <c r="P2" i="12"/>
  <c r="F2" i="12"/>
  <c r="G2" i="12"/>
  <c r="H2" i="12"/>
  <c r="I2" i="12"/>
  <c r="J2" i="12"/>
  <c r="K2" i="12"/>
  <c r="L2" i="12"/>
  <c r="B2" i="12"/>
</calcChain>
</file>

<file path=xl/sharedStrings.xml><?xml version="1.0" encoding="utf-8"?>
<sst xmlns="http://schemas.openxmlformats.org/spreadsheetml/2006/main" count="276" uniqueCount="141">
  <si>
    <t>Var</t>
  </si>
  <si>
    <t>N</t>
  </si>
  <si>
    <t>Mean</t>
  </si>
  <si>
    <t>SD</t>
  </si>
  <si>
    <t>Freq</t>
  </si>
  <si>
    <t>Perc</t>
  </si>
  <si>
    <t>NEAR_FAR_FarSide</t>
  </si>
  <si>
    <t>NA</t>
  </si>
  <si>
    <t>NEAR_FAR_NearSide</t>
  </si>
  <si>
    <t>DV</t>
  </si>
  <si>
    <t>IV</t>
  </si>
  <si>
    <t>Test</t>
  </si>
  <si>
    <t>Stat</t>
  </si>
  <si>
    <t>Param</t>
  </si>
  <si>
    <t>pval</t>
  </si>
  <si>
    <t>NF</t>
  </si>
  <si>
    <t>NN</t>
  </si>
  <si>
    <t>Level1</t>
  </si>
  <si>
    <t>Stat1F</t>
  </si>
  <si>
    <t>Stat1N</t>
  </si>
  <si>
    <t>Level2</t>
  </si>
  <si>
    <t>Stat2F</t>
  </si>
  <si>
    <t>Stat2N</t>
  </si>
  <si>
    <t>NEAR_FAR</t>
  </si>
  <si>
    <t>Fisher</t>
  </si>
  <si>
    <t>Variable</t>
  </si>
  <si>
    <t>Transit stop location: Far-side</t>
  </si>
  <si>
    <t xml:space="preserve">     Near-side</t>
  </si>
  <si>
    <t xml:space="preserve">     Teenager</t>
  </si>
  <si>
    <t xml:space="preserve">     Female</t>
  </si>
  <si>
    <t xml:space="preserve">     Young adult</t>
  </si>
  <si>
    <t xml:space="preserve">     Middle-aged adult</t>
  </si>
  <si>
    <t xml:space="preserve">     Older adult</t>
  </si>
  <si>
    <t xml:space="preserve">     Stroller</t>
  </si>
  <si>
    <t xml:space="preserve">     Wheelchair</t>
  </si>
  <si>
    <t xml:space="preserve">     Skateboard</t>
  </si>
  <si>
    <t xml:space="preserve">     Scooter</t>
  </si>
  <si>
    <t xml:space="preserve">     Bicycle</t>
  </si>
  <si>
    <t>Fisher's exact test</t>
  </si>
  <si>
    <t>Statistic</t>
  </si>
  <si>
    <t>df</t>
  </si>
  <si>
    <t>p-value</t>
  </si>
  <si>
    <t>Proportion (true)</t>
  </si>
  <si>
    <t>Sample size</t>
  </si>
  <si>
    <t>--</t>
  </si>
  <si>
    <t>Dependent variable</t>
  </si>
  <si>
    <t>CROSS_LOC</t>
  </si>
  <si>
    <t>Crosswalk</t>
  </si>
  <si>
    <t>Away</t>
  </si>
  <si>
    <t>Proportion (away)</t>
  </si>
  <si>
    <t>Far-side</t>
  </si>
  <si>
    <t>Near-side</t>
  </si>
  <si>
    <t>GroupSize</t>
  </si>
  <si>
    <t>Age: Child</t>
  </si>
  <si>
    <t xml:space="preserve">     Adult of unknown age</t>
  </si>
  <si>
    <t>Gender: Male</t>
  </si>
  <si>
    <t xml:space="preserve">     Unknown gender</t>
  </si>
  <si>
    <t>Other characteristics: Carrying load</t>
  </si>
  <si>
    <t>Group size (# people)</t>
  </si>
  <si>
    <t>Crossing location: In the crosswalk or the crosswalk area</t>
  </si>
  <si>
    <t xml:space="preserve">     Mid-block, away from the crosswalk</t>
  </si>
  <si>
    <t xml:space="preserve">     In the middle of the intersection</t>
  </si>
  <si>
    <t>CrossMarkInAll</t>
  </si>
  <si>
    <t>CrossMarkInOut</t>
  </si>
  <si>
    <t>CrossMarkOutAll</t>
  </si>
  <si>
    <t>CrossBehSpeed</t>
  </si>
  <si>
    <t>CrossBehPaused</t>
  </si>
  <si>
    <t>CrossBehDistracted</t>
  </si>
  <si>
    <t>CrossObsCar</t>
  </si>
  <si>
    <t>AgeChild_TRUE</t>
  </si>
  <si>
    <t>AgeTeen_TRUE</t>
  </si>
  <si>
    <t>AgeAdultYoung_TRUE</t>
  </si>
  <si>
    <t>AgeAdultMiddle_TRUE</t>
  </si>
  <si>
    <t>AgeAdultOlder_TRUE</t>
  </si>
  <si>
    <t>AgeAdultUnknown_TRUE</t>
  </si>
  <si>
    <t>GenderMale_TRUE</t>
  </si>
  <si>
    <t>GenderFemale_TRUE</t>
  </si>
  <si>
    <t>GenderUnknown_TRUE</t>
  </si>
  <si>
    <t>OtherStroller_TRUE</t>
  </si>
  <si>
    <t>OtherLoad_TRUE</t>
  </si>
  <si>
    <t>OtherWheelchair_TRUE</t>
  </si>
  <si>
    <t>OtherSkateboard_TRUE</t>
  </si>
  <si>
    <t>OtherScooter_TRUE</t>
  </si>
  <si>
    <t>OtherBicycle_TRUE</t>
  </si>
  <si>
    <t>OtherOther_TRUE</t>
  </si>
  <si>
    <t>WaitOtherPeople</t>
  </si>
  <si>
    <t>VehiclesPast10</t>
  </si>
  <si>
    <t>VehiclesNext10</t>
  </si>
  <si>
    <t>WaitBehPressed_TRUE</t>
  </si>
  <si>
    <t>WaitBehPaced_TRUE</t>
  </si>
  <si>
    <t>WaitBehLeft_TRUE</t>
  </si>
  <si>
    <t>WaitBehOther_TRUE</t>
  </si>
  <si>
    <t>TimeWaitClean</t>
  </si>
  <si>
    <t>CrossLoc_In the crosswalk or the crosswalk area</t>
  </si>
  <si>
    <t>CrossLoc_Mid-block, away from the crosswalk</t>
  </si>
  <si>
    <t>CrossLoc_In the middle of the intersection</t>
  </si>
  <si>
    <t>CrossLoc_Other</t>
  </si>
  <si>
    <t>CrossDir_Left to right (--&gt;)</t>
  </si>
  <si>
    <t>CrossDir_Right to left (&lt;--)</t>
  </si>
  <si>
    <t>CrossDir_Other</t>
  </si>
  <si>
    <t>CrossOtherPeopleSame</t>
  </si>
  <si>
    <t>CrossOtherPeopleOppo</t>
  </si>
  <si>
    <t>CrossMarkInAll_TRUE</t>
  </si>
  <si>
    <t>CrossMarkInOut_TRUE</t>
  </si>
  <si>
    <t>CrossMarkOutAll_TRUE</t>
  </si>
  <si>
    <t>CrossMarkOther_TRUE</t>
  </si>
  <si>
    <t>CrossBehSpeed_TRUE</t>
  </si>
  <si>
    <t>CrossBehPaused_TRUE</t>
  </si>
  <si>
    <t>CrossBehDistracted_TRUE</t>
  </si>
  <si>
    <t>CrossBehOther_TRUE</t>
  </si>
  <si>
    <t>CrossObsCar_TRUE</t>
  </si>
  <si>
    <t>CrossObsSWD_TRUE</t>
  </si>
  <si>
    <t>CrossObsOther_TRUE</t>
  </si>
  <si>
    <t>TimeCurbClean</t>
  </si>
  <si>
    <t>Pedestrian crossings</t>
  </si>
  <si>
    <t>Crossing location: Away from the crosswalk (mid-block or middle of the intersection) (vs. in the crosswalk or the crosswalk area)</t>
  </si>
  <si>
    <t>Crosswalk markings: Stayed within the crosswalk markings for all or almost the whole crossing</t>
  </si>
  <si>
    <t>Crosswalk markings: Stepped outside of the crosswalk markings for part of the crossing</t>
  </si>
  <si>
    <t>Crosswalk markings: Was outside of the crosswalk markings for most if not all of the crossing</t>
  </si>
  <si>
    <t>Crossing obstacle: Car blocking the crosswalk</t>
  </si>
  <si>
    <t>Pedestrian behavior: Seemed distracted by phone or something else</t>
  </si>
  <si>
    <t>Pedestrian behavior: Paused in the middle of the street</t>
  </si>
  <si>
    <t>Pedestrian behavior: Changed speed (e.g., walk to run, or run to walk)</t>
  </si>
  <si>
    <t xml:space="preserve">     Other</t>
  </si>
  <si>
    <t># other people waiting</t>
  </si>
  <si>
    <t># vehicles passing (past 10 sec)</t>
  </si>
  <si>
    <t># vehicles passing (next 10 sec)</t>
  </si>
  <si>
    <t>Waiting behaviors: Pressed pedestrian push-button</t>
  </si>
  <si>
    <t>Waiting time (sec)</t>
  </si>
  <si>
    <t xml:space="preserve">     Paced or otherwise seemed impatient</t>
  </si>
  <si>
    <t xml:space="preserve">     Left waiting area without crossing street</t>
  </si>
  <si>
    <t># other people crossing (same direction)</t>
  </si>
  <si>
    <t># other people crossing (opposite direction)</t>
  </si>
  <si>
    <t xml:space="preserve">     Was outside of the crosswalk markings for most if not all of the crossing</t>
  </si>
  <si>
    <t xml:space="preserve">     Stepped outside of the crosswalk markings for part of the crossing</t>
  </si>
  <si>
    <t>Crossing behaviors: Changed speed (e.g., walk to run, or run to walk)</t>
  </si>
  <si>
    <t xml:space="preserve">     Paused in the middle of the street</t>
  </si>
  <si>
    <t xml:space="preserve">     Seemed distracted by phone or something else</t>
  </si>
  <si>
    <t>Crossing obstacles: Car blocking the crosswalk</t>
  </si>
  <si>
    <t>Crossing time (sec)</t>
  </si>
  <si>
    <t xml:space="preserve">     Snow pile, water puddle, or debris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</si>
</sst>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" fontId="0" fillId="0" borderId="0" xfId="0" quotePrefix="1" applyNumberFormat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0" xfId="0" applyFill="1"/>
    <xf numFmtId="2" fontId="1" fillId="0" borderId="2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C5F9-CE44-4CCE-AC85-85AE1595DE10}">
  <dimension ref="B2:P13"/>
  <sheetViews>
    <sheetView tabSelected="1" workbookViewId="0">
      <selection activeCell="F7" sqref="F7:P13"/>
    </sheetView>
  </sheetViews>
  <sheetFormatPr defaultRowHeight="15" x14ac:dyDescent="0.25"/>
  <cols>
    <col min="1" max="1" width="3.7109375" customWidth="1"/>
    <col min="2" max="2" width="18.42578125" hidden="1" customWidth="1"/>
    <col min="3" max="3" width="10.28515625" hidden="1" customWidth="1"/>
    <col min="4" max="4" width="6.42578125" hidden="1" customWidth="1"/>
    <col min="5" max="5" width="117.140625" bestFit="1" customWidth="1"/>
    <col min="6" max="7" width="9.140625" style="2"/>
    <col min="8" max="11" width="0" style="1" hidden="1" customWidth="1"/>
    <col min="12" max="13" width="9.140625" style="8"/>
    <col min="14" max="14" width="8.7109375" style="3" customWidth="1"/>
    <col min="15" max="15" width="6.7109375" style="2" customWidth="1"/>
    <col min="16" max="16" width="8.7109375" style="7" customWidth="1"/>
  </cols>
  <sheetData>
    <row r="2" spans="2:16" hidden="1" x14ac:dyDescent="0.25">
      <c r="B2" t="str">
        <f>bivariate_results_PV!A1</f>
        <v>DV</v>
      </c>
      <c r="C2" t="str">
        <f>bivariate_results_PV!B1</f>
        <v>IV</v>
      </c>
      <c r="D2" t="str">
        <f>bivariate_results_PV!C1</f>
        <v>Test</v>
      </c>
      <c r="F2" s="2" t="str">
        <f>bivariate_results_PV!G1</f>
        <v>NF</v>
      </c>
      <c r="G2" s="2" t="str">
        <f>bivariate_results_PV!H1</f>
        <v>NN</v>
      </c>
      <c r="H2" s="1" t="str">
        <f>bivariate_results_PV!I1</f>
        <v>Level1</v>
      </c>
      <c r="I2" s="1" t="str">
        <f>bivariate_results_PV!J1</f>
        <v>Stat1F</v>
      </c>
      <c r="J2" s="1" t="str">
        <f>bivariate_results_PV!K1</f>
        <v>Stat1N</v>
      </c>
      <c r="K2" s="1" t="str">
        <f>bivariate_results_PV!L1</f>
        <v>Level2</v>
      </c>
      <c r="L2" s="8" t="str">
        <f>bivariate_results_PV!M1</f>
        <v>Stat2F</v>
      </c>
      <c r="M2" s="8" t="str">
        <f>bivariate_results_PV!N1</f>
        <v>Stat2N</v>
      </c>
      <c r="N2" s="3" t="str">
        <f>bivariate_results_PV!D1</f>
        <v>Stat</v>
      </c>
      <c r="O2" s="2" t="str">
        <f>bivariate_results_PV!E1</f>
        <v>Param</v>
      </c>
      <c r="P2" s="7" t="str">
        <f>bivariate_results_PV!F1</f>
        <v>pval</v>
      </c>
    </row>
    <row r="3" spans="2:16" x14ac:dyDescent="0.25">
      <c r="E3" s="10" t="s">
        <v>114</v>
      </c>
      <c r="F3" s="13" t="s">
        <v>50</v>
      </c>
      <c r="G3" s="13" t="s">
        <v>51</v>
      </c>
      <c r="H3" s="14"/>
      <c r="I3" s="14"/>
      <c r="J3" s="14"/>
      <c r="K3" s="14"/>
      <c r="L3" s="15" t="s">
        <v>50</v>
      </c>
      <c r="M3" s="15" t="s">
        <v>51</v>
      </c>
      <c r="N3" s="16" t="s">
        <v>39</v>
      </c>
      <c r="O3" s="13" t="s">
        <v>40</v>
      </c>
      <c r="P3" s="17" t="s">
        <v>41</v>
      </c>
    </row>
    <row r="4" spans="2:16" x14ac:dyDescent="0.25">
      <c r="E4" s="11" t="s">
        <v>45</v>
      </c>
      <c r="F4" s="27" t="s">
        <v>43</v>
      </c>
      <c r="G4" s="27"/>
      <c r="H4" s="21"/>
      <c r="I4" s="21"/>
      <c r="J4" s="21"/>
      <c r="K4" s="21"/>
      <c r="L4" s="28" t="s">
        <v>49</v>
      </c>
      <c r="M4" s="28"/>
      <c r="N4" s="29" t="s">
        <v>38</v>
      </c>
      <c r="O4" s="29"/>
      <c r="P4" s="29"/>
    </row>
    <row r="5" spans="2:16" x14ac:dyDescent="0.25">
      <c r="B5" t="str">
        <f>bivariate_results_PV!A2</f>
        <v>CROSS_LOC</v>
      </c>
      <c r="C5" t="str">
        <f>bivariate_results_PV!B2</f>
        <v>NEAR_FAR</v>
      </c>
      <c r="D5" t="str">
        <f>bivariate_results_PV!C2</f>
        <v>Fisher</v>
      </c>
      <c r="E5" s="9" t="s">
        <v>115</v>
      </c>
      <c r="F5" s="2">
        <f>bivariate_results_PV!G2</f>
        <v>2133</v>
      </c>
      <c r="G5" s="2">
        <f>bivariate_results_PV!H2</f>
        <v>439</v>
      </c>
      <c r="H5" s="1" t="str">
        <f>bivariate_results_PV!I2</f>
        <v>Crosswalk</v>
      </c>
      <c r="I5" s="1">
        <f>bivariate_results_PV!J2</f>
        <v>0.962025316455696</v>
      </c>
      <c r="J5" s="1">
        <f>bivariate_results_PV!K2</f>
        <v>0.993166287015945</v>
      </c>
      <c r="K5" s="1" t="str">
        <f>bivariate_results_PV!L2</f>
        <v>Away</v>
      </c>
      <c r="L5" s="8">
        <f>bivariate_results_PV!M2</f>
        <v>3.7974683544303799E-2</v>
      </c>
      <c r="M5" s="8">
        <f>bivariate_results_PV!N2</f>
        <v>6.8337129840546698E-3</v>
      </c>
      <c r="N5" s="3">
        <f>bivariate_results_PV!D2</f>
        <v>0.174378545225225</v>
      </c>
      <c r="O5" s="12" t="s">
        <v>44</v>
      </c>
      <c r="P5" s="7">
        <f>bivariate_results_PV!F2</f>
        <v>1.8694497232412999E-4</v>
      </c>
    </row>
    <row r="6" spans="2:16" x14ac:dyDescent="0.25">
      <c r="E6" s="11" t="s">
        <v>45</v>
      </c>
      <c r="F6" s="27" t="s">
        <v>43</v>
      </c>
      <c r="G6" s="27"/>
      <c r="H6" s="21"/>
      <c r="I6" s="21"/>
      <c r="J6" s="21"/>
      <c r="K6" s="21"/>
      <c r="L6" s="28" t="s">
        <v>42</v>
      </c>
      <c r="M6" s="28"/>
      <c r="N6" s="29" t="s">
        <v>38</v>
      </c>
      <c r="O6" s="29"/>
      <c r="P6" s="29"/>
    </row>
    <row r="7" spans="2:16" x14ac:dyDescent="0.25">
      <c r="B7" t="str">
        <f>bivariate_results_PV!A3</f>
        <v>CrossMarkInAll</v>
      </c>
      <c r="C7" t="str">
        <f>bivariate_results_PV!B3</f>
        <v>NEAR_FAR</v>
      </c>
      <c r="D7" t="str">
        <f>bivariate_results_PV!C3</f>
        <v>Fisher</v>
      </c>
      <c r="E7" t="s">
        <v>116</v>
      </c>
      <c r="F7" s="2">
        <f>bivariate_results_PV!G3</f>
        <v>2172</v>
      </c>
      <c r="G7" s="2">
        <f>bivariate_results_PV!H3</f>
        <v>439</v>
      </c>
      <c r="H7" s="1" t="b">
        <f>bivariate_results_PV!I3</f>
        <v>0</v>
      </c>
      <c r="I7" s="1">
        <f>bivariate_results_PV!J3</f>
        <v>0.15239410681399601</v>
      </c>
      <c r="J7" s="1">
        <f>bivariate_results_PV!K3</f>
        <v>0.145785876993166</v>
      </c>
      <c r="K7" s="1" t="b">
        <f>bivariate_results_PV!L3</f>
        <v>1</v>
      </c>
      <c r="L7" s="8">
        <f>bivariate_results_PV!M3</f>
        <v>0.84760589318600399</v>
      </c>
      <c r="M7" s="8">
        <f>bivariate_results_PV!N3</f>
        <v>0.85421412300683397</v>
      </c>
      <c r="N7" s="3">
        <f>bivariate_results_PV!D3</f>
        <v>1.05343823322119</v>
      </c>
      <c r="O7" s="12" t="s">
        <v>44</v>
      </c>
      <c r="P7" s="7">
        <f>bivariate_results_PV!F3</f>
        <v>0.77042681697364901</v>
      </c>
    </row>
    <row r="8" spans="2:16" x14ac:dyDescent="0.25">
      <c r="B8" t="str">
        <f>bivariate_results_PV!A4</f>
        <v>CrossMarkInOut</v>
      </c>
      <c r="C8" t="str">
        <f>bivariate_results_PV!B4</f>
        <v>NEAR_FAR</v>
      </c>
      <c r="D8" t="str">
        <f>bivariate_results_PV!C4</f>
        <v>Fisher</v>
      </c>
      <c r="E8" t="s">
        <v>117</v>
      </c>
      <c r="F8" s="2">
        <f>bivariate_results_PV!G4</f>
        <v>2172</v>
      </c>
      <c r="G8" s="2">
        <f>bivariate_results_PV!H4</f>
        <v>439</v>
      </c>
      <c r="H8" s="1" t="b">
        <f>bivariate_results_PV!I4</f>
        <v>0</v>
      </c>
      <c r="I8" s="1">
        <f>bivariate_results_PV!J4</f>
        <v>0.91712707182320397</v>
      </c>
      <c r="J8" s="1">
        <f>bivariate_results_PV!K4</f>
        <v>0.90888382687927105</v>
      </c>
      <c r="K8" s="1" t="b">
        <f>bivariate_results_PV!L4</f>
        <v>1</v>
      </c>
      <c r="L8" s="8">
        <f>bivariate_results_PV!M4</f>
        <v>8.2872928176795604E-2</v>
      </c>
      <c r="M8" s="8">
        <f>bivariate_results_PV!N4</f>
        <v>9.1116173120728894E-2</v>
      </c>
      <c r="N8" s="3">
        <f>bivariate_results_PV!D4</f>
        <v>1.10941670391248</v>
      </c>
      <c r="O8" s="12" t="s">
        <v>44</v>
      </c>
      <c r="P8" s="7">
        <f>bivariate_results_PV!F4</f>
        <v>0.57211331393127896</v>
      </c>
    </row>
    <row r="9" spans="2:16" x14ac:dyDescent="0.25">
      <c r="B9" t="str">
        <f>bivariate_results_PV!A5</f>
        <v>CrossMarkOutAll</v>
      </c>
      <c r="C9" t="str">
        <f>bivariate_results_PV!B5</f>
        <v>NEAR_FAR</v>
      </c>
      <c r="D9" t="str">
        <f>bivariate_results_PV!C5</f>
        <v>Fisher</v>
      </c>
      <c r="E9" t="s">
        <v>118</v>
      </c>
      <c r="F9" s="2">
        <f>bivariate_results_PV!G5</f>
        <v>2172</v>
      </c>
      <c r="G9" s="2">
        <f>bivariate_results_PV!H5</f>
        <v>439</v>
      </c>
      <c r="H9" s="1" t="b">
        <f>bivariate_results_PV!I5</f>
        <v>0</v>
      </c>
      <c r="I9" s="1">
        <f>bivariate_results_PV!J5</f>
        <v>0.94106813996316796</v>
      </c>
      <c r="J9" s="1">
        <f>bivariate_results_PV!K5</f>
        <v>0.91571753986332605</v>
      </c>
      <c r="K9" s="1" t="b">
        <f>bivariate_results_PV!L5</f>
        <v>1</v>
      </c>
      <c r="L9" s="8">
        <f>bivariate_results_PV!M5</f>
        <v>5.8931860036832401E-2</v>
      </c>
      <c r="M9" s="8">
        <f>bivariate_results_PV!N5</f>
        <v>8.42824601366743E-2</v>
      </c>
      <c r="N9" s="3">
        <f>bivariate_results_PV!D5</f>
        <v>1.4695173295650099</v>
      </c>
      <c r="O9" s="12" t="s">
        <v>44</v>
      </c>
      <c r="P9" s="7">
        <f>bivariate_results_PV!F5</f>
        <v>5.25979197613465E-2</v>
      </c>
    </row>
    <row r="10" spans="2:16" x14ac:dyDescent="0.25">
      <c r="B10" t="str">
        <f>bivariate_results_PV!A6</f>
        <v>CrossBehSpeed</v>
      </c>
      <c r="C10" t="str">
        <f>bivariate_results_PV!B6</f>
        <v>NEAR_FAR</v>
      </c>
      <c r="D10" t="str">
        <f>bivariate_results_PV!C6</f>
        <v>Fisher</v>
      </c>
      <c r="E10" t="s">
        <v>122</v>
      </c>
      <c r="F10" s="2">
        <f>bivariate_results_PV!G6</f>
        <v>2172</v>
      </c>
      <c r="G10" s="2">
        <f>bivariate_results_PV!H6</f>
        <v>439</v>
      </c>
      <c r="H10" s="1" t="b">
        <f>bivariate_results_PV!I6</f>
        <v>0</v>
      </c>
      <c r="I10" s="1">
        <f>bivariate_results_PV!J6</f>
        <v>0.94429097605893197</v>
      </c>
      <c r="J10" s="1">
        <f>bivariate_results_PV!K6</f>
        <v>0.92710706150341704</v>
      </c>
      <c r="K10" s="1" t="b">
        <f>bivariate_results_PV!L6</f>
        <v>1</v>
      </c>
      <c r="L10" s="8">
        <f>bivariate_results_PV!M6</f>
        <v>5.5709023941068102E-2</v>
      </c>
      <c r="M10" s="8">
        <f>bivariate_results_PV!N6</f>
        <v>7.2892938496583098E-2</v>
      </c>
      <c r="N10" s="3">
        <f>bivariate_results_PV!D6</f>
        <v>1.3325506260197799</v>
      </c>
      <c r="O10" s="12" t="s">
        <v>44</v>
      </c>
      <c r="P10" s="7">
        <f>bivariate_results_PV!F6</f>
        <v>0.18039861625985801</v>
      </c>
    </row>
    <row r="11" spans="2:16" x14ac:dyDescent="0.25">
      <c r="B11" t="str">
        <f>bivariate_results_PV!A7</f>
        <v>CrossBehPaused</v>
      </c>
      <c r="C11" t="str">
        <f>bivariate_results_PV!B7</f>
        <v>NEAR_FAR</v>
      </c>
      <c r="D11" t="str">
        <f>bivariate_results_PV!C7</f>
        <v>Fisher</v>
      </c>
      <c r="E11" t="s">
        <v>121</v>
      </c>
      <c r="F11" s="2">
        <f>bivariate_results_PV!G7</f>
        <v>2172</v>
      </c>
      <c r="G11" s="2">
        <f>bivariate_results_PV!H7</f>
        <v>439</v>
      </c>
      <c r="H11" s="1" t="b">
        <f>bivariate_results_PV!I7</f>
        <v>0</v>
      </c>
      <c r="I11" s="1">
        <f>bivariate_results_PV!J7</f>
        <v>0.974677716390424</v>
      </c>
      <c r="J11" s="1">
        <f>bivariate_results_PV!K7</f>
        <v>0.99088838268792701</v>
      </c>
      <c r="K11" s="1" t="b">
        <f>bivariate_results_PV!L7</f>
        <v>1</v>
      </c>
      <c r="L11" s="8">
        <f>bivariate_results_PV!M7</f>
        <v>2.5322283609576401E-2</v>
      </c>
      <c r="M11" s="8">
        <f>bivariate_results_PV!N7</f>
        <v>9.1116173120728908E-3</v>
      </c>
      <c r="N11" s="3">
        <f>bivariate_results_PV!D7</f>
        <v>0.35403628807405901</v>
      </c>
      <c r="O11" s="12" t="s">
        <v>44</v>
      </c>
      <c r="P11" s="7">
        <f>bivariate_results_PV!F7</f>
        <v>3.43558683138772E-2</v>
      </c>
    </row>
    <row r="12" spans="2:16" x14ac:dyDescent="0.25">
      <c r="B12" t="str">
        <f>bivariate_results_PV!A8</f>
        <v>CrossBehDistracted</v>
      </c>
      <c r="C12" t="str">
        <f>bivariate_results_PV!B8</f>
        <v>NEAR_FAR</v>
      </c>
      <c r="D12" t="str">
        <f>bivariate_results_PV!C8</f>
        <v>Fisher</v>
      </c>
      <c r="E12" t="s">
        <v>120</v>
      </c>
      <c r="F12" s="2">
        <f>bivariate_results_PV!G8</f>
        <v>2172</v>
      </c>
      <c r="G12" s="2">
        <f>bivariate_results_PV!H8</f>
        <v>439</v>
      </c>
      <c r="H12" s="1" t="b">
        <f>bivariate_results_PV!I8</f>
        <v>0</v>
      </c>
      <c r="I12" s="1">
        <f>bivariate_results_PV!J8</f>
        <v>0.99585635359115998</v>
      </c>
      <c r="J12" s="1">
        <f>bivariate_results_PV!K8</f>
        <v>0.997722095671982</v>
      </c>
      <c r="K12" s="1" t="b">
        <f>bivariate_results_PV!L8</f>
        <v>1</v>
      </c>
      <c r="L12" s="8">
        <f>bivariate_results_PV!M8</f>
        <v>4.1436464088397797E-3</v>
      </c>
      <c r="M12" s="8">
        <f>bivariate_results_PV!N8</f>
        <v>2.2779043280182201E-3</v>
      </c>
      <c r="N12" s="3">
        <f>bivariate_results_PV!D8</f>
        <v>0.54881229532936104</v>
      </c>
      <c r="O12" s="12" t="s">
        <v>44</v>
      </c>
      <c r="P12" s="7">
        <f>bivariate_results_PV!F8</f>
        <v>1</v>
      </c>
    </row>
    <row r="13" spans="2:16" x14ac:dyDescent="0.25">
      <c r="B13" t="str">
        <f>bivariate_results_PV!A9</f>
        <v>CrossObsCar</v>
      </c>
      <c r="C13" t="str">
        <f>bivariate_results_PV!B9</f>
        <v>NEAR_FAR</v>
      </c>
      <c r="D13" t="str">
        <f>bivariate_results_PV!C9</f>
        <v>Fisher</v>
      </c>
      <c r="E13" s="22" t="s">
        <v>119</v>
      </c>
      <c r="F13" s="5">
        <f>bivariate_results_PV!G9</f>
        <v>2172</v>
      </c>
      <c r="G13" s="5">
        <f>bivariate_results_PV!H9</f>
        <v>439</v>
      </c>
      <c r="H13" s="23" t="b">
        <f>bivariate_results_PV!I9</f>
        <v>0</v>
      </c>
      <c r="I13" s="23">
        <f>bivariate_results_PV!J9</f>
        <v>0.95211786372007401</v>
      </c>
      <c r="J13" s="23">
        <f>bivariate_results_PV!K9</f>
        <v>0.96127562642369002</v>
      </c>
      <c r="K13" s="23" t="b">
        <f>bivariate_results_PV!L9</f>
        <v>1</v>
      </c>
      <c r="L13" s="24">
        <f>bivariate_results_PV!M9</f>
        <v>4.7882136279926303E-2</v>
      </c>
      <c r="M13" s="24">
        <f>bivariate_results_PV!N9</f>
        <v>3.8724373576309798E-2</v>
      </c>
      <c r="N13" s="6">
        <f>bivariate_results_PV!D9</f>
        <v>0.80110413418174797</v>
      </c>
      <c r="O13" s="25" t="s">
        <v>44</v>
      </c>
      <c r="P13" s="26">
        <f>bivariate_results_PV!F9</f>
        <v>0.45670640593687001</v>
      </c>
    </row>
  </sheetData>
  <mergeCells count="6">
    <mergeCell ref="F4:G4"/>
    <mergeCell ref="L4:M4"/>
    <mergeCell ref="N4:P4"/>
    <mergeCell ref="F6:G6"/>
    <mergeCell ref="L6:M6"/>
    <mergeCell ref="N6:P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E59BE-30D2-40D7-BBEF-73A4BEAE429D}">
  <dimension ref="A1:N9"/>
  <sheetViews>
    <sheetView workbookViewId="0">
      <selection sqref="A1:N9"/>
    </sheetView>
  </sheetViews>
  <sheetFormatPr defaultRowHeight="15" x14ac:dyDescent="0.25"/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25">
      <c r="A2" t="s">
        <v>46</v>
      </c>
      <c r="B2" t="s">
        <v>23</v>
      </c>
      <c r="C2" t="s">
        <v>24</v>
      </c>
      <c r="D2">
        <v>0.174378545225225</v>
      </c>
      <c r="E2" t="s">
        <v>7</v>
      </c>
      <c r="F2">
        <v>1.8694497232412999E-4</v>
      </c>
      <c r="G2">
        <v>2133</v>
      </c>
      <c r="H2">
        <v>439</v>
      </c>
      <c r="I2" t="s">
        <v>47</v>
      </c>
      <c r="J2">
        <v>0.962025316455696</v>
      </c>
      <c r="K2">
        <v>0.993166287015945</v>
      </c>
      <c r="L2" t="s">
        <v>48</v>
      </c>
      <c r="M2">
        <v>3.7974683544303799E-2</v>
      </c>
      <c r="N2">
        <v>6.8337129840546698E-3</v>
      </c>
    </row>
    <row r="3" spans="1:14" x14ac:dyDescent="0.25">
      <c r="A3" t="s">
        <v>62</v>
      </c>
      <c r="B3" t="s">
        <v>23</v>
      </c>
      <c r="C3" t="s">
        <v>24</v>
      </c>
      <c r="D3">
        <v>1.05343823322119</v>
      </c>
      <c r="E3" t="s">
        <v>7</v>
      </c>
      <c r="F3">
        <v>0.77042681697364901</v>
      </c>
      <c r="G3">
        <v>2172</v>
      </c>
      <c r="H3">
        <v>439</v>
      </c>
      <c r="I3" t="b">
        <v>0</v>
      </c>
      <c r="J3">
        <v>0.15239410681399601</v>
      </c>
      <c r="K3">
        <v>0.145785876993166</v>
      </c>
      <c r="L3" t="b">
        <v>1</v>
      </c>
      <c r="M3">
        <v>0.84760589318600399</v>
      </c>
      <c r="N3">
        <v>0.85421412300683397</v>
      </c>
    </row>
    <row r="4" spans="1:14" x14ac:dyDescent="0.25">
      <c r="A4" t="s">
        <v>63</v>
      </c>
      <c r="B4" t="s">
        <v>23</v>
      </c>
      <c r="C4" t="s">
        <v>24</v>
      </c>
      <c r="D4">
        <v>1.10941670391248</v>
      </c>
      <c r="E4" t="s">
        <v>7</v>
      </c>
      <c r="F4">
        <v>0.57211331393127896</v>
      </c>
      <c r="G4">
        <v>2172</v>
      </c>
      <c r="H4">
        <v>439</v>
      </c>
      <c r="I4" t="b">
        <v>0</v>
      </c>
      <c r="J4">
        <v>0.91712707182320397</v>
      </c>
      <c r="K4">
        <v>0.90888382687927105</v>
      </c>
      <c r="L4" t="b">
        <v>1</v>
      </c>
      <c r="M4">
        <v>8.2872928176795604E-2</v>
      </c>
      <c r="N4">
        <v>9.1116173120728894E-2</v>
      </c>
    </row>
    <row r="5" spans="1:14" x14ac:dyDescent="0.25">
      <c r="A5" t="s">
        <v>64</v>
      </c>
      <c r="B5" t="s">
        <v>23</v>
      </c>
      <c r="C5" t="s">
        <v>24</v>
      </c>
      <c r="D5">
        <v>1.4695173295650099</v>
      </c>
      <c r="E5" t="s">
        <v>7</v>
      </c>
      <c r="F5">
        <v>5.25979197613465E-2</v>
      </c>
      <c r="G5">
        <v>2172</v>
      </c>
      <c r="H5">
        <v>439</v>
      </c>
      <c r="I5" t="b">
        <v>0</v>
      </c>
      <c r="J5">
        <v>0.94106813996316796</v>
      </c>
      <c r="K5">
        <v>0.91571753986332605</v>
      </c>
      <c r="L5" t="b">
        <v>1</v>
      </c>
      <c r="M5">
        <v>5.8931860036832401E-2</v>
      </c>
      <c r="N5">
        <v>8.42824601366743E-2</v>
      </c>
    </row>
    <row r="6" spans="1:14" x14ac:dyDescent="0.25">
      <c r="A6" t="s">
        <v>65</v>
      </c>
      <c r="B6" t="s">
        <v>23</v>
      </c>
      <c r="C6" t="s">
        <v>24</v>
      </c>
      <c r="D6">
        <v>1.3325506260197799</v>
      </c>
      <c r="E6" t="s">
        <v>7</v>
      </c>
      <c r="F6">
        <v>0.18039861625985801</v>
      </c>
      <c r="G6">
        <v>2172</v>
      </c>
      <c r="H6">
        <v>439</v>
      </c>
      <c r="I6" t="b">
        <v>0</v>
      </c>
      <c r="J6">
        <v>0.94429097605893197</v>
      </c>
      <c r="K6">
        <v>0.92710706150341704</v>
      </c>
      <c r="L6" t="b">
        <v>1</v>
      </c>
      <c r="M6">
        <v>5.5709023941068102E-2</v>
      </c>
      <c r="N6">
        <v>7.2892938496583098E-2</v>
      </c>
    </row>
    <row r="7" spans="1:14" x14ac:dyDescent="0.25">
      <c r="A7" t="s">
        <v>66</v>
      </c>
      <c r="B7" t="s">
        <v>23</v>
      </c>
      <c r="C7" t="s">
        <v>24</v>
      </c>
      <c r="D7">
        <v>0.35403628807405901</v>
      </c>
      <c r="E7" t="s">
        <v>7</v>
      </c>
      <c r="F7">
        <v>3.43558683138772E-2</v>
      </c>
      <c r="G7">
        <v>2172</v>
      </c>
      <c r="H7">
        <v>439</v>
      </c>
      <c r="I7" t="b">
        <v>0</v>
      </c>
      <c r="J7">
        <v>0.974677716390424</v>
      </c>
      <c r="K7">
        <v>0.99088838268792701</v>
      </c>
      <c r="L7" t="b">
        <v>1</v>
      </c>
      <c r="M7">
        <v>2.5322283609576401E-2</v>
      </c>
      <c r="N7">
        <v>9.1116173120728908E-3</v>
      </c>
    </row>
    <row r="8" spans="1:14" x14ac:dyDescent="0.25">
      <c r="A8" t="s">
        <v>67</v>
      </c>
      <c r="B8" t="s">
        <v>23</v>
      </c>
      <c r="C8" t="s">
        <v>24</v>
      </c>
      <c r="D8">
        <v>0.54881229532936104</v>
      </c>
      <c r="E8" t="s">
        <v>7</v>
      </c>
      <c r="F8">
        <v>1</v>
      </c>
      <c r="G8">
        <v>2172</v>
      </c>
      <c r="H8">
        <v>439</v>
      </c>
      <c r="I8" t="b">
        <v>0</v>
      </c>
      <c r="J8">
        <v>0.99585635359115998</v>
      </c>
      <c r="K8">
        <v>0.997722095671982</v>
      </c>
      <c r="L8" t="b">
        <v>1</v>
      </c>
      <c r="M8">
        <v>4.1436464088397797E-3</v>
      </c>
      <c r="N8">
        <v>2.2779043280182201E-3</v>
      </c>
    </row>
    <row r="9" spans="1:14" x14ac:dyDescent="0.25">
      <c r="A9" t="s">
        <v>68</v>
      </c>
      <c r="B9" t="s">
        <v>23</v>
      </c>
      <c r="C9" t="s">
        <v>24</v>
      </c>
      <c r="D9">
        <v>0.80110413418174797</v>
      </c>
      <c r="E9" t="s">
        <v>7</v>
      </c>
      <c r="F9">
        <v>0.45670640593687001</v>
      </c>
      <c r="G9">
        <v>2172</v>
      </c>
      <c r="H9">
        <v>439</v>
      </c>
      <c r="I9" t="b">
        <v>0</v>
      </c>
      <c r="J9">
        <v>0.95211786372007401</v>
      </c>
      <c r="K9">
        <v>0.96127562642369002</v>
      </c>
      <c r="L9" t="b">
        <v>1</v>
      </c>
      <c r="M9">
        <v>4.7882136279926303E-2</v>
      </c>
      <c r="N9">
        <v>3.8724373576309798E-2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38AC-D27B-4760-AD63-73A42FF192B8}">
  <dimension ref="B2:H47"/>
  <sheetViews>
    <sheetView topLeftCell="A11" workbookViewId="0">
      <selection activeCell="E3" sqref="E3:H47"/>
    </sheetView>
  </sheetViews>
  <sheetFormatPr defaultRowHeight="15" x14ac:dyDescent="0.25"/>
  <cols>
    <col min="1" max="1" width="3.7109375" customWidth="1"/>
    <col min="2" max="2" width="5" hidden="1" customWidth="1"/>
    <col min="3" max="3" width="43.85546875" hidden="1" customWidth="1"/>
    <col min="4" max="4" width="86.140625" bestFit="1" customWidth="1"/>
    <col min="5" max="5" width="6.7109375" style="2" customWidth="1"/>
    <col min="6" max="8" width="6.7109375" style="3" customWidth="1"/>
  </cols>
  <sheetData>
    <row r="2" spans="2:8" x14ac:dyDescent="0.25">
      <c r="B2" t="str">
        <f>desc_stat_PV!B1</f>
        <v>N</v>
      </c>
      <c r="C2" t="str">
        <f>desc_stat_PV!A1</f>
        <v>Var</v>
      </c>
      <c r="D2" s="4" t="s">
        <v>25</v>
      </c>
      <c r="E2" s="20" t="str">
        <f>desc_stat_PV!E1</f>
        <v>Freq</v>
      </c>
      <c r="F2" s="19" t="str">
        <f>desc_stat_PV!F1</f>
        <v>Perc</v>
      </c>
      <c r="G2" s="19" t="str">
        <f>desc_stat_PV!C1</f>
        <v>Mean</v>
      </c>
      <c r="H2" s="19" t="str">
        <f>desc_stat_PV!D1</f>
        <v>SD</v>
      </c>
    </row>
    <row r="3" spans="2:8" x14ac:dyDescent="0.25">
      <c r="B3">
        <f>desc_stat_PV!B2</f>
        <v>2611</v>
      </c>
      <c r="C3" t="str">
        <f>desc_stat_PV!A2</f>
        <v>NEAR_FAR_FarSide</v>
      </c>
      <c r="D3" t="s">
        <v>26</v>
      </c>
      <c r="E3" s="2">
        <f>desc_stat_PV!E2</f>
        <v>2172</v>
      </c>
      <c r="F3" s="3">
        <f>desc_stat_PV!F2</f>
        <v>83.186518575258503</v>
      </c>
    </row>
    <row r="4" spans="2:8" x14ac:dyDescent="0.25">
      <c r="B4">
        <f>desc_stat_PV!B3</f>
        <v>2611</v>
      </c>
      <c r="C4" t="str">
        <f>desc_stat_PV!A3</f>
        <v>NEAR_FAR_NearSide</v>
      </c>
      <c r="D4" t="s">
        <v>27</v>
      </c>
      <c r="E4" s="2">
        <f>desc_stat_PV!E3</f>
        <v>439</v>
      </c>
      <c r="F4" s="3">
        <f>desc_stat_PV!F3</f>
        <v>16.8134814247415</v>
      </c>
    </row>
    <row r="5" spans="2:8" x14ac:dyDescent="0.25">
      <c r="B5">
        <f>desc_stat_PV!B4</f>
        <v>2611</v>
      </c>
      <c r="C5" t="str">
        <f>desc_stat_PV!A4</f>
        <v>GroupSize</v>
      </c>
      <c r="D5" s="18" t="s">
        <v>58</v>
      </c>
      <c r="G5" s="3">
        <f>desc_stat_PV!C4</f>
        <v>1.23707391803907</v>
      </c>
      <c r="H5" s="3">
        <f>desc_stat_PV!D4</f>
        <v>0.65572960877284303</v>
      </c>
    </row>
    <row r="6" spans="2:8" x14ac:dyDescent="0.25">
      <c r="B6">
        <f>desc_stat_PV!B5</f>
        <v>2611</v>
      </c>
      <c r="C6" t="str">
        <f>desc_stat_PV!A5</f>
        <v>AgeChild_TRUE</v>
      </c>
      <c r="D6" t="s">
        <v>53</v>
      </c>
      <c r="E6" s="2">
        <f>desc_stat_PV!E5</f>
        <v>40</v>
      </c>
      <c r="F6" s="3">
        <f>desc_stat_PV!F5</f>
        <v>1.5319800842589</v>
      </c>
    </row>
    <row r="7" spans="2:8" x14ac:dyDescent="0.25">
      <c r="B7">
        <f>desc_stat_PV!B6</f>
        <v>2611</v>
      </c>
      <c r="C7" t="str">
        <f>desc_stat_PV!A6</f>
        <v>AgeTeen_TRUE</v>
      </c>
      <c r="D7" t="s">
        <v>28</v>
      </c>
      <c r="E7" s="2">
        <f>desc_stat_PV!E6</f>
        <v>106</v>
      </c>
      <c r="F7" s="3">
        <f>desc_stat_PV!F6</f>
        <v>4.0597472232860996</v>
      </c>
    </row>
    <row r="8" spans="2:8" x14ac:dyDescent="0.25">
      <c r="B8">
        <f>desc_stat_PV!B7</f>
        <v>2611</v>
      </c>
      <c r="C8" t="str">
        <f>desc_stat_PV!A7</f>
        <v>AgeAdultYoung_TRUE</v>
      </c>
      <c r="D8" t="s">
        <v>30</v>
      </c>
      <c r="E8" s="2">
        <f>desc_stat_PV!E7</f>
        <v>951</v>
      </c>
      <c r="F8" s="3">
        <f>desc_stat_PV!F7</f>
        <v>36.4228265032555</v>
      </c>
    </row>
    <row r="9" spans="2:8" x14ac:dyDescent="0.25">
      <c r="B9">
        <f>desc_stat_PV!B8</f>
        <v>2611</v>
      </c>
      <c r="C9" t="str">
        <f>desc_stat_PV!A8</f>
        <v>AgeAdultMiddle_TRUE</v>
      </c>
      <c r="D9" t="s">
        <v>31</v>
      </c>
      <c r="E9" s="2">
        <f>desc_stat_PV!E8</f>
        <v>941</v>
      </c>
      <c r="F9" s="3">
        <f>desc_stat_PV!F8</f>
        <v>36.039831482190699</v>
      </c>
    </row>
    <row r="10" spans="2:8" x14ac:dyDescent="0.25">
      <c r="B10">
        <f>desc_stat_PV!B9</f>
        <v>2611</v>
      </c>
      <c r="C10" t="str">
        <f>desc_stat_PV!A9</f>
        <v>AgeAdultOlder_TRUE</v>
      </c>
      <c r="D10" t="s">
        <v>32</v>
      </c>
      <c r="E10" s="2">
        <f>desc_stat_PV!E9</f>
        <v>30</v>
      </c>
      <c r="F10" s="3">
        <f>desc_stat_PV!F9</f>
        <v>1.14898506319418</v>
      </c>
    </row>
    <row r="11" spans="2:8" x14ac:dyDescent="0.25">
      <c r="B11">
        <f>desc_stat_PV!B10</f>
        <v>2611</v>
      </c>
      <c r="C11" t="str">
        <f>desc_stat_PV!A10</f>
        <v>AgeAdultUnknown_TRUE</v>
      </c>
      <c r="D11" t="s">
        <v>54</v>
      </c>
      <c r="E11" s="2">
        <f>desc_stat_PV!E10</f>
        <v>630</v>
      </c>
      <c r="F11" s="3">
        <f>desc_stat_PV!F10</f>
        <v>24.128686327077698</v>
      </c>
    </row>
    <row r="12" spans="2:8" x14ac:dyDescent="0.25">
      <c r="B12">
        <f>desc_stat_PV!B11</f>
        <v>2611</v>
      </c>
      <c r="C12" t="str">
        <f>desc_stat_PV!A11</f>
        <v>GenderMale_TRUE</v>
      </c>
      <c r="D12" t="s">
        <v>55</v>
      </c>
      <c r="E12" s="2">
        <f>desc_stat_PV!E11</f>
        <v>1563</v>
      </c>
      <c r="F12" s="3">
        <f>desc_stat_PV!F11</f>
        <v>59.862121792416701</v>
      </c>
    </row>
    <row r="13" spans="2:8" x14ac:dyDescent="0.25">
      <c r="B13">
        <f>desc_stat_PV!B12</f>
        <v>2611</v>
      </c>
      <c r="C13" t="str">
        <f>desc_stat_PV!A12</f>
        <v>GenderFemale_TRUE</v>
      </c>
      <c r="D13" t="s">
        <v>29</v>
      </c>
      <c r="E13" s="2">
        <f>desc_stat_PV!E12</f>
        <v>674</v>
      </c>
      <c r="F13" s="3">
        <f>desc_stat_PV!F12</f>
        <v>25.813864419762499</v>
      </c>
    </row>
    <row r="14" spans="2:8" x14ac:dyDescent="0.25">
      <c r="B14">
        <f>desc_stat_PV!B13</f>
        <v>2611</v>
      </c>
      <c r="C14" t="str">
        <f>desc_stat_PV!A13</f>
        <v>GenderUnknown_TRUE</v>
      </c>
      <c r="D14" t="s">
        <v>56</v>
      </c>
      <c r="E14" s="2">
        <f>desc_stat_PV!E13</f>
        <v>605</v>
      </c>
      <c r="F14" s="3">
        <f>desc_stat_PV!F13</f>
        <v>23.171198774415899</v>
      </c>
    </row>
    <row r="15" spans="2:8" x14ac:dyDescent="0.25">
      <c r="B15">
        <f>desc_stat_PV!B15</f>
        <v>2611</v>
      </c>
      <c r="C15" t="str">
        <f>desc_stat_PV!A15</f>
        <v>OtherLoad_TRUE</v>
      </c>
      <c r="D15" s="18" t="s">
        <v>57</v>
      </c>
      <c r="E15" s="2">
        <f>desc_stat_PV!E15</f>
        <v>29</v>
      </c>
      <c r="F15" s="3">
        <f>desc_stat_PV!F15</f>
        <v>1.11068556108771</v>
      </c>
    </row>
    <row r="16" spans="2:8" x14ac:dyDescent="0.25">
      <c r="B16">
        <f>desc_stat_PV!B14</f>
        <v>2611</v>
      </c>
      <c r="C16" t="str">
        <f>desc_stat_PV!A14</f>
        <v>OtherStroller_TRUE</v>
      </c>
      <c r="D16" t="s">
        <v>33</v>
      </c>
      <c r="E16" s="2">
        <f>desc_stat_PV!E14</f>
        <v>16</v>
      </c>
      <c r="F16" s="3">
        <f>desc_stat_PV!F14</f>
        <v>0.61279203370356194</v>
      </c>
    </row>
    <row r="17" spans="2:8" x14ac:dyDescent="0.25">
      <c r="B17">
        <f>desc_stat_PV!B16</f>
        <v>2611</v>
      </c>
      <c r="C17" t="str">
        <f>desc_stat_PV!A16</f>
        <v>OtherWheelchair_TRUE</v>
      </c>
      <c r="D17" t="s">
        <v>34</v>
      </c>
      <c r="E17" s="2">
        <f>desc_stat_PV!E16</f>
        <v>19</v>
      </c>
      <c r="F17" s="3">
        <f>desc_stat_PV!F16</f>
        <v>0.72769054002297995</v>
      </c>
    </row>
    <row r="18" spans="2:8" x14ac:dyDescent="0.25">
      <c r="B18">
        <f>desc_stat_PV!B17</f>
        <v>2611</v>
      </c>
      <c r="C18" t="str">
        <f>desc_stat_PV!A17</f>
        <v>OtherSkateboard_TRUE</v>
      </c>
      <c r="D18" t="s">
        <v>35</v>
      </c>
      <c r="E18" s="2">
        <f>desc_stat_PV!E17</f>
        <v>36</v>
      </c>
      <c r="F18" s="3">
        <f>desc_stat_PV!F17</f>
        <v>1.37878207583301</v>
      </c>
    </row>
    <row r="19" spans="2:8" x14ac:dyDescent="0.25">
      <c r="B19">
        <f>desc_stat_PV!B18</f>
        <v>2611</v>
      </c>
      <c r="C19" t="str">
        <f>desc_stat_PV!A18</f>
        <v>OtherScooter_TRUE</v>
      </c>
      <c r="D19" t="s">
        <v>36</v>
      </c>
      <c r="E19" s="2">
        <f>desc_stat_PV!E18</f>
        <v>51</v>
      </c>
      <c r="F19" s="3">
        <f>desc_stat_PV!F18</f>
        <v>1.9532746074301</v>
      </c>
    </row>
    <row r="20" spans="2:8" x14ac:dyDescent="0.25">
      <c r="B20">
        <f>desc_stat_PV!B19</f>
        <v>2611</v>
      </c>
      <c r="C20" t="str">
        <f>desc_stat_PV!A19</f>
        <v>OtherBicycle_TRUE</v>
      </c>
      <c r="D20" t="s">
        <v>37</v>
      </c>
      <c r="E20" s="2">
        <f>desc_stat_PV!E19</f>
        <v>359</v>
      </c>
      <c r="F20" s="3">
        <f>desc_stat_PV!F19</f>
        <v>13.7495212562237</v>
      </c>
    </row>
    <row r="21" spans="2:8" x14ac:dyDescent="0.25">
      <c r="B21">
        <f>desc_stat_PV!B20</f>
        <v>2611</v>
      </c>
      <c r="C21" t="str">
        <f>desc_stat_PV!A20</f>
        <v>OtherOther_TRUE</v>
      </c>
      <c r="D21" t="s">
        <v>123</v>
      </c>
      <c r="E21" s="2">
        <f>desc_stat_PV!E20</f>
        <v>77</v>
      </c>
      <c r="F21" s="3">
        <f>desc_stat_PV!F20</f>
        <v>2.9490616621983898</v>
      </c>
    </row>
    <row r="22" spans="2:8" x14ac:dyDescent="0.25">
      <c r="B22">
        <f>desc_stat_PV!B21</f>
        <v>2611</v>
      </c>
      <c r="C22" t="str">
        <f>desc_stat_PV!A21</f>
        <v>WaitOtherPeople</v>
      </c>
      <c r="D22" t="s">
        <v>124</v>
      </c>
      <c r="G22" s="3">
        <f>desc_stat_PV!C21</f>
        <v>0.170815779394868</v>
      </c>
      <c r="H22" s="3">
        <f>desc_stat_PV!D21</f>
        <v>0.55010140562556498</v>
      </c>
    </row>
    <row r="23" spans="2:8" x14ac:dyDescent="0.25">
      <c r="B23">
        <f>desc_stat_PV!B22</f>
        <v>2611</v>
      </c>
      <c r="C23" t="str">
        <f>desc_stat_PV!A22</f>
        <v>VehiclesPast10</v>
      </c>
      <c r="D23" t="s">
        <v>125</v>
      </c>
      <c r="G23" s="3">
        <f>desc_stat_PV!C22</f>
        <v>4.1248563768670996</v>
      </c>
      <c r="H23" s="3">
        <f>desc_stat_PV!D22</f>
        <v>4.6506002917079696</v>
      </c>
    </row>
    <row r="24" spans="2:8" x14ac:dyDescent="0.25">
      <c r="B24">
        <f>desc_stat_PV!B23</f>
        <v>2611</v>
      </c>
      <c r="C24" t="str">
        <f>desc_stat_PV!A23</f>
        <v>VehiclesNext10</v>
      </c>
      <c r="D24" t="s">
        <v>126</v>
      </c>
      <c r="G24" s="3">
        <f>desc_stat_PV!C23</f>
        <v>3.5668326311757901</v>
      </c>
      <c r="H24" s="3">
        <f>desc_stat_PV!D23</f>
        <v>4.2789284880769598</v>
      </c>
    </row>
    <row r="25" spans="2:8" x14ac:dyDescent="0.25">
      <c r="B25">
        <f>desc_stat_PV!B24</f>
        <v>2611</v>
      </c>
      <c r="C25" t="str">
        <f>desc_stat_PV!A24</f>
        <v>WaitBehPressed_TRUE</v>
      </c>
      <c r="D25" t="s">
        <v>127</v>
      </c>
      <c r="E25" s="2">
        <f>desc_stat_PV!E24</f>
        <v>1380</v>
      </c>
      <c r="F25" s="3">
        <f>desc_stat_PV!F24</f>
        <v>52.853312906932203</v>
      </c>
    </row>
    <row r="26" spans="2:8" x14ac:dyDescent="0.25">
      <c r="B26">
        <f>desc_stat_PV!B25</f>
        <v>2611</v>
      </c>
      <c r="C26" t="str">
        <f>desc_stat_PV!A25</f>
        <v>WaitBehPaced_TRUE</v>
      </c>
      <c r="D26" t="s">
        <v>129</v>
      </c>
      <c r="E26" s="2">
        <f>desc_stat_PV!E25</f>
        <v>135</v>
      </c>
      <c r="F26" s="3">
        <f>desc_stat_PV!F25</f>
        <v>5.1704327843737996</v>
      </c>
    </row>
    <row r="27" spans="2:8" x14ac:dyDescent="0.25">
      <c r="B27">
        <f>desc_stat_PV!B26</f>
        <v>2611</v>
      </c>
      <c r="C27" t="str">
        <f>desc_stat_PV!A26</f>
        <v>WaitBehLeft_TRUE</v>
      </c>
      <c r="D27" t="s">
        <v>130</v>
      </c>
      <c r="E27" s="2">
        <f>desc_stat_PV!E26</f>
        <v>39</v>
      </c>
      <c r="F27" s="3">
        <f>desc_stat_PV!F26</f>
        <v>1.4936805821524299</v>
      </c>
    </row>
    <row r="28" spans="2:8" x14ac:dyDescent="0.25">
      <c r="B28">
        <f>desc_stat_PV!B27</f>
        <v>2611</v>
      </c>
      <c r="C28" t="str">
        <f>desc_stat_PV!A27</f>
        <v>WaitBehOther_TRUE</v>
      </c>
      <c r="D28" t="s">
        <v>123</v>
      </c>
      <c r="E28" s="2">
        <f>desc_stat_PV!E27</f>
        <v>72</v>
      </c>
      <c r="F28" s="3">
        <f>desc_stat_PV!F27</f>
        <v>2.7575641516660299</v>
      </c>
    </row>
    <row r="29" spans="2:8" x14ac:dyDescent="0.25">
      <c r="B29">
        <f>desc_stat_PV!B28</f>
        <v>2561</v>
      </c>
      <c r="C29" t="str">
        <f>desc_stat_PV!A28</f>
        <v>TimeWaitClean</v>
      </c>
      <c r="D29" t="s">
        <v>128</v>
      </c>
      <c r="G29" s="3">
        <f>desc_stat_PV!C28</f>
        <v>30.0370948848106</v>
      </c>
      <c r="H29" s="3">
        <f>desc_stat_PV!D28</f>
        <v>31.254733866360301</v>
      </c>
    </row>
    <row r="30" spans="2:8" x14ac:dyDescent="0.25">
      <c r="B30">
        <f>desc_stat_PV!B29</f>
        <v>2611</v>
      </c>
      <c r="C30" t="str">
        <f>desc_stat_PV!A29</f>
        <v>CrossLoc_In the crosswalk or the crosswalk area</v>
      </c>
      <c r="D30" t="s">
        <v>59</v>
      </c>
      <c r="E30" s="2">
        <f>desc_stat_PV!E29</f>
        <v>2488</v>
      </c>
      <c r="F30" s="3">
        <f>desc_stat_PV!F29</f>
        <v>95.289161240903894</v>
      </c>
    </row>
    <row r="31" spans="2:8" x14ac:dyDescent="0.25">
      <c r="B31">
        <f>desc_stat_PV!B30</f>
        <v>2611</v>
      </c>
      <c r="C31" t="str">
        <f>desc_stat_PV!A30</f>
        <v>CrossLoc_Mid-block, away from the crosswalk</v>
      </c>
      <c r="D31" t="s">
        <v>60</v>
      </c>
      <c r="E31" s="2">
        <f>desc_stat_PV!E30</f>
        <v>82</v>
      </c>
      <c r="F31" s="3">
        <f>desc_stat_PV!F30</f>
        <v>3.1405591727307498</v>
      </c>
    </row>
    <row r="32" spans="2:8" x14ac:dyDescent="0.25">
      <c r="B32">
        <f>desc_stat_PV!B31</f>
        <v>2611</v>
      </c>
      <c r="C32" t="str">
        <f>desc_stat_PV!A31</f>
        <v>CrossLoc_In the middle of the intersection</v>
      </c>
      <c r="D32" t="s">
        <v>61</v>
      </c>
      <c r="E32" s="2">
        <f>desc_stat_PV!E31</f>
        <v>2</v>
      </c>
      <c r="F32" s="3">
        <f>desc_stat_PV!F31</f>
        <v>7.6599004212945201E-2</v>
      </c>
    </row>
    <row r="33" spans="2:8" x14ac:dyDescent="0.25">
      <c r="B33">
        <f>desc_stat_PV!B32</f>
        <v>2611</v>
      </c>
      <c r="C33" t="str">
        <f>desc_stat_PV!A32</f>
        <v>CrossLoc_Other</v>
      </c>
      <c r="D33" t="s">
        <v>123</v>
      </c>
      <c r="E33" s="2">
        <f>desc_stat_PV!E32</f>
        <v>39</v>
      </c>
      <c r="F33" s="3">
        <f>desc_stat_PV!F32</f>
        <v>1.4936805821524299</v>
      </c>
    </row>
    <row r="34" spans="2:8" x14ac:dyDescent="0.25">
      <c r="B34">
        <f>desc_stat_PV!B36</f>
        <v>2572</v>
      </c>
      <c r="C34" t="str">
        <f>desc_stat_PV!A36</f>
        <v>CrossOtherPeopleSame</v>
      </c>
      <c r="D34" t="s">
        <v>131</v>
      </c>
      <c r="G34" s="3">
        <f>desc_stat_PV!C36</f>
        <v>0.242612752721617</v>
      </c>
      <c r="H34" s="3">
        <f>desc_stat_PV!D36</f>
        <v>0.63128894041788497</v>
      </c>
    </row>
    <row r="35" spans="2:8" x14ac:dyDescent="0.25">
      <c r="B35">
        <f>desc_stat_PV!B37</f>
        <v>2572</v>
      </c>
      <c r="C35" t="str">
        <f>desc_stat_PV!A37</f>
        <v>CrossOtherPeopleOppo</v>
      </c>
      <c r="D35" t="s">
        <v>132</v>
      </c>
      <c r="G35" s="3">
        <f>desc_stat_PV!C37</f>
        <v>0.19556765163296999</v>
      </c>
      <c r="H35" s="3">
        <f>desc_stat_PV!D37</f>
        <v>0.55454329824987103</v>
      </c>
    </row>
    <row r="36" spans="2:8" x14ac:dyDescent="0.25">
      <c r="B36">
        <f>desc_stat_PV!B38</f>
        <v>2611</v>
      </c>
      <c r="C36" t="str">
        <f>desc_stat_PV!A38</f>
        <v>CrossMarkInAll_TRUE</v>
      </c>
      <c r="D36" t="s">
        <v>116</v>
      </c>
      <c r="E36" s="2">
        <f>desc_stat_PV!E38</f>
        <v>2216</v>
      </c>
      <c r="F36" s="3">
        <f>desc_stat_PV!F38</f>
        <v>84.871696667943297</v>
      </c>
    </row>
    <row r="37" spans="2:8" x14ac:dyDescent="0.25">
      <c r="B37">
        <f>desc_stat_PV!B39</f>
        <v>2611</v>
      </c>
      <c r="C37" t="str">
        <f>desc_stat_PV!A39</f>
        <v>CrossMarkInOut_TRUE</v>
      </c>
      <c r="D37" t="s">
        <v>134</v>
      </c>
      <c r="E37" s="2">
        <f>desc_stat_PV!E39</f>
        <v>220</v>
      </c>
      <c r="F37" s="3">
        <f>desc_stat_PV!F39</f>
        <v>8.4258904634239808</v>
      </c>
    </row>
    <row r="38" spans="2:8" x14ac:dyDescent="0.25">
      <c r="B38">
        <f>desc_stat_PV!B40</f>
        <v>2611</v>
      </c>
      <c r="C38" t="str">
        <f>desc_stat_PV!A40</f>
        <v>CrossMarkOutAll_TRUE</v>
      </c>
      <c r="D38" t="s">
        <v>133</v>
      </c>
      <c r="E38" s="2">
        <f>desc_stat_PV!E40</f>
        <v>165</v>
      </c>
      <c r="F38" s="3">
        <f>desc_stat_PV!F40</f>
        <v>6.3194178475679799</v>
      </c>
    </row>
    <row r="39" spans="2:8" x14ac:dyDescent="0.25">
      <c r="B39">
        <f>desc_stat_PV!B41</f>
        <v>2611</v>
      </c>
      <c r="C39" t="str">
        <f>desc_stat_PV!A41</f>
        <v>CrossMarkOther_TRUE</v>
      </c>
      <c r="D39" t="s">
        <v>123</v>
      </c>
      <c r="E39" s="2">
        <f>desc_stat_PV!E41</f>
        <v>2</v>
      </c>
      <c r="F39" s="3">
        <f>desc_stat_PV!F41</f>
        <v>7.6599004212945201E-2</v>
      </c>
    </row>
    <row r="40" spans="2:8" x14ac:dyDescent="0.25">
      <c r="B40">
        <f>desc_stat_PV!B42</f>
        <v>2611</v>
      </c>
      <c r="C40" t="str">
        <f>desc_stat_PV!A42</f>
        <v>CrossBehSpeed_TRUE</v>
      </c>
      <c r="D40" t="s">
        <v>135</v>
      </c>
      <c r="E40" s="2">
        <f>desc_stat_PV!E42</f>
        <v>153</v>
      </c>
      <c r="F40" s="3">
        <f>desc_stat_PV!F42</f>
        <v>5.8598238222903101</v>
      </c>
    </row>
    <row r="41" spans="2:8" x14ac:dyDescent="0.25">
      <c r="B41">
        <f>desc_stat_PV!B43</f>
        <v>2611</v>
      </c>
      <c r="C41" t="str">
        <f>desc_stat_PV!A43</f>
        <v>CrossBehPaused_TRUE</v>
      </c>
      <c r="D41" t="s">
        <v>136</v>
      </c>
      <c r="E41" s="2">
        <f>desc_stat_PV!E43</f>
        <v>59</v>
      </c>
      <c r="F41" s="3">
        <f>desc_stat_PV!F43</f>
        <v>2.2596706242818798</v>
      </c>
    </row>
    <row r="42" spans="2:8" x14ac:dyDescent="0.25">
      <c r="B42">
        <f>desc_stat_PV!B44</f>
        <v>2611</v>
      </c>
      <c r="C42" t="str">
        <f>desc_stat_PV!A44</f>
        <v>CrossBehDistracted_TRUE</v>
      </c>
      <c r="D42" t="s">
        <v>137</v>
      </c>
      <c r="E42" s="2">
        <f>desc_stat_PV!E44</f>
        <v>10</v>
      </c>
      <c r="F42" s="3">
        <f>desc_stat_PV!F44</f>
        <v>0.38299502106472599</v>
      </c>
    </row>
    <row r="43" spans="2:8" x14ac:dyDescent="0.25">
      <c r="B43">
        <f>desc_stat_PV!B45</f>
        <v>2611</v>
      </c>
      <c r="C43" t="str">
        <f>desc_stat_PV!A45</f>
        <v>CrossBehOther_TRUE</v>
      </c>
      <c r="D43" t="s">
        <v>123</v>
      </c>
      <c r="E43" s="2">
        <f>desc_stat_PV!E45</f>
        <v>50</v>
      </c>
      <c r="F43" s="3">
        <f>desc_stat_PV!F45</f>
        <v>1.9149751053236299</v>
      </c>
    </row>
    <row r="44" spans="2:8" x14ac:dyDescent="0.25">
      <c r="B44">
        <f>desc_stat_PV!B46</f>
        <v>2611</v>
      </c>
      <c r="C44" t="str">
        <f>desc_stat_PV!A46</f>
        <v>CrossObsCar_TRUE</v>
      </c>
      <c r="D44" t="s">
        <v>138</v>
      </c>
      <c r="E44" s="2">
        <f>desc_stat_PV!E46</f>
        <v>121</v>
      </c>
      <c r="F44" s="3">
        <f>desc_stat_PV!F46</f>
        <v>4.6342397548831897</v>
      </c>
    </row>
    <row r="45" spans="2:8" x14ac:dyDescent="0.25">
      <c r="B45">
        <f>desc_stat_PV!B47</f>
        <v>2611</v>
      </c>
      <c r="C45" t="str">
        <f>desc_stat_PV!A47</f>
        <v>CrossObsSWD_TRUE</v>
      </c>
      <c r="D45" t="s">
        <v>140</v>
      </c>
      <c r="E45" s="2">
        <f>desc_stat_PV!E47</f>
        <v>0</v>
      </c>
      <c r="F45" s="3">
        <f>desc_stat_PV!F47</f>
        <v>0</v>
      </c>
    </row>
    <row r="46" spans="2:8" x14ac:dyDescent="0.25">
      <c r="B46">
        <f>desc_stat_PV!B48</f>
        <v>2611</v>
      </c>
      <c r="C46" t="str">
        <f>desc_stat_PV!A48</f>
        <v>CrossObsOther_TRUE</v>
      </c>
      <c r="D46" t="s">
        <v>123</v>
      </c>
      <c r="E46" s="2">
        <f>desc_stat_PV!E48</f>
        <v>4</v>
      </c>
      <c r="F46" s="3">
        <f>desc_stat_PV!F48</f>
        <v>0.15319800842588999</v>
      </c>
    </row>
    <row r="47" spans="2:8" x14ac:dyDescent="0.25">
      <c r="B47">
        <f>desc_stat_PV!B49</f>
        <v>2566</v>
      </c>
      <c r="C47" t="str">
        <f>desc_stat_PV!A49</f>
        <v>TimeCurbClean</v>
      </c>
      <c r="D47" s="22" t="s">
        <v>139</v>
      </c>
      <c r="E47" s="5"/>
      <c r="F47" s="6"/>
      <c r="G47" s="6">
        <f>desc_stat_PV!C49</f>
        <v>17.0650818394388</v>
      </c>
      <c r="H47" s="6">
        <f>desc_stat_PV!D49</f>
        <v>7.2084023782736297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64DB-2F10-45A0-8F03-EF06BCA838D1}">
  <dimension ref="A1:F49"/>
  <sheetViews>
    <sheetView workbookViewId="0">
      <selection sqref="A1:F4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2611</v>
      </c>
      <c r="C2" t="s">
        <v>7</v>
      </c>
      <c r="D2" t="s">
        <v>7</v>
      </c>
      <c r="E2">
        <v>2172</v>
      </c>
      <c r="F2">
        <v>83.186518575258503</v>
      </c>
    </row>
    <row r="3" spans="1:6" x14ac:dyDescent="0.25">
      <c r="A3" t="s">
        <v>8</v>
      </c>
      <c r="B3">
        <v>2611</v>
      </c>
      <c r="C3" t="s">
        <v>7</v>
      </c>
      <c r="D3" t="s">
        <v>7</v>
      </c>
      <c r="E3">
        <v>439</v>
      </c>
      <c r="F3">
        <v>16.8134814247415</v>
      </c>
    </row>
    <row r="4" spans="1:6" x14ac:dyDescent="0.25">
      <c r="A4" t="s">
        <v>52</v>
      </c>
      <c r="B4">
        <v>2611</v>
      </c>
      <c r="C4">
        <v>1.23707391803907</v>
      </c>
      <c r="D4">
        <v>0.65572960877284303</v>
      </c>
      <c r="E4" t="s">
        <v>7</v>
      </c>
      <c r="F4" t="s">
        <v>7</v>
      </c>
    </row>
    <row r="5" spans="1:6" x14ac:dyDescent="0.25">
      <c r="A5" t="s">
        <v>69</v>
      </c>
      <c r="B5">
        <v>2611</v>
      </c>
      <c r="C5" t="s">
        <v>7</v>
      </c>
      <c r="D5" t="s">
        <v>7</v>
      </c>
      <c r="E5">
        <v>40</v>
      </c>
      <c r="F5">
        <v>1.5319800842589</v>
      </c>
    </row>
    <row r="6" spans="1:6" x14ac:dyDescent="0.25">
      <c r="A6" t="s">
        <v>70</v>
      </c>
      <c r="B6">
        <v>2611</v>
      </c>
      <c r="C6" t="s">
        <v>7</v>
      </c>
      <c r="D6" t="s">
        <v>7</v>
      </c>
      <c r="E6">
        <v>106</v>
      </c>
      <c r="F6">
        <v>4.0597472232860996</v>
      </c>
    </row>
    <row r="7" spans="1:6" x14ac:dyDescent="0.25">
      <c r="A7" t="s">
        <v>71</v>
      </c>
      <c r="B7">
        <v>2611</v>
      </c>
      <c r="C7" t="s">
        <v>7</v>
      </c>
      <c r="D7" t="s">
        <v>7</v>
      </c>
      <c r="E7">
        <v>951</v>
      </c>
      <c r="F7">
        <v>36.4228265032555</v>
      </c>
    </row>
    <row r="8" spans="1:6" x14ac:dyDescent="0.25">
      <c r="A8" t="s">
        <v>72</v>
      </c>
      <c r="B8">
        <v>2611</v>
      </c>
      <c r="C8" t="s">
        <v>7</v>
      </c>
      <c r="D8" t="s">
        <v>7</v>
      </c>
      <c r="E8">
        <v>941</v>
      </c>
      <c r="F8">
        <v>36.039831482190699</v>
      </c>
    </row>
    <row r="9" spans="1:6" x14ac:dyDescent="0.25">
      <c r="A9" t="s">
        <v>73</v>
      </c>
      <c r="B9">
        <v>2611</v>
      </c>
      <c r="C9" t="s">
        <v>7</v>
      </c>
      <c r="D9" t="s">
        <v>7</v>
      </c>
      <c r="E9">
        <v>30</v>
      </c>
      <c r="F9">
        <v>1.14898506319418</v>
      </c>
    </row>
    <row r="10" spans="1:6" x14ac:dyDescent="0.25">
      <c r="A10" t="s">
        <v>74</v>
      </c>
      <c r="B10">
        <v>2611</v>
      </c>
      <c r="C10" t="s">
        <v>7</v>
      </c>
      <c r="D10" t="s">
        <v>7</v>
      </c>
      <c r="E10">
        <v>630</v>
      </c>
      <c r="F10">
        <v>24.128686327077698</v>
      </c>
    </row>
    <row r="11" spans="1:6" x14ac:dyDescent="0.25">
      <c r="A11" t="s">
        <v>75</v>
      </c>
      <c r="B11">
        <v>2611</v>
      </c>
      <c r="C11" t="s">
        <v>7</v>
      </c>
      <c r="D11" t="s">
        <v>7</v>
      </c>
      <c r="E11">
        <v>1563</v>
      </c>
      <c r="F11">
        <v>59.862121792416701</v>
      </c>
    </row>
    <row r="12" spans="1:6" x14ac:dyDescent="0.25">
      <c r="A12" t="s">
        <v>76</v>
      </c>
      <c r="B12">
        <v>2611</v>
      </c>
      <c r="C12" t="s">
        <v>7</v>
      </c>
      <c r="D12" t="s">
        <v>7</v>
      </c>
      <c r="E12">
        <v>674</v>
      </c>
      <c r="F12">
        <v>25.813864419762499</v>
      </c>
    </row>
    <row r="13" spans="1:6" x14ac:dyDescent="0.25">
      <c r="A13" t="s">
        <v>77</v>
      </c>
      <c r="B13">
        <v>2611</v>
      </c>
      <c r="C13" t="s">
        <v>7</v>
      </c>
      <c r="D13" t="s">
        <v>7</v>
      </c>
      <c r="E13">
        <v>605</v>
      </c>
      <c r="F13">
        <v>23.171198774415899</v>
      </c>
    </row>
    <row r="14" spans="1:6" x14ac:dyDescent="0.25">
      <c r="A14" t="s">
        <v>78</v>
      </c>
      <c r="B14">
        <v>2611</v>
      </c>
      <c r="C14" t="s">
        <v>7</v>
      </c>
      <c r="D14" t="s">
        <v>7</v>
      </c>
      <c r="E14">
        <v>16</v>
      </c>
      <c r="F14">
        <v>0.61279203370356194</v>
      </c>
    </row>
    <row r="15" spans="1:6" x14ac:dyDescent="0.25">
      <c r="A15" t="s">
        <v>79</v>
      </c>
      <c r="B15">
        <v>2611</v>
      </c>
      <c r="C15" t="s">
        <v>7</v>
      </c>
      <c r="D15" t="s">
        <v>7</v>
      </c>
      <c r="E15">
        <v>29</v>
      </c>
      <c r="F15">
        <v>1.11068556108771</v>
      </c>
    </row>
    <row r="16" spans="1:6" x14ac:dyDescent="0.25">
      <c r="A16" t="s">
        <v>80</v>
      </c>
      <c r="B16">
        <v>2611</v>
      </c>
      <c r="C16" t="s">
        <v>7</v>
      </c>
      <c r="D16" t="s">
        <v>7</v>
      </c>
      <c r="E16">
        <v>19</v>
      </c>
      <c r="F16">
        <v>0.72769054002297995</v>
      </c>
    </row>
    <row r="17" spans="1:6" x14ac:dyDescent="0.25">
      <c r="A17" t="s">
        <v>81</v>
      </c>
      <c r="B17">
        <v>2611</v>
      </c>
      <c r="C17" t="s">
        <v>7</v>
      </c>
      <c r="D17" t="s">
        <v>7</v>
      </c>
      <c r="E17">
        <v>36</v>
      </c>
      <c r="F17">
        <v>1.37878207583301</v>
      </c>
    </row>
    <row r="18" spans="1:6" x14ac:dyDescent="0.25">
      <c r="A18" t="s">
        <v>82</v>
      </c>
      <c r="B18">
        <v>2611</v>
      </c>
      <c r="C18" t="s">
        <v>7</v>
      </c>
      <c r="D18" t="s">
        <v>7</v>
      </c>
      <c r="E18">
        <v>51</v>
      </c>
      <c r="F18">
        <v>1.9532746074301</v>
      </c>
    </row>
    <row r="19" spans="1:6" x14ac:dyDescent="0.25">
      <c r="A19" t="s">
        <v>83</v>
      </c>
      <c r="B19">
        <v>2611</v>
      </c>
      <c r="C19" t="s">
        <v>7</v>
      </c>
      <c r="D19" t="s">
        <v>7</v>
      </c>
      <c r="E19">
        <v>359</v>
      </c>
      <c r="F19">
        <v>13.7495212562237</v>
      </c>
    </row>
    <row r="20" spans="1:6" x14ac:dyDescent="0.25">
      <c r="A20" t="s">
        <v>84</v>
      </c>
      <c r="B20">
        <v>2611</v>
      </c>
      <c r="C20" t="s">
        <v>7</v>
      </c>
      <c r="D20" t="s">
        <v>7</v>
      </c>
      <c r="E20">
        <v>77</v>
      </c>
      <c r="F20">
        <v>2.9490616621983898</v>
      </c>
    </row>
    <row r="21" spans="1:6" x14ac:dyDescent="0.25">
      <c r="A21" t="s">
        <v>85</v>
      </c>
      <c r="B21">
        <v>2611</v>
      </c>
      <c r="C21">
        <v>0.170815779394868</v>
      </c>
      <c r="D21">
        <v>0.55010140562556498</v>
      </c>
      <c r="E21" t="s">
        <v>7</v>
      </c>
      <c r="F21" t="s">
        <v>7</v>
      </c>
    </row>
    <row r="22" spans="1:6" x14ac:dyDescent="0.25">
      <c r="A22" t="s">
        <v>86</v>
      </c>
      <c r="B22">
        <v>2611</v>
      </c>
      <c r="C22">
        <v>4.1248563768670996</v>
      </c>
      <c r="D22">
        <v>4.6506002917079696</v>
      </c>
      <c r="E22" t="s">
        <v>7</v>
      </c>
      <c r="F22" t="s">
        <v>7</v>
      </c>
    </row>
    <row r="23" spans="1:6" x14ac:dyDescent="0.25">
      <c r="A23" t="s">
        <v>87</v>
      </c>
      <c r="B23">
        <v>2611</v>
      </c>
      <c r="C23">
        <v>3.5668326311757901</v>
      </c>
      <c r="D23">
        <v>4.2789284880769598</v>
      </c>
      <c r="E23" t="s">
        <v>7</v>
      </c>
      <c r="F23" t="s">
        <v>7</v>
      </c>
    </row>
    <row r="24" spans="1:6" x14ac:dyDescent="0.25">
      <c r="A24" t="s">
        <v>88</v>
      </c>
      <c r="B24">
        <v>2611</v>
      </c>
      <c r="C24" t="s">
        <v>7</v>
      </c>
      <c r="D24" t="s">
        <v>7</v>
      </c>
      <c r="E24">
        <v>1380</v>
      </c>
      <c r="F24">
        <v>52.853312906932203</v>
      </c>
    </row>
    <row r="25" spans="1:6" x14ac:dyDescent="0.25">
      <c r="A25" t="s">
        <v>89</v>
      </c>
      <c r="B25">
        <v>2611</v>
      </c>
      <c r="C25" t="s">
        <v>7</v>
      </c>
      <c r="D25" t="s">
        <v>7</v>
      </c>
      <c r="E25">
        <v>135</v>
      </c>
      <c r="F25">
        <v>5.1704327843737996</v>
      </c>
    </row>
    <row r="26" spans="1:6" x14ac:dyDescent="0.25">
      <c r="A26" t="s">
        <v>90</v>
      </c>
      <c r="B26">
        <v>2611</v>
      </c>
      <c r="C26" t="s">
        <v>7</v>
      </c>
      <c r="D26" t="s">
        <v>7</v>
      </c>
      <c r="E26">
        <v>39</v>
      </c>
      <c r="F26">
        <v>1.4936805821524299</v>
      </c>
    </row>
    <row r="27" spans="1:6" x14ac:dyDescent="0.25">
      <c r="A27" t="s">
        <v>91</v>
      </c>
      <c r="B27">
        <v>2611</v>
      </c>
      <c r="C27" t="s">
        <v>7</v>
      </c>
      <c r="D27" t="s">
        <v>7</v>
      </c>
      <c r="E27">
        <v>72</v>
      </c>
      <c r="F27">
        <v>2.7575641516660299</v>
      </c>
    </row>
    <row r="28" spans="1:6" x14ac:dyDescent="0.25">
      <c r="A28" t="s">
        <v>92</v>
      </c>
      <c r="B28">
        <v>2561</v>
      </c>
      <c r="C28">
        <v>30.0370948848106</v>
      </c>
      <c r="D28">
        <v>31.254733866360301</v>
      </c>
      <c r="E28" t="s">
        <v>7</v>
      </c>
      <c r="F28" t="s">
        <v>7</v>
      </c>
    </row>
    <row r="29" spans="1:6" x14ac:dyDescent="0.25">
      <c r="A29" t="s">
        <v>93</v>
      </c>
      <c r="B29">
        <v>2611</v>
      </c>
      <c r="C29" t="s">
        <v>7</v>
      </c>
      <c r="D29" t="s">
        <v>7</v>
      </c>
      <c r="E29">
        <v>2488</v>
      </c>
      <c r="F29">
        <v>95.289161240903894</v>
      </c>
    </row>
    <row r="30" spans="1:6" x14ac:dyDescent="0.25">
      <c r="A30" t="s">
        <v>94</v>
      </c>
      <c r="B30">
        <v>2611</v>
      </c>
      <c r="C30" t="s">
        <v>7</v>
      </c>
      <c r="D30" t="s">
        <v>7</v>
      </c>
      <c r="E30">
        <v>82</v>
      </c>
      <c r="F30">
        <v>3.1405591727307498</v>
      </c>
    </row>
    <row r="31" spans="1:6" x14ac:dyDescent="0.25">
      <c r="A31" t="s">
        <v>95</v>
      </c>
      <c r="B31">
        <v>2611</v>
      </c>
      <c r="C31" t="s">
        <v>7</v>
      </c>
      <c r="D31" t="s">
        <v>7</v>
      </c>
      <c r="E31">
        <v>2</v>
      </c>
      <c r="F31">
        <v>7.6599004212945201E-2</v>
      </c>
    </row>
    <row r="32" spans="1:6" x14ac:dyDescent="0.25">
      <c r="A32" t="s">
        <v>96</v>
      </c>
      <c r="B32">
        <v>2611</v>
      </c>
      <c r="C32" t="s">
        <v>7</v>
      </c>
      <c r="D32" t="s">
        <v>7</v>
      </c>
      <c r="E32">
        <v>39</v>
      </c>
      <c r="F32">
        <v>1.4936805821524299</v>
      </c>
    </row>
    <row r="33" spans="1:6" x14ac:dyDescent="0.25">
      <c r="A33" t="s">
        <v>97</v>
      </c>
      <c r="B33">
        <v>2611</v>
      </c>
      <c r="C33" t="s">
        <v>7</v>
      </c>
      <c r="D33" t="s">
        <v>7</v>
      </c>
      <c r="E33">
        <v>1228</v>
      </c>
      <c r="F33">
        <v>47.031788586748398</v>
      </c>
    </row>
    <row r="34" spans="1:6" x14ac:dyDescent="0.25">
      <c r="A34" t="s">
        <v>98</v>
      </c>
      <c r="B34">
        <v>2611</v>
      </c>
      <c r="C34" t="s">
        <v>7</v>
      </c>
      <c r="D34" t="s">
        <v>7</v>
      </c>
      <c r="E34">
        <v>1341</v>
      </c>
      <c r="F34">
        <v>51.359632324779803</v>
      </c>
    </row>
    <row r="35" spans="1:6" x14ac:dyDescent="0.25">
      <c r="A35" t="s">
        <v>99</v>
      </c>
      <c r="B35">
        <v>2611</v>
      </c>
      <c r="C35" t="s">
        <v>7</v>
      </c>
      <c r="D35" t="s">
        <v>7</v>
      </c>
      <c r="E35">
        <v>42</v>
      </c>
      <c r="F35">
        <v>1.60857908847185</v>
      </c>
    </row>
    <row r="36" spans="1:6" x14ac:dyDescent="0.25">
      <c r="A36" t="s">
        <v>100</v>
      </c>
      <c r="B36">
        <v>2572</v>
      </c>
      <c r="C36">
        <v>0.242612752721617</v>
      </c>
      <c r="D36">
        <v>0.63128894041788497</v>
      </c>
      <c r="E36" t="s">
        <v>7</v>
      </c>
      <c r="F36" t="s">
        <v>7</v>
      </c>
    </row>
    <row r="37" spans="1:6" x14ac:dyDescent="0.25">
      <c r="A37" t="s">
        <v>101</v>
      </c>
      <c r="B37">
        <v>2572</v>
      </c>
      <c r="C37">
        <v>0.19556765163296999</v>
      </c>
      <c r="D37">
        <v>0.55454329824987103</v>
      </c>
      <c r="E37" t="s">
        <v>7</v>
      </c>
      <c r="F37" t="s">
        <v>7</v>
      </c>
    </row>
    <row r="38" spans="1:6" x14ac:dyDescent="0.25">
      <c r="A38" t="s">
        <v>102</v>
      </c>
      <c r="B38">
        <v>2611</v>
      </c>
      <c r="C38" t="s">
        <v>7</v>
      </c>
      <c r="D38" t="s">
        <v>7</v>
      </c>
      <c r="E38">
        <v>2216</v>
      </c>
      <c r="F38">
        <v>84.871696667943297</v>
      </c>
    </row>
    <row r="39" spans="1:6" x14ac:dyDescent="0.25">
      <c r="A39" t="s">
        <v>103</v>
      </c>
      <c r="B39">
        <v>2611</v>
      </c>
      <c r="C39" t="s">
        <v>7</v>
      </c>
      <c r="D39" t="s">
        <v>7</v>
      </c>
      <c r="E39">
        <v>220</v>
      </c>
      <c r="F39">
        <v>8.4258904634239808</v>
      </c>
    </row>
    <row r="40" spans="1:6" x14ac:dyDescent="0.25">
      <c r="A40" t="s">
        <v>104</v>
      </c>
      <c r="B40">
        <v>2611</v>
      </c>
      <c r="C40" t="s">
        <v>7</v>
      </c>
      <c r="D40" t="s">
        <v>7</v>
      </c>
      <c r="E40">
        <v>165</v>
      </c>
      <c r="F40">
        <v>6.3194178475679799</v>
      </c>
    </row>
    <row r="41" spans="1:6" x14ac:dyDescent="0.25">
      <c r="A41" t="s">
        <v>105</v>
      </c>
      <c r="B41">
        <v>2611</v>
      </c>
      <c r="C41" t="s">
        <v>7</v>
      </c>
      <c r="D41" t="s">
        <v>7</v>
      </c>
      <c r="E41">
        <v>2</v>
      </c>
      <c r="F41">
        <v>7.6599004212945201E-2</v>
      </c>
    </row>
    <row r="42" spans="1:6" x14ac:dyDescent="0.25">
      <c r="A42" t="s">
        <v>106</v>
      </c>
      <c r="B42">
        <v>2611</v>
      </c>
      <c r="C42" t="s">
        <v>7</v>
      </c>
      <c r="D42" t="s">
        <v>7</v>
      </c>
      <c r="E42">
        <v>153</v>
      </c>
      <c r="F42">
        <v>5.8598238222903101</v>
      </c>
    </row>
    <row r="43" spans="1:6" x14ac:dyDescent="0.25">
      <c r="A43" t="s">
        <v>107</v>
      </c>
      <c r="B43">
        <v>2611</v>
      </c>
      <c r="C43" t="s">
        <v>7</v>
      </c>
      <c r="D43" t="s">
        <v>7</v>
      </c>
      <c r="E43">
        <v>59</v>
      </c>
      <c r="F43">
        <v>2.2596706242818798</v>
      </c>
    </row>
    <row r="44" spans="1:6" x14ac:dyDescent="0.25">
      <c r="A44" t="s">
        <v>108</v>
      </c>
      <c r="B44">
        <v>2611</v>
      </c>
      <c r="C44" t="s">
        <v>7</v>
      </c>
      <c r="D44" t="s">
        <v>7</v>
      </c>
      <c r="E44">
        <v>10</v>
      </c>
      <c r="F44">
        <v>0.38299502106472599</v>
      </c>
    </row>
    <row r="45" spans="1:6" x14ac:dyDescent="0.25">
      <c r="A45" t="s">
        <v>109</v>
      </c>
      <c r="B45">
        <v>2611</v>
      </c>
      <c r="C45" t="s">
        <v>7</v>
      </c>
      <c r="D45" t="s">
        <v>7</v>
      </c>
      <c r="E45">
        <v>50</v>
      </c>
      <c r="F45">
        <v>1.9149751053236299</v>
      </c>
    </row>
    <row r="46" spans="1:6" x14ac:dyDescent="0.25">
      <c r="A46" t="s">
        <v>110</v>
      </c>
      <c r="B46">
        <v>2611</v>
      </c>
      <c r="C46" t="s">
        <v>7</v>
      </c>
      <c r="D46" t="s">
        <v>7</v>
      </c>
      <c r="E46">
        <v>121</v>
      </c>
      <c r="F46">
        <v>4.6342397548831897</v>
      </c>
    </row>
    <row r="47" spans="1:6" x14ac:dyDescent="0.25">
      <c r="A47" t="s">
        <v>111</v>
      </c>
      <c r="B47">
        <v>2611</v>
      </c>
      <c r="C47" t="s">
        <v>7</v>
      </c>
      <c r="D47" t="s">
        <v>7</v>
      </c>
      <c r="E47">
        <v>0</v>
      </c>
      <c r="F47">
        <v>0</v>
      </c>
    </row>
    <row r="48" spans="1:6" x14ac:dyDescent="0.25">
      <c r="A48" t="s">
        <v>112</v>
      </c>
      <c r="B48">
        <v>2611</v>
      </c>
      <c r="C48" t="s">
        <v>7</v>
      </c>
      <c r="D48" t="s">
        <v>7</v>
      </c>
      <c r="E48">
        <v>4</v>
      </c>
      <c r="F48">
        <v>0.15319800842588999</v>
      </c>
    </row>
    <row r="49" spans="1:6" x14ac:dyDescent="0.25">
      <c r="A49" t="s">
        <v>113</v>
      </c>
      <c r="B49">
        <v>2566</v>
      </c>
      <c r="C49">
        <v>17.0650818394388</v>
      </c>
      <c r="D49">
        <v>7.2084023782736297</v>
      </c>
      <c r="E49" t="s">
        <v>7</v>
      </c>
      <c r="F4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Bivariate Results</vt:lpstr>
      <vt:lpstr>bivariate_results_PV</vt:lpstr>
      <vt:lpstr>Descriptive Statistics</vt:lpstr>
      <vt:lpstr>desc_stat_PV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Patrick Singleton</cp:lastModifiedBy>
  <dcterms:created xsi:type="dcterms:W3CDTF">2015-06-05T18:17:20Z</dcterms:created>
  <dcterms:modified xsi:type="dcterms:W3CDTF">2024-07-04T21:33:44Z</dcterms:modified>
</cp:coreProperties>
</file>