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<sst xmlns="http://schemas.openxmlformats.org/spreadsheetml/2006/main" count="2142" uniqueCount="522">
  <si>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</si>
  <si>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</si>
  <si>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</si>
  <si>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</si>
  <si>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</si>
  <si>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</si>
  <si>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</si>
  <si>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</si>
  <si>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</si>
  <si>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</si>
  <si>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</si>
  <si>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</si>
  <si>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</si>
  <si>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</si>
  <si>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</si>
  <si>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</si>
  <si>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</si>
  <si>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</si>
  <si>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</si>
  <si>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</si>
  <si>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</si>
  <si>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</si>
  <si>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</si>
  <si>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</si>
  <si>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</si>
  <si>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</si>
  <si>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</si>
  <si>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</si>
  <si>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</si>
  <si>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</si>
  <si>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</si>
  <si>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</si>
  <si>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</si>
  <si>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</si>
  <si>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</si>
  <si>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</si>
  <si>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</si>
  <si>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</si>
  <si>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</si>
  <si>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</si>
  <si>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</si>
  <si>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</si>
  <si>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</si>
  <si>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</si>
  <si>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</si>
  <si>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</si>
  <si>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</si>
  <si>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</si>
  <si>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</si>
  <si>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</si>
  <si>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</si>
  <si>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</si>
  <si>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</si>
  <si>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</si>
  <si>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</si>
  <si>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</si>
  <si>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</si>
  <si>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</si>
  <si>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</si>
  <si>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</si>
  <si>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</si>
  <si>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</si>
  <si>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</si>
  <si>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</si>
  <si>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</si>
  <si>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</si>
  <si>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</si>
  <si>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</si>
  <si>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</si>
  <si>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</si>
  <si>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</si>
  <si>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</si>
  <si>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</si>
  <si>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</si>
  <si>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</si>
  <si>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</si>
  <si>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</si>
  <si>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</si>
  <si>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</si>
  <si>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</si>
  <si>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</si>
  <si>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</si>
  <si>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</si>
  <si>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</si>
  <si>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</si>
  <si>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</si>
  <si>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</si>
  <si>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</si>
  <si>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</si>
  <si>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</si>
  <si>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</si>
  <si>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</si>
  <si>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</si>
  <si>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</si>
  <si>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</si>
  <si>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</si>
  <si>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</si>
  <si>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</si>
  <si>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</si>
  <si>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</si>
  <si>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</si>
  <si>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</si>
  <si>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</si>
  <si>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</si>
  <si>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</si>
  <si>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</si>
  <si>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</si>
  <si>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</si>
  <si>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</si>
  <si>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</si>
  <si>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</si>
  <si>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</si>
  <si>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</si>
  <si>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</si>
  <si>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</si>
  <si>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</si>
  <si>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</si>
  <si>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</si>
  <si>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</si>
  <si>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</si>
  <si>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</si>
  <si>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</si>
  <si>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</si>
  <si>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</si>
  <si>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</si>
  <si>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</si>
  <si>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</si>
  <si>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</si>
  <si>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</si>
  <si>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</si>
  <si>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</si>
  <si>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</si>
  <si>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</si>
  <si>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</si>
  <si>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</si>
  <si>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</si>
  <si>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</si>
  <si>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</si>
  <si>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</si>
  <si>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</si>
  <si>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</si>
  <si>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</si>
  <si>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</si>
  <si>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</si>
  <si>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</si>
  <si>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</si>
  <si>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</si>
  <si>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</si>
  <si>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</si>
  <si>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</si>
  <si>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</si>
  <si>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</si>
  <si>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</si>
  <si>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</si>
  <si>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</si>
  <si>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</si>
  <si>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</si>
  <si>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</si>
  <si>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</si>
  <si>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</si>
  <si>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</si>
  <si>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</si>
  <si>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</si>
  <si>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</si>
  <si>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</si>
  <si>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</si>
  <si>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</si>
  <si>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</si>
  <si>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</si>
  <si>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</si>
  <si>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</si>
  <si>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</si>
  <si>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</si>
  <si>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</si>
  <si>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</si>
  <si>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</si>
  <si>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</si>
  <si>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</si>
  <si>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</si>
  <si>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</si>
  <si>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</si>
  <si>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</si>
  <si>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</si>
  <si>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</si>
  <si>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</si>
  <si>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</si>
  <si>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</si>
  <si>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</si>
  <si>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</si>
  <si>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</si>
  <si>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</si>
  <si>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</si>
  <si>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</si>
  <si>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</si>
  <si>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</si>
  <si>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</si>
  <si>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</si>
  <si>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</si>
  <si>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</si>
  <si>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</si>
  <si>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</si>
  <si>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</si>
  <si>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</si>
  <si>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</si>
  <si>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</si>
  <si>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</si>
  <si>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</si>
  <si>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</si>
  <si>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</si>
  <si>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</si>
  <si>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</si>
  <si>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</si>
  <si>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</si>
  <si>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</si>
  <si>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</si>
  <si>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</si>
  <si>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</si>
  <si>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</si>
  <si>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</si>
  <si>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</si>
  <si>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</si>
  <si>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</si>
  <si>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</si>
  <si>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</si>
  <si>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</si>
  <si>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</si>
  <si>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</si>
  <si>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</si>
  <si>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</si>
  <si>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</si>
  <si>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</si>
  <si>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</si>
  <si>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</si>
  <si>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</si>
  <si>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</si>
  <si>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</si>
  <si>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</si>
  <si>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</si>
  <si>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</si>
  <si>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</si>
  <si>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</si>
  <si>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</si>
  <si>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</si>
  <si>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</si>
  <si>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</si>
  <si>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</si>
  <si>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</si>
  <si>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</si>
  <si>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</si>
  <si>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</si>
  <si>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</si>
  <si>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</si>
  <si>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</si>
  <si>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</si>
  <si>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</si>
  <si>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</si>
  <si>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</si>
  <si>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</si>
  <si>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</si>
  <si>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</si>
  <si>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</si>
  <si>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</si>
  <si>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</si>
  <si>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</si>
  <si>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</si>
  <si>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</si>
  <si>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</si>
  <si>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</si>
  <si>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</si>
  <si>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</si>
  <si>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</si>
  <si>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</si>
  <si>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</si>
  <si>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</si>
  <si>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</si>
  <si>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</si>
  <si>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</si>
  <si>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</si>
  <si>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</si>
  <si>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</si>
  <si>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</si>
  <si>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</si>
  <si>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</si>
  <si>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</si>
  <si>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</si>
  <si>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</si>
  <si>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</si>
  <si>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</si>
  <si>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</si>
  <si>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</si>
  <si>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</si>
  <si>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</si>
  <si>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</si>
  <si>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</si>
  <si>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</si>
  <si>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</si>
  <si>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</si>
  <si>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</si>
  <si>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</si>
  <si>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</si>
  <si>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</si>
  <si>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Food And Transport Expense Remaining 
(Excess Expense Should Be moved to the Additional Expense)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</si>
  <si>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</si>
  <si>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</si>
  <si>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</si>
  <si>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</si>
  <si>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</si>
  <si>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</si>
  <si>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</si>
  <si>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</si>
  <si>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</si>
  <si>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</si>
  <si>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</si>
  <si>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</si>
  <si>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</si>
  <si>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</si>
  <si>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</si>
  <si>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</si>
  <si>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</si>
  <si>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</si>
  <si>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</si>
  <si>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</si>
  <si>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</si>
  <si>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</si>
  <si>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</si>
  <si>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</si>
  <si>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</si>
  <si>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1. Payback $300 to Mom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</si>
  <si>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</si>
  <si>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</si>
  <si>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</si>
  <si>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</si>
  <si>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r>
      <rPr>
        <sz val="11"/>
        <color theme="1"/>
        <rFont val="Calibri"/>
        <family val="0"/>
        <charset val="1"/>
      </rPr>
      <t xml:space="preserve">1. Additional Expense ($1 HKD = 4.37040 THB)
 - Expense For Bangkok </t>
    </r>
    <r>
      <rPr>
        <sz val="11"/>
        <color rgb="FFFF0000"/>
        <rFont val="Calibri"/>
        <family val="0"/>
        <charset val="1"/>
      </rPr>
      <t xml:space="preserve">$7000 Thai Baht
</t>
    </r>
    <r>
      <rPr>
        <sz val="11"/>
        <color theme="1"/>
        <rFont val="Calibri"/>
        <family val="0"/>
        <charset val="1"/>
      </rPr>
      <t xml:space="preserve"> - Add In Value $150 For Google Play
 - Bangkok RICO Hotel For HKD $1093.54, </t>
    </r>
    <r>
      <rPr>
        <sz val="11"/>
        <color rgb="FFFF0000"/>
        <rFont val="Calibri"/>
        <family val="0"/>
        <charset val="1"/>
      </rPr>
      <t xml:space="preserve">$4,778.91 Thai Baht</t>
    </r>
    <r>
      <rPr>
        <sz val="11"/>
        <color theme="1"/>
        <rFont val="Calibri"/>
        <family val="0"/>
        <charset val="1"/>
      </rPr>
      <t xml:space="preserve"> 
   (Pay at the Hotel Counter)</t>
    </r>
  </si>
  <si>
    <t xml:space="preserve">2. Payback $100 to Mom</t>
  </si>
  <si>
    <t xml:space="preserve">Debts Or Credits For the Comming March 20th 2025 to April 17th 2025</t>
  </si>
  <si>
    <t xml:space="preserve">Balance Brought Forward From February 2025</t>
  </si>
  <si>
    <t xml:space="preserve">1. Payback $200 to Mom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</si>
  <si>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</si>
  <si>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</si>
  <si>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</si>
  <si>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</si>
  <si>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</si>
  <si>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</si>
  <si>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</si>
  <si>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</si>
  <si>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</si>
  <si>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</si>
  <si>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</si>
  <si>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</si>
  <si>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</si>
  <si>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</si>
  <si>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</si>
  <si>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</si>
  <si>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</si>
  <si>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</si>
  <si>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</si>
  <si>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</si>
  <si>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</si>
  <si>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</si>
  <si>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</si>
  <si>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</si>
  <si>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</si>
  <si>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</si>
  <si>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</si>
  <si>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</si>
  <si>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</si>
  <si>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</si>
  <si>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</si>
  <si>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</si>
  <si>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</si>
  <si>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</si>
  <si>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</si>
  <si>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</si>
  <si>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</si>
  <si>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</si>
  <si>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</si>
  <si>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</si>
  <si>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</si>
  <si>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</si>
  <si>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</si>
  <si>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</si>
  <si>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</si>
  <si>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</si>
  <si>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2. Payback $1300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</si>
  <si>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</si>
  <si>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</si>
  <si>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</si>
  <si>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</si>
  <si>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</si>
  <si>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</si>
  <si>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</si>
  <si>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</si>
  <si>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</si>
  <si>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</si>
  <si>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</si>
  <si>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</si>
  <si>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</si>
  <si>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</si>
  <si>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</si>
  <si>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$0 to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</si>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</sst>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7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332.459999999999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1258.46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332.46</v>
      </c>
      <c r="D11" s="6"/>
      <c r="E11" s="9" t="s">
        <v>23</v>
      </c>
      <c r="F11" s="7" t="n">
        <f aca="false">SUM(F3:F10)</f>
        <v>932.46</v>
      </c>
      <c r="H11" s="8" t="s">
        <v>24</v>
      </c>
      <c r="I11" s="7" t="n">
        <f aca="false">'October 2024 - December 2024'!E120</f>
        <v>1734.46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2460.46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542.919999999999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300.919999999999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426.919999999999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470.919999999999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528.919999999999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572.919999999999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548.919999999999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206.919999999999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1150.92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2176.92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3134.92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4078.92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5104.92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6062.92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6938.92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7882.92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8840.92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9784.92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10742.92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11768.92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12712.92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13670.92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14614.92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15640.92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16516.92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17542.92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18418.92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19376.92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20320.92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-5800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-3100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11768.92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11768.92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446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447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448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449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451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454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456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459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402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9784.92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460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301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461</v>
      </c>
      <c r="B96" s="37"/>
      <c r="C96" s="16"/>
      <c r="D96" s="16"/>
      <c r="E96" s="7" t="n">
        <f aca="false">E92</f>
        <v>9784.92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10742.92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462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463</v>
      </c>
      <c r="B105" s="37"/>
      <c r="C105" s="16"/>
      <c r="D105" s="16"/>
      <c r="E105" s="7" t="n">
        <f aca="false">E100</f>
        <v>10742.92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11768.92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464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14614.92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14614.92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465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467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468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473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476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477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478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324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479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301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402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12712.92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480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481</v>
      </c>
      <c r="B97" s="37"/>
      <c r="C97" s="16"/>
      <c r="D97" s="16"/>
      <c r="E97" s="7" t="n">
        <f aca="false">E93</f>
        <v>12712.92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402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13670.92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482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301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483</v>
      </c>
      <c r="B106" s="37"/>
      <c r="C106" s="16"/>
      <c r="D106" s="16"/>
      <c r="E106" s="7" t="n">
        <f aca="false">E101</f>
        <v>13670.92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402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14614.92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17542.92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17542.92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485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487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489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491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493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498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402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15640.92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499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500</v>
      </c>
      <c r="B96" s="37"/>
      <c r="C96" s="16"/>
      <c r="D96" s="16"/>
      <c r="E96" s="7" t="n">
        <f aca="false">E92</f>
        <v>15640.92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16516.92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502</v>
      </c>
      <c r="B105" s="37"/>
      <c r="C105" s="16"/>
      <c r="D105" s="16"/>
      <c r="E105" s="7" t="n">
        <f aca="false">E100</f>
        <v>16516.92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17542.92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20320.92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20320.92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508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510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511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512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513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517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402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18418.92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518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519</v>
      </c>
      <c r="B96" s="37"/>
      <c r="C96" s="16"/>
      <c r="D96" s="16"/>
      <c r="E96" s="7" t="n">
        <f aca="false">E92</f>
        <v>18418.92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19376.92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520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521</v>
      </c>
      <c r="B105" s="37"/>
      <c r="C105" s="16"/>
      <c r="D105" s="16"/>
      <c r="E105" s="7" t="n">
        <f aca="false">E100</f>
        <v>19376.92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20320.92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C139" activeCellId="0" sqref="C13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E120" activeCellId="0" sqref="E1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E120</f>
        <v>1734.46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1734.46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-316.4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5"/>
      <c r="B101" s="65"/>
      <c r="C101" s="42" t="s">
        <v>166</v>
      </c>
      <c r="D101" s="42"/>
      <c r="E101" s="7" t="n">
        <f aca="false">('July 2024 - September 2024'!E141+E16)-SUM(E94:E100)</f>
        <v>332.459999999999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C75-H103</f>
        <v>200</v>
      </c>
    </row>
    <row r="105" customFormat="false" ht="21.6" hidden="false" customHeight="true" outlineLevel="0" collapsed="false">
      <c r="A105" s="37" t="s">
        <v>302</v>
      </c>
      <c r="B105" s="37"/>
      <c r="C105" s="16"/>
      <c r="D105" s="16"/>
      <c r="E105" s="7" t="n">
        <f aca="false">E101</f>
        <v>332.459999999999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303</v>
      </c>
      <c r="D106" s="16"/>
      <c r="E106" s="34" t="n">
        <v>100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304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305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(E24+E105)-SUM(E106:E109)</f>
        <v>1258.46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</row>
    <row r="113" customFormat="false" ht="21.6" hidden="false" customHeight="true" outlineLevel="0" collapsed="false">
      <c r="A113" s="40" t="s">
        <v>306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66" t="s">
        <v>301</v>
      </c>
      <c r="H114" s="57" t="n">
        <f aca="false">C75-H113</f>
        <v>200</v>
      </c>
    </row>
    <row r="115" customFormat="false" ht="21.6" hidden="false" customHeight="true" outlineLevel="0" collapsed="false">
      <c r="A115" s="37" t="s">
        <v>307</v>
      </c>
      <c r="B115" s="37"/>
      <c r="C115" s="16"/>
      <c r="D115" s="16"/>
      <c r="E115" s="7" t="n">
        <f aca="false">E110</f>
        <v>1258.46</v>
      </c>
      <c r="G115" s="66"/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308</v>
      </c>
      <c r="D116" s="16"/>
      <c r="E116" s="34" t="n">
        <v>400</v>
      </c>
      <c r="G116" s="66"/>
      <c r="H116" s="57"/>
    </row>
    <row r="117" customFormat="false" ht="21.6" hidden="false" customHeight="true" outlineLevel="0" collapsed="false">
      <c r="A117" s="37"/>
      <c r="B117" s="37"/>
      <c r="C117" s="16" t="s">
        <v>309</v>
      </c>
      <c r="D117" s="16"/>
      <c r="E117" s="34" t="n">
        <v>0</v>
      </c>
    </row>
    <row r="118" customFormat="false" ht="43.2" hidden="false" customHeight="true" outlineLevel="0" collapsed="false">
      <c r="A118" s="37"/>
      <c r="B118" s="37"/>
      <c r="C118" s="15" t="s">
        <v>310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5"/>
      <c r="B120" s="65"/>
      <c r="C120" s="39" t="s">
        <v>176</v>
      </c>
      <c r="D120" s="39"/>
      <c r="E120" s="7" t="n">
        <f aca="false">(E31+E115)-SUM(E116:E119)</f>
        <v>1734.46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G104:G106"/>
    <mergeCell ref="H104:H106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G114:G116"/>
    <mergeCell ref="H114:H116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 H91 H103 H113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07" activeCellId="0" sqref="G10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300.919999999999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300.919999999999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-5800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314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315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316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317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318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319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320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321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322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323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324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2024'!C82)+SUM(E88+E107+E97+E105)  &lt; 0,(('October 2024 - December 2024'!C82))+SUM(E88+E107+E97+E105), TEXT((('October 2024 - December 2024'!C82))+SUM(E88+E107+E97+E105),"+$0.00"))</f>
        <v>-5800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-5800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325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326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327</v>
      </c>
      <c r="D88" s="16"/>
      <c r="E88" s="34" t="n">
        <v>300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328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2024'!E120+E13)-SUM(E88:E90)</f>
        <v>2460.46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329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330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331</v>
      </c>
      <c r="B95" s="37"/>
      <c r="C95" s="16"/>
      <c r="D95" s="16"/>
      <c r="E95" s="7" t="n">
        <f aca="false">E91</f>
        <v>2460.46</v>
      </c>
      <c r="G95" s="64"/>
      <c r="H95" s="57"/>
    </row>
    <row r="96" customFormat="false" ht="74.6" hidden="false" customHeight="true" outlineLevel="0" collapsed="false">
      <c r="A96" s="37" t="s">
        <v>144</v>
      </c>
      <c r="B96" s="37"/>
      <c r="C96" s="15" t="s">
        <v>332</v>
      </c>
      <c r="D96" s="15"/>
      <c r="E96" s="34" t="n">
        <v>2843.54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333</v>
      </c>
      <c r="D97" s="16"/>
      <c r="E97" s="34" t="n">
        <v>100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542.919999999999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334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9"/>
      <c r="G103" s="64" t="s">
        <v>301</v>
      </c>
      <c r="H103" s="57" t="n">
        <f aca="false">C70-H102</f>
        <v>200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customFormat="false" ht="21.6" hidden="false" customHeight="true" outlineLevel="0" collapsed="false">
      <c r="A104" s="37" t="s">
        <v>335</v>
      </c>
      <c r="B104" s="37"/>
      <c r="C104" s="16"/>
      <c r="D104" s="16"/>
      <c r="E104" s="7" t="n">
        <f aca="false">E99</f>
        <v>542.919999999999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336</v>
      </c>
      <c r="D105" s="16"/>
      <c r="E105" s="34" t="n">
        <v>200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328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337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300.919999999999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06" activeCellId="0" sqref="C10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528.919999999999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528.919999999999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-3100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-3100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-3100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328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426.919999999999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426.919999999999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470.919999999999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470.919999999999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328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528.919999999999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97" activeCellId="0" sqref="F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206.919999999999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206.919999999999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374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572.919999999999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377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572.919999999999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548.919999999999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380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548.919999999999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383</v>
      </c>
      <c r="D107" s="16"/>
      <c r="E107" s="34" t="n">
        <v>1300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206.919999999999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2" activeCellId="0" sqref="E92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3134.92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3134.92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385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388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390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392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394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301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399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1150.92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400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301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401</v>
      </c>
      <c r="B96" s="37"/>
      <c r="C96" s="16"/>
      <c r="D96" s="16"/>
      <c r="E96" s="7" t="n">
        <f aca="false">E92</f>
        <v>1150.92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2176.92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403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404</v>
      </c>
      <c r="B105" s="37"/>
      <c r="C105" s="16"/>
      <c r="D105" s="16"/>
      <c r="E105" s="7" t="n">
        <f aca="false">E100</f>
        <v>2176.92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3134.92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405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6062.92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6062.92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406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407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408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409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411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412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413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415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416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418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419</v>
      </c>
      <c r="B87" s="86"/>
      <c r="C87" s="86"/>
      <c r="D87" s="86"/>
      <c r="E87" s="86"/>
      <c r="G87" s="63" t="s">
        <v>420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301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402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4078.92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421</v>
      </c>
      <c r="B94" s="40"/>
      <c r="C94" s="40"/>
      <c r="D94" s="40"/>
      <c r="E94" s="40"/>
      <c r="G94" s="63" t="s">
        <v>420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301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422</v>
      </c>
      <c r="B96" s="37"/>
      <c r="C96" s="16"/>
      <c r="D96" s="16"/>
      <c r="E96" s="7" t="n">
        <f aca="false">E92</f>
        <v>4078.92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5104.92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423</v>
      </c>
      <c r="B103" s="86"/>
      <c r="C103" s="86"/>
      <c r="D103" s="86"/>
      <c r="E103" s="86"/>
      <c r="G103" s="63" t="s">
        <v>420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301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424</v>
      </c>
      <c r="B105" s="37"/>
      <c r="C105" s="16"/>
      <c r="D105" s="16"/>
      <c r="E105" s="7" t="n">
        <f aca="false">E100</f>
        <v>5104.92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6062.92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8840.92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8840.92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426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428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430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432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433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435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324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439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440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402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6938.92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441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6938.92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402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7882.92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443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301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444</v>
      </c>
      <c r="B105" s="37"/>
      <c r="C105" s="16"/>
      <c r="D105" s="16"/>
      <c r="E105" s="7" t="n">
        <f aca="false">E100</f>
        <v>7882.92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402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8840.92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2024-11-06T12:23:23Z</dcterms:modified>
  <cp:revision>769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